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MLPRICE\RENTALS\April 2021 Pricing Year Rentals\Jun 2021\"/>
    </mc:Choice>
  </mc:AlternateContent>
  <xr:revisionPtr revIDLastSave="0" documentId="13_ncr:1_{5EF12EB5-58EE-4F50-A0A4-45DFE046D475}" xr6:coauthVersionLast="45" xr6:coauthVersionMax="45" xr10:uidLastSave="{00000000-0000-0000-0000-000000000000}"/>
  <bookViews>
    <workbookView xWindow="-120" yWindow="-120" windowWidth="29040" windowHeight="15990" tabRatio="741" activeTab="9" xr2:uid="{00000000-000D-0000-FFFF-FFFF00000000}"/>
  </bookViews>
  <sheets>
    <sheet name="PY2014-15" sheetId="7" r:id="rId1"/>
    <sheet name="PY2015-16" sheetId="8" r:id="rId2"/>
    <sheet name="PY2016-17" sheetId="9" r:id="rId3"/>
    <sheet name="PY2017-18" sheetId="10" r:id="rId4"/>
    <sheet name="PY2018-19" sheetId="11" r:id="rId5"/>
    <sheet name="PY2019-20" sheetId="19" r:id="rId6"/>
    <sheet name="PY2020-21" sheetId="34" r:id="rId7"/>
    <sheet name="PY2021-22" sheetId="37" r:id="rId8"/>
    <sheet name="Monthly Data" sheetId="1" r:id="rId9"/>
    <sheet name="Charts" sheetId="6" r:id="rId10"/>
  </sheets>
  <externalReferences>
    <externalReference r:id="rId11"/>
    <externalReference r:id="rId12"/>
    <externalReference r:id="rId13"/>
  </externalReferences>
  <definedNames>
    <definedName name="_xlnm._FilterDatabase" localSheetId="4" hidden="1">'PY2018-19'!$A$2:$AO$265</definedName>
    <definedName name="Note" localSheetId="6">[1]Value!$A:$D</definedName>
    <definedName name="Note" localSheetId="7">[3]Value!$A:$D</definedName>
    <definedName name="Note">[2]Value!$A:$D</definedName>
    <definedName name="test" localSheetId="6">'PY2020-21'!$C:$C</definedName>
    <definedName name="test" localSheetId="7">'PY2021-22'!$C:$C</definedName>
    <definedName name="test">'[2]PY2020-21'!$C:$C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6" l="1"/>
  <c r="D57" i="6"/>
  <c r="C57" i="6"/>
  <c r="E24" i="6"/>
  <c r="D24" i="6"/>
  <c r="C24" i="6"/>
  <c r="I269" i="1"/>
  <c r="H269" i="1"/>
  <c r="G269" i="1"/>
  <c r="F269" i="1"/>
  <c r="J269" i="1" s="1"/>
  <c r="F268" i="1" l="1"/>
  <c r="J268" i="1" s="1"/>
  <c r="G268" i="1"/>
  <c r="H268" i="1"/>
  <c r="I268" i="1"/>
  <c r="D56" i="6" l="1"/>
  <c r="E56" i="6"/>
  <c r="C56" i="6"/>
  <c r="I267" i="1"/>
  <c r="H267" i="1"/>
  <c r="G267" i="1"/>
  <c r="F267" i="1"/>
  <c r="J267" i="1" s="1"/>
  <c r="F56" i="6" l="1"/>
  <c r="F57" i="6"/>
  <c r="F266" i="1"/>
  <c r="J266" i="1" s="1"/>
  <c r="G266" i="1"/>
  <c r="H266" i="1"/>
  <c r="I266" i="1"/>
  <c r="AF263" i="34"/>
  <c r="AC263" i="34"/>
  <c r="Z263" i="34"/>
  <c r="W263" i="34"/>
  <c r="C262" i="34"/>
  <c r="C261" i="34"/>
  <c r="C260" i="34"/>
  <c r="C259" i="34"/>
  <c r="C258" i="34"/>
  <c r="C257" i="34"/>
  <c r="C256" i="34"/>
  <c r="C255" i="34"/>
  <c r="C254" i="34"/>
  <c r="C253" i="34"/>
  <c r="C252" i="34"/>
  <c r="C251" i="34"/>
  <c r="C250" i="34"/>
  <c r="C249" i="34"/>
  <c r="C248" i="34"/>
  <c r="C247" i="34"/>
  <c r="C246" i="34"/>
  <c r="C245" i="34"/>
  <c r="C244" i="34"/>
  <c r="C243" i="34"/>
  <c r="C242" i="34"/>
  <c r="C241" i="34"/>
  <c r="C240" i="34"/>
  <c r="C239" i="34"/>
  <c r="C238" i="34"/>
  <c r="C237" i="34"/>
  <c r="C236" i="34"/>
  <c r="C235" i="34"/>
  <c r="C234" i="34"/>
  <c r="C233" i="34"/>
  <c r="C232" i="34"/>
  <c r="C231" i="34"/>
  <c r="C230" i="34"/>
  <c r="C229" i="34"/>
  <c r="C228" i="34"/>
  <c r="C227" i="34"/>
  <c r="C226" i="34"/>
  <c r="C225" i="34"/>
  <c r="C224" i="34"/>
  <c r="C223" i="34"/>
  <c r="C222" i="34"/>
  <c r="C221" i="34"/>
  <c r="C220" i="34"/>
  <c r="C219" i="34"/>
  <c r="C218" i="34"/>
  <c r="C217" i="34"/>
  <c r="C216" i="34"/>
  <c r="C215" i="34"/>
  <c r="C214" i="34"/>
  <c r="C213" i="34"/>
  <c r="C212" i="34"/>
  <c r="C211" i="34"/>
  <c r="C210" i="34"/>
  <c r="C209" i="34"/>
  <c r="C208" i="34"/>
  <c r="C207" i="34"/>
  <c r="C206" i="34"/>
  <c r="C205" i="34"/>
  <c r="C204" i="34"/>
  <c r="C203" i="34"/>
  <c r="C202" i="34"/>
  <c r="C201" i="34"/>
  <c r="C200" i="34"/>
  <c r="C199" i="34"/>
  <c r="C198" i="34"/>
  <c r="C197" i="34"/>
  <c r="C196" i="34"/>
  <c r="C195" i="34"/>
  <c r="C194" i="34"/>
  <c r="C193" i="34"/>
  <c r="C192" i="34"/>
  <c r="C191" i="34"/>
  <c r="C190" i="34"/>
  <c r="C189" i="34"/>
  <c r="C188" i="34"/>
  <c r="C187" i="34"/>
  <c r="C186" i="34"/>
  <c r="C185" i="34"/>
  <c r="C184" i="34"/>
  <c r="C183" i="34"/>
  <c r="C182" i="34"/>
  <c r="C181" i="34"/>
  <c r="C180" i="34"/>
  <c r="C179" i="34"/>
  <c r="C178" i="34"/>
  <c r="C177" i="34"/>
  <c r="C176" i="34"/>
  <c r="C175" i="34"/>
  <c r="C174" i="34"/>
  <c r="C173" i="34"/>
  <c r="C172" i="34"/>
  <c r="C171" i="34"/>
  <c r="C170" i="34"/>
  <c r="C169" i="34"/>
  <c r="C168" i="34"/>
  <c r="C167" i="34"/>
  <c r="C166" i="34"/>
  <c r="C165" i="34"/>
  <c r="C164" i="34"/>
  <c r="C163" i="34"/>
  <c r="C162" i="34"/>
  <c r="C161" i="34"/>
  <c r="C160" i="34"/>
  <c r="C159" i="34"/>
  <c r="C158" i="34"/>
  <c r="C157" i="34"/>
  <c r="C156" i="34"/>
  <c r="C155" i="34"/>
  <c r="C154" i="34"/>
  <c r="C153" i="34"/>
  <c r="C152" i="34"/>
  <c r="C151" i="34"/>
  <c r="C150" i="34"/>
  <c r="C149" i="34"/>
  <c r="C148" i="34"/>
  <c r="C147" i="34"/>
  <c r="C146" i="34"/>
  <c r="C145" i="34"/>
  <c r="C144" i="34"/>
  <c r="C143" i="34"/>
  <c r="C142" i="34"/>
  <c r="C141" i="34"/>
  <c r="C140" i="34"/>
  <c r="C139" i="34"/>
  <c r="C138" i="34"/>
  <c r="C137" i="34"/>
  <c r="C136" i="34"/>
  <c r="C135" i="34"/>
  <c r="C134" i="34"/>
  <c r="C133" i="34"/>
  <c r="C132" i="34"/>
  <c r="C131" i="34"/>
  <c r="C130" i="34"/>
  <c r="C129" i="34"/>
  <c r="C128" i="34"/>
  <c r="C127" i="34"/>
  <c r="C124" i="34"/>
  <c r="C123" i="34"/>
  <c r="C122" i="34"/>
  <c r="C121" i="34"/>
  <c r="C120" i="34"/>
  <c r="C119" i="34"/>
  <c r="C118" i="34"/>
  <c r="C117" i="34"/>
  <c r="C116" i="34"/>
  <c r="C115" i="34"/>
  <c r="C114" i="34"/>
  <c r="C113" i="34"/>
  <c r="C112" i="34"/>
  <c r="C111" i="34"/>
  <c r="C110" i="34"/>
  <c r="C109" i="34"/>
  <c r="C108" i="34"/>
  <c r="C107" i="34"/>
  <c r="C106" i="34"/>
  <c r="C105" i="34"/>
  <c r="C104" i="34"/>
  <c r="C103" i="34"/>
  <c r="C102" i="34"/>
  <c r="C101" i="34"/>
  <c r="C100" i="34"/>
  <c r="C99" i="34"/>
  <c r="C98" i="34"/>
  <c r="C97" i="34"/>
  <c r="C96" i="34"/>
  <c r="C95" i="34"/>
  <c r="C94" i="34"/>
  <c r="C93" i="34"/>
  <c r="C92" i="34"/>
  <c r="C91" i="34"/>
  <c r="C90" i="34"/>
  <c r="C89" i="34"/>
  <c r="C88" i="34"/>
  <c r="C87" i="34"/>
  <c r="C86" i="34"/>
  <c r="C85" i="34"/>
  <c r="C84" i="34"/>
  <c r="C83" i="34"/>
  <c r="C82" i="34"/>
  <c r="C81" i="34"/>
  <c r="C80" i="34"/>
  <c r="C79" i="34"/>
  <c r="C78" i="34"/>
  <c r="C77" i="34"/>
  <c r="C76" i="34"/>
  <c r="C75" i="34"/>
  <c r="C74" i="34"/>
  <c r="C73" i="34"/>
  <c r="C72" i="34"/>
  <c r="C71" i="34"/>
  <c r="C70" i="34"/>
  <c r="C69" i="34"/>
  <c r="C68" i="34"/>
  <c r="C67" i="34"/>
  <c r="C66" i="34"/>
  <c r="C65" i="34"/>
  <c r="C64" i="34"/>
  <c r="C63" i="34"/>
  <c r="C62" i="34"/>
  <c r="C61" i="34"/>
  <c r="C60" i="34"/>
  <c r="C59" i="34"/>
  <c r="C58" i="34"/>
  <c r="C57" i="34"/>
  <c r="C56" i="34"/>
  <c r="C55" i="34"/>
  <c r="C54" i="34"/>
  <c r="C53" i="34"/>
  <c r="C52" i="34"/>
  <c r="C51" i="34"/>
  <c r="C50" i="34"/>
  <c r="C49" i="34"/>
  <c r="C48" i="34"/>
  <c r="C47" i="34"/>
  <c r="C46" i="34"/>
  <c r="C45" i="34"/>
  <c r="C44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4" i="34"/>
  <c r="C3" i="34"/>
  <c r="F24" i="6" l="1"/>
  <c r="F265" i="1"/>
  <c r="G265" i="1"/>
  <c r="H265" i="1"/>
  <c r="I265" i="1"/>
  <c r="D23" i="6" l="1"/>
  <c r="E23" i="6"/>
  <c r="C23" i="6"/>
  <c r="I264" i="1"/>
  <c r="H264" i="1"/>
  <c r="G264" i="1"/>
  <c r="F264" i="1"/>
  <c r="F23" i="6" l="1"/>
  <c r="I263" i="1"/>
  <c r="H263" i="1"/>
  <c r="G263" i="1"/>
  <c r="F263" i="1"/>
  <c r="G257" i="1" l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F261" i="1"/>
  <c r="F260" i="1"/>
  <c r="F262" i="1" l="1"/>
  <c r="F259" i="1" l="1"/>
  <c r="F258" i="1"/>
  <c r="F247" i="1"/>
  <c r="F248" i="1"/>
  <c r="F249" i="1"/>
  <c r="F250" i="1"/>
  <c r="F251" i="1"/>
  <c r="F252" i="1"/>
  <c r="J263" i="1" s="1"/>
  <c r="F253" i="1"/>
  <c r="F254" i="1"/>
  <c r="J265" i="1" s="1"/>
  <c r="F255" i="1"/>
  <c r="F256" i="1"/>
  <c r="F257" i="1"/>
  <c r="F246" i="1"/>
  <c r="F245" i="1"/>
  <c r="F244" i="1"/>
  <c r="J252" i="1" s="1"/>
  <c r="F243" i="1"/>
  <c r="F242" i="1"/>
  <c r="F241" i="1"/>
  <c r="I256" i="1"/>
  <c r="H256" i="1"/>
  <c r="I255" i="1"/>
  <c r="H255" i="1"/>
  <c r="I254" i="1"/>
  <c r="H254" i="1"/>
  <c r="I253" i="1"/>
  <c r="H253" i="1"/>
  <c r="I252" i="1"/>
  <c r="H252" i="1"/>
  <c r="G256" i="1"/>
  <c r="G255" i="1"/>
  <c r="G254" i="1"/>
  <c r="G253" i="1"/>
  <c r="D55" i="6"/>
  <c r="E55" i="6"/>
  <c r="C55" i="6"/>
  <c r="G251" i="1"/>
  <c r="C22" i="6" s="1"/>
  <c r="H251" i="1"/>
  <c r="D22" i="6" s="1"/>
  <c r="I251" i="1"/>
  <c r="E22" i="6" s="1"/>
  <c r="G252" i="1"/>
  <c r="G250" i="1"/>
  <c r="H250" i="1"/>
  <c r="I250" i="1"/>
  <c r="G249" i="1"/>
  <c r="H249" i="1"/>
  <c r="I249" i="1"/>
  <c r="AN282" i="7"/>
  <c r="AO282" i="7"/>
  <c r="AM282" i="7"/>
  <c r="G248" i="1"/>
  <c r="H248" i="1"/>
  <c r="I248" i="1"/>
  <c r="G247" i="1"/>
  <c r="H247" i="1"/>
  <c r="I247" i="1"/>
  <c r="G246" i="1"/>
  <c r="H246" i="1"/>
  <c r="I246" i="1"/>
  <c r="G245" i="1"/>
  <c r="H245" i="1"/>
  <c r="I245" i="1"/>
  <c r="G244" i="1"/>
  <c r="H244" i="1"/>
  <c r="I244" i="1"/>
  <c r="G243" i="1"/>
  <c r="H243" i="1"/>
  <c r="I243" i="1"/>
  <c r="D54" i="6"/>
  <c r="AN265" i="11" s="1"/>
  <c r="E54" i="6"/>
  <c r="AO265" i="11" s="1"/>
  <c r="C54" i="6"/>
  <c r="AM265" i="11" s="1"/>
  <c r="G242" i="1"/>
  <c r="H242" i="1"/>
  <c r="I242" i="1"/>
  <c r="I241" i="1"/>
  <c r="H241" i="1"/>
  <c r="G241" i="1"/>
  <c r="F240" i="1"/>
  <c r="G240" i="1"/>
  <c r="H240" i="1"/>
  <c r="I240" i="1"/>
  <c r="F239" i="1"/>
  <c r="G239" i="1"/>
  <c r="C21" i="6" s="1"/>
  <c r="H239" i="1"/>
  <c r="D21" i="6"/>
  <c r="I239" i="1"/>
  <c r="E21" i="6" s="1"/>
  <c r="F238" i="1"/>
  <c r="G238" i="1"/>
  <c r="H238" i="1"/>
  <c r="I238" i="1"/>
  <c r="F237" i="1"/>
  <c r="G237" i="1"/>
  <c r="H237" i="1"/>
  <c r="I237" i="1"/>
  <c r="F236" i="1"/>
  <c r="G236" i="1"/>
  <c r="H236" i="1"/>
  <c r="I236" i="1"/>
  <c r="F235" i="1"/>
  <c r="G235" i="1"/>
  <c r="H235" i="1"/>
  <c r="I235" i="1"/>
  <c r="F234" i="1"/>
  <c r="J245" i="1" s="1"/>
  <c r="G234" i="1"/>
  <c r="H234" i="1"/>
  <c r="I234" i="1"/>
  <c r="F233" i="1"/>
  <c r="G233" i="1"/>
  <c r="H233" i="1"/>
  <c r="I233" i="1"/>
  <c r="F232" i="1"/>
  <c r="G232" i="1"/>
  <c r="H232" i="1"/>
  <c r="I232" i="1"/>
  <c r="F231" i="1"/>
  <c r="G231" i="1"/>
  <c r="H231" i="1"/>
  <c r="I231" i="1"/>
  <c r="F230" i="1"/>
  <c r="G230" i="1"/>
  <c r="C53" i="6" s="1"/>
  <c r="H230" i="1"/>
  <c r="D53" i="6" s="1"/>
  <c r="AN278" i="10" s="1"/>
  <c r="I230" i="1"/>
  <c r="E53" i="6" s="1"/>
  <c r="AO278" i="10" s="1"/>
  <c r="F229" i="1"/>
  <c r="G229" i="1"/>
  <c r="H229" i="1"/>
  <c r="I229" i="1"/>
  <c r="I228" i="1"/>
  <c r="H228" i="1"/>
  <c r="G228" i="1"/>
  <c r="F228" i="1"/>
  <c r="G227" i="1"/>
  <c r="C20" i="6" s="1"/>
  <c r="H227" i="1"/>
  <c r="D20" i="6" s="1"/>
  <c r="I227" i="1"/>
  <c r="E20" i="6" s="1"/>
  <c r="F227" i="1"/>
  <c r="F226" i="1"/>
  <c r="J236" i="1" s="1"/>
  <c r="G226" i="1"/>
  <c r="H226" i="1"/>
  <c r="I226" i="1"/>
  <c r="F225" i="1"/>
  <c r="G225" i="1"/>
  <c r="H225" i="1"/>
  <c r="I225" i="1"/>
  <c r="F224" i="1"/>
  <c r="G224" i="1"/>
  <c r="H224" i="1"/>
  <c r="I224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F178" i="1"/>
  <c r="F179" i="1"/>
  <c r="F180" i="1"/>
  <c r="F181" i="1"/>
  <c r="F182" i="1"/>
  <c r="F183" i="1"/>
  <c r="F184" i="1"/>
  <c r="F185" i="1"/>
  <c r="F186" i="1"/>
  <c r="F187" i="1"/>
  <c r="F188" i="1"/>
  <c r="G178" i="1"/>
  <c r="H178" i="1"/>
  <c r="I178" i="1"/>
  <c r="G179" i="1"/>
  <c r="C16" i="6" s="1"/>
  <c r="H179" i="1"/>
  <c r="D16" i="6" s="1"/>
  <c r="I179" i="1"/>
  <c r="E16" i="6" s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F189" i="1"/>
  <c r="F190" i="1"/>
  <c r="F191" i="1"/>
  <c r="F192" i="1"/>
  <c r="F193" i="1"/>
  <c r="F194" i="1"/>
  <c r="F195" i="1"/>
  <c r="F196" i="1"/>
  <c r="F197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F198" i="1"/>
  <c r="F199" i="1"/>
  <c r="F200" i="1"/>
  <c r="F201" i="1"/>
  <c r="G190" i="1"/>
  <c r="H190" i="1"/>
  <c r="I190" i="1"/>
  <c r="G191" i="1"/>
  <c r="C17" i="6" s="1"/>
  <c r="H191" i="1"/>
  <c r="I191" i="1"/>
  <c r="E17" i="6" s="1"/>
  <c r="F202" i="1"/>
  <c r="G192" i="1"/>
  <c r="H192" i="1"/>
  <c r="I192" i="1"/>
  <c r="G193" i="1"/>
  <c r="H193" i="1"/>
  <c r="I193" i="1"/>
  <c r="F203" i="1"/>
  <c r="F204" i="1"/>
  <c r="F205" i="1"/>
  <c r="G194" i="1"/>
  <c r="H194" i="1"/>
  <c r="I194" i="1"/>
  <c r="G195" i="1"/>
  <c r="H195" i="1"/>
  <c r="I195" i="1"/>
  <c r="F206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F207" i="1"/>
  <c r="F208" i="1"/>
  <c r="F209" i="1"/>
  <c r="F210" i="1"/>
  <c r="F211" i="1"/>
  <c r="G200" i="1"/>
  <c r="H200" i="1"/>
  <c r="I200" i="1"/>
  <c r="G201" i="1"/>
  <c r="H201" i="1"/>
  <c r="I201" i="1"/>
  <c r="G202" i="1"/>
  <c r="H202" i="1"/>
  <c r="I202" i="1"/>
  <c r="G203" i="1"/>
  <c r="C18" i="6" s="1"/>
  <c r="H203" i="1"/>
  <c r="D18" i="6" s="1"/>
  <c r="I203" i="1"/>
  <c r="E18" i="6" s="1"/>
  <c r="G204" i="1"/>
  <c r="H204" i="1"/>
  <c r="I204" i="1"/>
  <c r="G205" i="1"/>
  <c r="H205" i="1"/>
  <c r="I205" i="1"/>
  <c r="F212" i="1"/>
  <c r="F213" i="1"/>
  <c r="F214" i="1"/>
  <c r="F215" i="1"/>
  <c r="F216" i="1"/>
  <c r="G206" i="1"/>
  <c r="C51" i="6" s="1"/>
  <c r="H206" i="1"/>
  <c r="D51" i="6" s="1"/>
  <c r="AN271" i="8" s="1"/>
  <c r="I206" i="1"/>
  <c r="E51" i="6" s="1"/>
  <c r="AO271" i="8" s="1"/>
  <c r="G207" i="1"/>
  <c r="H207" i="1"/>
  <c r="I207" i="1"/>
  <c r="G208" i="1"/>
  <c r="H208" i="1"/>
  <c r="I208" i="1"/>
  <c r="G209" i="1"/>
  <c r="H209" i="1"/>
  <c r="I209" i="1"/>
  <c r="G210" i="1"/>
  <c r="H210" i="1"/>
  <c r="I210" i="1"/>
  <c r="F217" i="1"/>
  <c r="F218" i="1"/>
  <c r="F219" i="1"/>
  <c r="F220" i="1"/>
  <c r="F221" i="1"/>
  <c r="F222" i="1"/>
  <c r="G211" i="1"/>
  <c r="H211" i="1"/>
  <c r="I211" i="1"/>
  <c r="G212" i="1"/>
  <c r="H212" i="1"/>
  <c r="I212" i="1"/>
  <c r="F223" i="1"/>
  <c r="G213" i="1"/>
  <c r="H213" i="1"/>
  <c r="I213" i="1"/>
  <c r="G214" i="1"/>
  <c r="H214" i="1"/>
  <c r="I214" i="1"/>
  <c r="G215" i="1"/>
  <c r="H215" i="1"/>
  <c r="D19" i="6" s="1"/>
  <c r="I215" i="1"/>
  <c r="E19" i="6" s="1"/>
  <c r="G216" i="1"/>
  <c r="H216" i="1"/>
  <c r="I216" i="1"/>
  <c r="G217" i="1"/>
  <c r="H217" i="1"/>
  <c r="I217" i="1"/>
  <c r="G218" i="1"/>
  <c r="C52" i="6"/>
  <c r="AM281" i="9" s="1"/>
  <c r="H218" i="1"/>
  <c r="D52" i="6"/>
  <c r="AN281" i="9" s="1"/>
  <c r="I218" i="1"/>
  <c r="E52" i="6"/>
  <c r="AO281" i="9" s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C19" i="6"/>
  <c r="D17" i="6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F167" i="1"/>
  <c r="F168" i="1"/>
  <c r="F169" i="1"/>
  <c r="F170" i="1"/>
  <c r="F171" i="1"/>
  <c r="F15" i="6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4" i="1"/>
  <c r="F15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J71" i="1" s="1"/>
  <c r="F64" i="1"/>
  <c r="F65" i="1"/>
  <c r="F66" i="1"/>
  <c r="F67" i="1"/>
  <c r="F68" i="1"/>
  <c r="F69" i="1"/>
  <c r="F70" i="1"/>
  <c r="F71" i="1"/>
  <c r="J76" i="1" s="1"/>
  <c r="F72" i="1"/>
  <c r="F73" i="1"/>
  <c r="F74" i="1"/>
  <c r="F75" i="1"/>
  <c r="F76" i="1"/>
  <c r="F77" i="1"/>
  <c r="F78" i="1"/>
  <c r="F79" i="1"/>
  <c r="J84" i="1" s="1"/>
  <c r="F80" i="1"/>
  <c r="F81" i="1"/>
  <c r="F82" i="1"/>
  <c r="F83" i="1"/>
  <c r="F84" i="1"/>
  <c r="F85" i="1"/>
  <c r="F86" i="1"/>
  <c r="F87" i="1"/>
  <c r="J98" i="1" s="1"/>
  <c r="F88" i="1"/>
  <c r="F89" i="1"/>
  <c r="F90" i="1"/>
  <c r="F91" i="1"/>
  <c r="F92" i="1"/>
  <c r="F93" i="1"/>
  <c r="F94" i="1"/>
  <c r="F95" i="1"/>
  <c r="J104" i="1" s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J130" i="1" s="1"/>
  <c r="F120" i="1"/>
  <c r="F121" i="1"/>
  <c r="F122" i="1"/>
  <c r="F123" i="1"/>
  <c r="F124" i="1"/>
  <c r="F125" i="1"/>
  <c r="F126" i="1"/>
  <c r="F127" i="1"/>
  <c r="J135" i="1" s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J152" i="1" s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9" i="1"/>
  <c r="F160" i="1"/>
  <c r="J171" i="1" s="1"/>
  <c r="F161" i="1"/>
  <c r="F162" i="1"/>
  <c r="J172" i="1" s="1"/>
  <c r="F163" i="1"/>
  <c r="F164" i="1"/>
  <c r="F165" i="1"/>
  <c r="F166" i="1"/>
  <c r="J177" i="1"/>
  <c r="J144" i="1" l="1"/>
  <c r="J241" i="1"/>
  <c r="J176" i="1"/>
  <c r="J215" i="1"/>
  <c r="J194" i="1"/>
  <c r="J181" i="1"/>
  <c r="J134" i="1"/>
  <c r="J110" i="1"/>
  <c r="J165" i="1"/>
  <c r="J124" i="1"/>
  <c r="J156" i="1"/>
  <c r="J253" i="1"/>
  <c r="J32" i="1"/>
  <c r="J27" i="1"/>
  <c r="J19" i="1"/>
  <c r="J242" i="1"/>
  <c r="J246" i="1"/>
  <c r="J105" i="1"/>
  <c r="J198" i="1"/>
  <c r="J137" i="1"/>
  <c r="J120" i="1"/>
  <c r="J111" i="1"/>
  <c r="J26" i="1"/>
  <c r="J18" i="1"/>
  <c r="J222" i="1"/>
  <c r="J188" i="1"/>
  <c r="J187" i="1"/>
  <c r="J234" i="1"/>
  <c r="J262" i="1"/>
  <c r="J209" i="1"/>
  <c r="J244" i="1"/>
  <c r="J72" i="1"/>
  <c r="J168" i="1"/>
  <c r="J160" i="1"/>
  <c r="J126" i="1"/>
  <c r="J38" i="1"/>
  <c r="J16" i="1"/>
  <c r="J231" i="1"/>
  <c r="J261" i="1"/>
  <c r="J243" i="1"/>
  <c r="J240" i="1"/>
  <c r="J166" i="1"/>
  <c r="J158" i="1"/>
  <c r="J151" i="1"/>
  <c r="J132" i="1"/>
  <c r="J63" i="1"/>
  <c r="J180" i="1"/>
  <c r="J195" i="1"/>
  <c r="J202" i="1"/>
  <c r="J260" i="1"/>
  <c r="J136" i="1"/>
  <c r="J78" i="1"/>
  <c r="J45" i="1"/>
  <c r="J24" i="1"/>
  <c r="J17" i="1"/>
  <c r="J14" i="1"/>
  <c r="J227" i="1"/>
  <c r="J201" i="1"/>
  <c r="J190" i="1"/>
  <c r="J143" i="1"/>
  <c r="J219" i="1"/>
  <c r="J61" i="1"/>
  <c r="J34" i="1"/>
  <c r="J33" i="1"/>
  <c r="J162" i="1"/>
  <c r="J154" i="1"/>
  <c r="J148" i="1"/>
  <c r="J109" i="1"/>
  <c r="J93" i="1"/>
  <c r="J256" i="1"/>
  <c r="J101" i="1"/>
  <c r="J107" i="1"/>
  <c r="J83" i="1"/>
  <c r="J64" i="1"/>
  <c r="J56" i="1"/>
  <c r="J49" i="1"/>
  <c r="J179" i="1"/>
  <c r="J218" i="1"/>
  <c r="J204" i="1"/>
  <c r="J249" i="1"/>
  <c r="J80" i="1"/>
  <c r="J116" i="1"/>
  <c r="J100" i="1"/>
  <c r="J142" i="1"/>
  <c r="J122" i="1"/>
  <c r="J73" i="1"/>
  <c r="J254" i="1"/>
  <c r="J264" i="1"/>
  <c r="F55" i="6"/>
  <c r="F16" i="6"/>
  <c r="F52" i="6"/>
  <c r="F19" i="6"/>
  <c r="F18" i="6"/>
  <c r="F53" i="6"/>
  <c r="AM278" i="10"/>
  <c r="F51" i="6"/>
  <c r="AM271" i="8"/>
  <c r="F17" i="6"/>
  <c r="F22" i="6"/>
  <c r="F20" i="6"/>
  <c r="F21" i="6"/>
  <c r="J205" i="1"/>
  <c r="J257" i="1"/>
  <c r="J183" i="1"/>
  <c r="J44" i="1"/>
  <c r="J55" i="1"/>
  <c r="J48" i="1"/>
  <c r="J208" i="1"/>
  <c r="J159" i="1"/>
  <c r="J70" i="1"/>
  <c r="J40" i="1"/>
  <c r="J91" i="1"/>
  <c r="J90" i="1"/>
  <c r="J99" i="1"/>
  <c r="J60" i="1"/>
  <c r="J113" i="1"/>
  <c r="J43" i="1"/>
  <c r="J106" i="1"/>
  <c r="J173" i="1"/>
  <c r="J250" i="1"/>
  <c r="J15" i="1"/>
  <c r="J140" i="1"/>
  <c r="J112" i="1"/>
  <c r="J191" i="1"/>
  <c r="J125" i="1"/>
  <c r="J228" i="1"/>
  <c r="J247" i="1"/>
  <c r="J150" i="1"/>
  <c r="J163" i="1"/>
  <c r="J213" i="1"/>
  <c r="J141" i="1"/>
  <c r="J169" i="1"/>
  <c r="J103" i="1"/>
  <c r="J30" i="1"/>
  <c r="J23" i="1"/>
  <c r="J28" i="1"/>
  <c r="J146" i="1"/>
  <c r="J53" i="1"/>
  <c r="J69" i="1"/>
  <c r="J248" i="1"/>
  <c r="J170" i="1"/>
  <c r="J20" i="1"/>
  <c r="J87" i="1"/>
  <c r="J145" i="1"/>
  <c r="J57" i="1"/>
  <c r="J224" i="1"/>
  <c r="J39" i="1"/>
  <c r="J206" i="1"/>
  <c r="J189" i="1"/>
  <c r="J210" i="1"/>
  <c r="J86" i="1"/>
  <c r="J157" i="1"/>
  <c r="J184" i="1"/>
  <c r="J46" i="1"/>
  <c r="J164" i="1"/>
  <c r="J117" i="1"/>
  <c r="J42" i="1"/>
  <c r="J239" i="1"/>
  <c r="J59" i="1"/>
  <c r="J29" i="1"/>
  <c r="J238" i="1"/>
  <c r="J237" i="1"/>
  <c r="J94" i="1"/>
  <c r="J95" i="1"/>
  <c r="J97" i="1"/>
  <c r="J225" i="1"/>
  <c r="J167" i="1"/>
  <c r="J68" i="1"/>
  <c r="J223" i="1"/>
  <c r="J207" i="1"/>
  <c r="J216" i="1"/>
  <c r="J139" i="1"/>
  <c r="J192" i="1"/>
  <c r="J118" i="1"/>
  <c r="J149" i="1"/>
  <c r="J182" i="1"/>
  <c r="J174" i="1"/>
  <c r="J133" i="1"/>
  <c r="J233" i="1"/>
  <c r="J31" i="1"/>
  <c r="J25" i="1"/>
  <c r="J79" i="1"/>
  <c r="J21" i="1"/>
  <c r="J212" i="1"/>
  <c r="J67" i="1"/>
  <c r="J131" i="1"/>
  <c r="J41" i="1"/>
  <c r="J235" i="1"/>
  <c r="J35" i="1"/>
  <c r="J102" i="1"/>
  <c r="J232" i="1"/>
  <c r="J128" i="1"/>
  <c r="J199" i="1"/>
  <c r="J37" i="1"/>
  <c r="J255" i="1"/>
  <c r="J74" i="1"/>
  <c r="J66" i="1"/>
  <c r="J217" i="1"/>
  <c r="J62" i="1"/>
  <c r="J54" i="1"/>
  <c r="J155" i="1"/>
  <c r="J77" i="1"/>
  <c r="J50" i="1"/>
  <c r="J96" i="1"/>
  <c r="J82" i="1"/>
  <c r="J230" i="1"/>
  <c r="J92" i="1"/>
  <c r="J221" i="1"/>
  <c r="J75" i="1"/>
  <c r="J138" i="1"/>
  <c r="J65" i="1"/>
  <c r="J220" i="1"/>
  <c r="J186" i="1"/>
  <c r="J47" i="1"/>
  <c r="J108" i="1"/>
  <c r="J129" i="1"/>
  <c r="J214" i="1"/>
  <c r="J161" i="1"/>
  <c r="J178" i="1"/>
  <c r="J119" i="1"/>
  <c r="J226" i="1"/>
  <c r="J258" i="1"/>
  <c r="J185" i="1"/>
  <c r="J81" i="1"/>
  <c r="J115" i="1"/>
  <c r="J121" i="1"/>
  <c r="J22" i="1"/>
  <c r="J175" i="1"/>
  <c r="J85" i="1"/>
  <c r="J88" i="1"/>
  <c r="J193" i="1"/>
  <c r="J52" i="1"/>
  <c r="J114" i="1"/>
  <c r="J229" i="1"/>
  <c r="J203" i="1"/>
  <c r="J147" i="1"/>
  <c r="J58" i="1"/>
  <c r="J36" i="1"/>
  <c r="F54" i="6"/>
  <c r="J200" i="1"/>
  <c r="J211" i="1"/>
  <c r="J197" i="1"/>
  <c r="J251" i="1"/>
  <c r="J259" i="1"/>
  <c r="J153" i="1"/>
  <c r="J89" i="1"/>
  <c r="J123" i="1"/>
  <c r="J51" i="1"/>
  <c r="J127" i="1"/>
  <c r="J196" i="1"/>
</calcChain>
</file>

<file path=xl/sharedStrings.xml><?xml version="1.0" encoding="utf-8"?>
<sst xmlns="http://schemas.openxmlformats.org/spreadsheetml/2006/main" count="4499" uniqueCount="575">
  <si>
    <t>Month</t>
  </si>
  <si>
    <t>Total</t>
  </si>
  <si>
    <t>Connection</t>
  </si>
  <si>
    <t>HVDC</t>
  </si>
  <si>
    <t>Interconnection</t>
  </si>
  <si>
    <t>Rolling Annual Total</t>
  </si>
  <si>
    <t>Calendar Year</t>
  </si>
  <si>
    <t>Monthly Settlement</t>
  </si>
  <si>
    <t>Pricing Year</t>
  </si>
  <si>
    <t>Scale Factor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</si>
  <si>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</si>
  <si>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</si>
  <si>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</si>
  <si>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</si>
  <si>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</si>
  <si>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</si>
  <si>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</si>
  <si>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</si>
  <si>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</si>
  <si>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</si>
  <si>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</si>
  <si>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</si>
  <si>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</si>
  <si>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</si>
  <si>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</si>
  <si>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</si>
  <si>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</si>
  <si>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</si>
  <si>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</si>
  <si>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</si>
  <si>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</si>
  <si>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</si>
  <si>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</si>
  <si>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</si>
  <si>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</si>
  <si>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</si>
  <si>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</si>
  <si>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</si>
  <si>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</si>
  <si>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</si>
  <si>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</si>
  <si>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CustomerName</t>
  </si>
  <si>
    <t>Substation</t>
  </si>
  <si>
    <t>Sum of Connection</t>
  </si>
  <si>
    <t>Sum of HVDC</t>
  </si>
  <si>
    <t>Sum of Interconnection</t>
  </si>
  <si>
    <t>Alpine Energy Ltd</t>
  </si>
  <si>
    <t>ABY</t>
  </si>
  <si>
    <t>BPD</t>
  </si>
  <si>
    <t>STU</t>
  </si>
  <si>
    <t>TIM</t>
  </si>
  <si>
    <t>TKA</t>
  </si>
  <si>
    <t>TMK</t>
  </si>
  <si>
    <t>TWZ</t>
  </si>
  <si>
    <t>Alpine Energy Ltd Total</t>
  </si>
  <si>
    <t>Aurora Energy Limited</t>
  </si>
  <si>
    <t>CML</t>
  </si>
  <si>
    <t>CYD</t>
  </si>
  <si>
    <t>FKN</t>
  </si>
  <si>
    <t>HWB</t>
  </si>
  <si>
    <t>SDN</t>
  </si>
  <si>
    <t>Aurora Energy Limited Total</t>
  </si>
  <si>
    <t>Bay of Plenty Energy Ltd</t>
  </si>
  <si>
    <t>KPA</t>
  </si>
  <si>
    <t>MAT</t>
  </si>
  <si>
    <t>MKE</t>
  </si>
  <si>
    <t>Bay of Plenty Energy Ltd Total</t>
  </si>
  <si>
    <t>Buller Electricity Ltd</t>
  </si>
  <si>
    <t>ORO</t>
  </si>
  <si>
    <t>WPT</t>
  </si>
  <si>
    <t>Buller Electricity Ltd Total</t>
  </si>
  <si>
    <t>Centralines Ltd</t>
  </si>
  <si>
    <t>WPW</t>
  </si>
  <si>
    <t>Centralines Ltd Total</t>
  </si>
  <si>
    <t>Cobb Power Ltd</t>
  </si>
  <si>
    <t>COB</t>
  </si>
  <si>
    <t>Cobb Power Ltd Total</t>
  </si>
  <si>
    <t>Contact Energy Ltd</t>
  </si>
  <si>
    <t>OKI</t>
  </si>
  <si>
    <t>OTA</t>
  </si>
  <si>
    <t>OTC</t>
  </si>
  <si>
    <t>PPI</t>
  </si>
  <si>
    <t>ROX</t>
  </si>
  <si>
    <t>SFD</t>
  </si>
  <si>
    <t>THI</t>
  </si>
  <si>
    <t>WHI</t>
  </si>
  <si>
    <t>WRK</t>
  </si>
  <si>
    <t>Contact Energy Ltd Total</t>
  </si>
  <si>
    <t>Counties Power Ltd</t>
  </si>
  <si>
    <t>BOB</t>
  </si>
  <si>
    <t>GLN</t>
  </si>
  <si>
    <t>Counties Power Ltd Total</t>
  </si>
  <si>
    <t>Donghwa Patinna NZ Ltd</t>
  </si>
  <si>
    <t>BDE</t>
  </si>
  <si>
    <t>Donghwa Patinna NZ Ltd Total</t>
  </si>
  <si>
    <t>Eastland Network Ltd</t>
  </si>
  <si>
    <t>GIS</t>
  </si>
  <si>
    <t>TUI</t>
  </si>
  <si>
    <t>WRA</t>
  </si>
  <si>
    <t>Eastland Network Ltd Total</t>
  </si>
  <si>
    <t>Electra Limited</t>
  </si>
  <si>
    <t>MHO</t>
  </si>
  <si>
    <t>PRM</t>
  </si>
  <si>
    <t>Electra Limited Total</t>
  </si>
  <si>
    <t>Electricity Ashburton Ltd</t>
  </si>
  <si>
    <t>ASB</t>
  </si>
  <si>
    <t>Electricity Ashburton Ltd Total</t>
  </si>
  <si>
    <t>Electricity Southland Ltd</t>
  </si>
  <si>
    <t>Electricity Southland Ltd Total</t>
  </si>
  <si>
    <t>Genesis Power Ltd</t>
  </si>
  <si>
    <t>HLY</t>
  </si>
  <si>
    <t>RPO</t>
  </si>
  <si>
    <t>TKB</t>
  </si>
  <si>
    <t>TKU</t>
  </si>
  <si>
    <t>Genesis Power Ltd Total</t>
  </si>
  <si>
    <t>Horizon Energy Distribution</t>
  </si>
  <si>
    <t>EDG</t>
  </si>
  <si>
    <t>KAW</t>
  </si>
  <si>
    <t>TKH</t>
  </si>
  <si>
    <t>WAI</t>
  </si>
  <si>
    <t>Horizon Energy Distribution Total</t>
  </si>
  <si>
    <t>KIWIRAIL</t>
  </si>
  <si>
    <t>BPE</t>
  </si>
  <si>
    <t>HAM</t>
  </si>
  <si>
    <t>PEN</t>
  </si>
  <si>
    <t>SWN</t>
  </si>
  <si>
    <t>TMN</t>
  </si>
  <si>
    <t>TNG</t>
  </si>
  <si>
    <t>KIWIRAIL Total</t>
  </si>
  <si>
    <t>Mainpower New Zealand Ltd</t>
  </si>
  <si>
    <t>ASY</t>
  </si>
  <si>
    <t>CUL</t>
  </si>
  <si>
    <t>KAI</t>
  </si>
  <si>
    <t>SBK</t>
  </si>
  <si>
    <t>WPR</t>
  </si>
  <si>
    <t>Mainpower New Zealand Ltd Total</t>
  </si>
  <si>
    <t>Marlborough Lines Ltd</t>
  </si>
  <si>
    <t>BLN</t>
  </si>
  <si>
    <t>Marlborough Lines Ltd Total</t>
  </si>
  <si>
    <t>MEL (Te Apiti) Ltd</t>
  </si>
  <si>
    <t>WDV</t>
  </si>
  <si>
    <t>MEL (Te Apiti) Ltd Total</t>
  </si>
  <si>
    <t>MEL (Te Apiti) Ltd (Offtake)</t>
  </si>
  <si>
    <t>MEL (Te Apiti) Ltd (Offtake) Total</t>
  </si>
  <si>
    <t>MEL (Westwind) Ltd</t>
  </si>
  <si>
    <t>WWD</t>
  </si>
  <si>
    <t>MEL (Westwind) Ltd Total</t>
  </si>
  <si>
    <t>MEL (Westwind) Ltd (Offtake at Westwind)</t>
  </si>
  <si>
    <t>MEL (Westwind) Ltd (Offtake at Westwind) Total</t>
  </si>
  <si>
    <t>Meridian Energy Ltd</t>
  </si>
  <si>
    <t>AVI</t>
  </si>
  <si>
    <t>BEN</t>
  </si>
  <si>
    <t>MAN</t>
  </si>
  <si>
    <t>OHA</t>
  </si>
  <si>
    <t>OHB</t>
  </si>
  <si>
    <t>OHC</t>
  </si>
  <si>
    <t>WTK</t>
  </si>
  <si>
    <t>Meridian Energy Ltd Total</t>
  </si>
  <si>
    <t>Meridian Energy Ltd (Offtake)</t>
  </si>
  <si>
    <t>Meridian Energy Ltd (Offtake) Total</t>
  </si>
  <si>
    <t>Methanex</t>
  </si>
  <si>
    <t>MNI</t>
  </si>
  <si>
    <t>Methanex Total</t>
  </si>
  <si>
    <t>Mighty River Power Ltd</t>
  </si>
  <si>
    <t>ARA</t>
  </si>
  <si>
    <t>ARI</t>
  </si>
  <si>
    <t>ATI</t>
  </si>
  <si>
    <t>KPO</t>
  </si>
  <si>
    <t>MTI</t>
  </si>
  <si>
    <t>OHK</t>
  </si>
  <si>
    <t>WKM</t>
  </si>
  <si>
    <t>WPA</t>
  </si>
  <si>
    <t>Mighty River Power Ltd Total</t>
  </si>
  <si>
    <t>Nelson Electricity</t>
  </si>
  <si>
    <t>STK</t>
  </si>
  <si>
    <t>Nelson Electricity Total</t>
  </si>
  <si>
    <t>Network Tasman Ltd</t>
  </si>
  <si>
    <t>KIK</t>
  </si>
  <si>
    <t>MCH</t>
  </si>
  <si>
    <t>MOT</t>
  </si>
  <si>
    <t>MPI</t>
  </si>
  <si>
    <t>Network Tasman Ltd Total</t>
  </si>
  <si>
    <t>Network Waitaki Ltd</t>
  </si>
  <si>
    <t>BPT</t>
  </si>
  <si>
    <t>OAM</t>
  </si>
  <si>
    <t>Network Waitaki Ltd Total</t>
  </si>
  <si>
    <t>New Zealand Aluminium Smelter</t>
  </si>
  <si>
    <t>TWI</t>
  </si>
  <si>
    <t>New Zealand Aluminium Smelter Total</t>
  </si>
  <si>
    <t>New Zealand Steel Ltd</t>
  </si>
  <si>
    <t>New Zealand Steel Ltd Total</t>
  </si>
  <si>
    <t>Nga Awa Purua</t>
  </si>
  <si>
    <t>NAP</t>
  </si>
  <si>
    <t>Nga Awa Purua Total</t>
  </si>
  <si>
    <t>Ngatamariki Geothermal Limited</t>
  </si>
  <si>
    <t>Ngatamariki Geothermal Limited Total</t>
  </si>
  <si>
    <t>Norske Skog Tasman Ltd</t>
  </si>
  <si>
    <t>Norske Skog Tasman Ltd Total</t>
  </si>
  <si>
    <t>Northpower Ltd</t>
  </si>
  <si>
    <t>BRB</t>
  </si>
  <si>
    <t>KEN</t>
  </si>
  <si>
    <t>MPE</t>
  </si>
  <si>
    <t>MTO</t>
  </si>
  <si>
    <t>Northpower Ltd Total</t>
  </si>
  <si>
    <t>Origin Energy Resources (Kupe) Limited</t>
  </si>
  <si>
    <t>HWA</t>
  </si>
  <si>
    <t>Origin Energy Resources (Kupe) Limited Total</t>
  </si>
  <si>
    <t>Orion New Zealand Ltd</t>
  </si>
  <si>
    <t>ADD</t>
  </si>
  <si>
    <t>APS</t>
  </si>
  <si>
    <t>BRY</t>
  </si>
  <si>
    <t>CLH</t>
  </si>
  <si>
    <t>COL</t>
  </si>
  <si>
    <t>HOR</t>
  </si>
  <si>
    <t>ISL</t>
  </si>
  <si>
    <t>KBY</t>
  </si>
  <si>
    <t>MLN</t>
  </si>
  <si>
    <t>SPN</t>
  </si>
  <si>
    <t>Orion New Zealand Ltd Total</t>
  </si>
  <si>
    <t>OtagoNet</t>
  </si>
  <si>
    <t>BAL</t>
  </si>
  <si>
    <t>NSY</t>
  </si>
  <si>
    <t>OtagoNet Total</t>
  </si>
  <si>
    <t>Pan Pacific Forest Products</t>
  </si>
  <si>
    <t>Pan Pacific Forest Products Total</t>
  </si>
  <si>
    <t>Port Taranaki</t>
  </si>
  <si>
    <t>NPL</t>
  </si>
  <si>
    <t>Port Taranaki Total</t>
  </si>
  <si>
    <t>Powerco Ltd</t>
  </si>
  <si>
    <t>BRK</t>
  </si>
  <si>
    <t>CST</t>
  </si>
  <si>
    <t>GYT</t>
  </si>
  <si>
    <t>HIN</t>
  </si>
  <si>
    <t>HUI</t>
  </si>
  <si>
    <t>KIN</t>
  </si>
  <si>
    <t>KMO</t>
  </si>
  <si>
    <t>KPU</t>
  </si>
  <si>
    <t>LTN</t>
  </si>
  <si>
    <t>MGM</t>
  </si>
  <si>
    <t>MST</t>
  </si>
  <si>
    <t>MTM</t>
  </si>
  <si>
    <t>MTN</t>
  </si>
  <si>
    <t>MTR</t>
  </si>
  <si>
    <t>OKN</t>
  </si>
  <si>
    <t>OPK</t>
  </si>
  <si>
    <t>PAO</t>
  </si>
  <si>
    <t>TGA</t>
  </si>
  <si>
    <t>TMI</t>
  </si>
  <si>
    <t>WGN</t>
  </si>
  <si>
    <t>WHU</t>
  </si>
  <si>
    <t>WKO</t>
  </si>
  <si>
    <t>WVY</t>
  </si>
  <si>
    <t>Powerco Ltd Total</t>
  </si>
  <si>
    <t>Powernet Ltd</t>
  </si>
  <si>
    <t>EDN</t>
  </si>
  <si>
    <t>GOR</t>
  </si>
  <si>
    <t>INV</t>
  </si>
  <si>
    <t>NMA</t>
  </si>
  <si>
    <t>Powernet Ltd Total</t>
  </si>
  <si>
    <t>Scanpower Ltd</t>
  </si>
  <si>
    <t>DVK</t>
  </si>
  <si>
    <t>Scanpower Ltd Total</t>
  </si>
  <si>
    <t>Solid Energy New Zealand Limited</t>
  </si>
  <si>
    <t>Solid Energy New Zealand Limited Total</t>
  </si>
  <si>
    <t>Southdown Cogeneration Ltd</t>
  </si>
  <si>
    <t>Southdown Cogeneration Ltd Total</t>
  </si>
  <si>
    <t>Southpark Utilities Ltd</t>
  </si>
  <si>
    <t>Southpark Utilities Ltd Total</t>
  </si>
  <si>
    <t>Tararua Wind Power Ltd</t>
  </si>
  <si>
    <t>TWC</t>
  </si>
  <si>
    <t>Tararua Wind Power Ltd Total</t>
  </si>
  <si>
    <t>The Lines Company Ltd</t>
  </si>
  <si>
    <t>HTI</t>
  </si>
  <si>
    <t>NPK</t>
  </si>
  <si>
    <t>ONG</t>
  </si>
  <si>
    <t>The Lines Company Ltd Total</t>
  </si>
  <si>
    <t>Top Energy Ltd</t>
  </si>
  <si>
    <t>KOE</t>
  </si>
  <si>
    <t>Top Energy Ltd Total</t>
  </si>
  <si>
    <t>Trustpower Ltd</t>
  </si>
  <si>
    <t>ARG</t>
  </si>
  <si>
    <t>BWK</t>
  </si>
  <si>
    <t>ROT</t>
  </si>
  <si>
    <t>Trustpower Ltd Total</t>
  </si>
  <si>
    <t>Unison Networks Ltd</t>
  </si>
  <si>
    <t>FHL</t>
  </si>
  <si>
    <t>OWH</t>
  </si>
  <si>
    <t>RDF</t>
  </si>
  <si>
    <t>TRK</t>
  </si>
  <si>
    <t>WTU</t>
  </si>
  <si>
    <t>Unison Networks Ltd Total</t>
  </si>
  <si>
    <t>Vector Ltd</t>
  </si>
  <si>
    <t>ALB</t>
  </si>
  <si>
    <t>HEN</t>
  </si>
  <si>
    <t>HEP</t>
  </si>
  <si>
    <t>HOB</t>
  </si>
  <si>
    <t>LFD</t>
  </si>
  <si>
    <t>MNG</t>
  </si>
  <si>
    <t>PAK</t>
  </si>
  <si>
    <t>ROS</t>
  </si>
  <si>
    <t>SVL</t>
  </si>
  <si>
    <t>TAK</t>
  </si>
  <si>
    <t>WEL</t>
  </si>
  <si>
    <t>WIR</t>
  </si>
  <si>
    <t>WRD</t>
  </si>
  <si>
    <t>Vector Ltd Total</t>
  </si>
  <si>
    <t>Waipa Networks Ltd</t>
  </si>
  <si>
    <t>CBG</t>
  </si>
  <si>
    <t>TMU</t>
  </si>
  <si>
    <t>Waipa Networks Ltd Total</t>
  </si>
  <si>
    <t>WEL Energy Group Ltd</t>
  </si>
  <si>
    <t>MER</t>
  </si>
  <si>
    <t>TWH</t>
  </si>
  <si>
    <t>WES</t>
  </si>
  <si>
    <t>WEL Energy Group Ltd Total</t>
  </si>
  <si>
    <t>Wellington Electricity Lines Limited</t>
  </si>
  <si>
    <t>CPK</t>
  </si>
  <si>
    <t>GFD</t>
  </si>
  <si>
    <t>HAY</t>
  </si>
  <si>
    <t>KWA</t>
  </si>
  <si>
    <t>MLG</t>
  </si>
  <si>
    <t>PNI</t>
  </si>
  <si>
    <t>TKR</t>
  </si>
  <si>
    <t>UHT</t>
  </si>
  <si>
    <t>WIL</t>
  </si>
  <si>
    <t>Wellington Electricity Lines Limited Total</t>
  </si>
  <si>
    <t>Westpower Ltd</t>
  </si>
  <si>
    <t>ATU</t>
  </si>
  <si>
    <t>DOB</t>
  </si>
  <si>
    <t>GYM</t>
  </si>
  <si>
    <t>HKK</t>
  </si>
  <si>
    <t>KUM</t>
  </si>
  <si>
    <t>OTI</t>
  </si>
  <si>
    <t>RFN</t>
  </si>
  <si>
    <t>Westpower Ltd Total</t>
  </si>
  <si>
    <t>Whareroa Cogeneration Limited</t>
  </si>
  <si>
    <t>Whareroa Cogeneration Limited Total</t>
  </si>
  <si>
    <t>Winstone Pulp International</t>
  </si>
  <si>
    <t>Winstone Pulp International Total</t>
  </si>
  <si>
    <t>Grand Total</t>
  </si>
  <si>
    <t>Mercury NZ Limited</t>
  </si>
  <si>
    <t>Mercury NZ Limited Total</t>
  </si>
  <si>
    <t>Lattice Energy Resources NZ (Kupe) Limited</t>
  </si>
  <si>
    <t>Lattice Energy Resources NZ (Kupe) Limited Total</t>
  </si>
  <si>
    <t>RDL</t>
  </si>
  <si>
    <t>RDL Total</t>
  </si>
  <si>
    <t>Resolutions Development Limited</t>
  </si>
  <si>
    <t>Resolutions Development Limited Total</t>
  </si>
  <si>
    <t>Southern Generation GP Limited</t>
  </si>
  <si>
    <t>Southern Generation GP Limited Total</t>
  </si>
  <si>
    <t>Beach Energy Limited</t>
  </si>
  <si>
    <t>Beach Energy Limited Total</t>
  </si>
  <si>
    <t>Daiken Southland Ltd</t>
  </si>
  <si>
    <t>Daiken Southland Ltd Total</t>
  </si>
  <si>
    <t>Nova Energy Limited</t>
  </si>
  <si>
    <t>Nova Energy Limited Total</t>
  </si>
  <si>
    <t>Todd Generation Taranaki Limited</t>
  </si>
  <si>
    <t>Todd Generation Taranaki Limited Total</t>
  </si>
  <si>
    <t>OMV New Zealand Production Ltd</t>
  </si>
  <si>
    <t>OMV New Zealand Production Ltd Total</t>
  </si>
  <si>
    <t>JRD</t>
  </si>
  <si>
    <t>2020-21 YTD</t>
  </si>
  <si>
    <t>2019-20</t>
  </si>
  <si>
    <t>Conn</t>
  </si>
  <si>
    <t>Inter</t>
  </si>
  <si>
    <t>note</t>
  </si>
  <si>
    <t>OMV New Zealand Production LtdMNI</t>
  </si>
  <si>
    <t>2021*</t>
  </si>
  <si>
    <t>2020</t>
  </si>
  <si>
    <t>2020-21</t>
  </si>
  <si>
    <t>2021-22**</t>
  </si>
  <si>
    <t>2021-22 YTD</t>
  </si>
  <si>
    <t>Mercury SPV Limited</t>
  </si>
  <si>
    <t>Mercury SPV Limited Total</t>
  </si>
  <si>
    <t>Waverly Wind Farm Ltd</t>
  </si>
  <si>
    <t>Waverly Wind Farm Ltd Total</t>
  </si>
  <si>
    <t>Alpine Energy LtdABY</t>
  </si>
  <si>
    <t>Alpine Energy LtdBPD</t>
  </si>
  <si>
    <t>Alpine Energy LtdSTU</t>
  </si>
  <si>
    <t>Alpine Energy LtdTIM</t>
  </si>
  <si>
    <t>Alpine Energy LtdTKA</t>
  </si>
  <si>
    <t>Alpine Energy LtdTMK</t>
  </si>
  <si>
    <t>Alpine Energy LtdTWZ</t>
  </si>
  <si>
    <t>Aurora Energy LimitedCML</t>
  </si>
  <si>
    <t>Aurora Energy LimitedCYD</t>
  </si>
  <si>
    <t>Aurora Energy LimitedFKN</t>
  </si>
  <si>
    <t>Aurora Energy LimitedHWB</t>
  </si>
  <si>
    <t>Aurora Energy LimitedSDN</t>
  </si>
  <si>
    <t>Beach Energy LimitedHWA</t>
  </si>
  <si>
    <t>Buller Electricity LtdORO</t>
  </si>
  <si>
    <t>Centralines LtdWPW</t>
  </si>
  <si>
    <t>Contact Energy LtdCYD</t>
  </si>
  <si>
    <t>Contact Energy LtdOKI</t>
  </si>
  <si>
    <t>Contact Energy LtdPPI</t>
  </si>
  <si>
    <t>Contact Energy LtdROX</t>
  </si>
  <si>
    <t>Contact Energy LtdSFD</t>
  </si>
  <si>
    <t>Contact Energy LtdTHI</t>
  </si>
  <si>
    <t>Contact Energy LtdWHI</t>
  </si>
  <si>
    <t>Contact Energy LtdWRK</t>
  </si>
  <si>
    <t>Counties Power LtdBOB</t>
  </si>
  <si>
    <t>Counties Power LtdGLN</t>
  </si>
  <si>
    <t>Daiken Southland LtdBDE</t>
  </si>
  <si>
    <t>Eastland Network LtdTUI</t>
  </si>
  <si>
    <t>Electra LimitedMHO</t>
  </si>
  <si>
    <t>Electra LimitedPRM</t>
  </si>
  <si>
    <t>Electricity Ashburton LtdASB</t>
  </si>
  <si>
    <t>Genesis Power LtdHLY</t>
  </si>
  <si>
    <t>Genesis Power LtdRPO</t>
  </si>
  <si>
    <t>Genesis Power LtdTKA</t>
  </si>
  <si>
    <t>Genesis Power LtdTKB</t>
  </si>
  <si>
    <t>Genesis Power LtdTKU</t>
  </si>
  <si>
    <t>Genesis Power LtdTUI</t>
  </si>
  <si>
    <t>Horizon Energy DistributionEDG</t>
  </si>
  <si>
    <t>Horizon Energy DistributionKAW</t>
  </si>
  <si>
    <t>Horizon Energy DistributionWAI</t>
  </si>
  <si>
    <t>KIWIRAILBPE</t>
  </si>
  <si>
    <t>KIWIRAILHAM</t>
  </si>
  <si>
    <t>KIWIRAILPEN</t>
  </si>
  <si>
    <t>KIWIRAILSWN</t>
  </si>
  <si>
    <t>KIWIRAILTMN</t>
  </si>
  <si>
    <t>KIWIRAILTNG</t>
  </si>
  <si>
    <t>Mainpower New Zealand LtdASY</t>
  </si>
  <si>
    <t>Mainpower New Zealand LtdCUL</t>
  </si>
  <si>
    <t>Mainpower New Zealand LtdKAI</t>
  </si>
  <si>
    <t>Mainpower New Zealand LtdSBK</t>
  </si>
  <si>
    <t>Mainpower New Zealand LtdWPR</t>
  </si>
  <si>
    <t>Marlborough Lines LtdBLN</t>
  </si>
  <si>
    <t>MEL (Te Apiti) LtdWDV</t>
  </si>
  <si>
    <t>MEL (Westwind) LtdWWD</t>
  </si>
  <si>
    <t>Mercury NZ LimitedARA</t>
  </si>
  <si>
    <t>Mercury NZ LimitedARI</t>
  </si>
  <si>
    <t>Mercury NZ LimitedATI</t>
  </si>
  <si>
    <t>Mercury NZ LimitedKPO</t>
  </si>
  <si>
    <t>Mercury NZ LimitedMTI</t>
  </si>
  <si>
    <t>Mercury NZ LimitedOHK</t>
  </si>
  <si>
    <t>Mercury NZ LimitedWKM</t>
  </si>
  <si>
    <t>Mercury NZ LimitedWPA</t>
  </si>
  <si>
    <t>Mercury SPV LimitedLTN</t>
  </si>
  <si>
    <t>Meridian Energy LtdAVI</t>
  </si>
  <si>
    <t>Meridian Energy LtdBEN</t>
  </si>
  <si>
    <t>Meridian Energy LtdMAN</t>
  </si>
  <si>
    <t>Meridian Energy LtdOHA</t>
  </si>
  <si>
    <t>Meridian Energy LtdOHB</t>
  </si>
  <si>
    <t>Meridian Energy LtdOHC</t>
  </si>
  <si>
    <t>Meridian Energy LtdTWZ</t>
  </si>
  <si>
    <t>Meridian Energy LtdWTK</t>
  </si>
  <si>
    <t>MethanexMNI</t>
  </si>
  <si>
    <t>Nelson ElectricitySTK</t>
  </si>
  <si>
    <t>Network Tasman LtdKIK</t>
  </si>
  <si>
    <t>Network Tasman LtdMCH</t>
  </si>
  <si>
    <t>Network Tasman LtdSTK</t>
  </si>
  <si>
    <t>Network Waitaki LtdBPT</t>
  </si>
  <si>
    <t>Network Waitaki LtdOAM</t>
  </si>
  <si>
    <t>Network Waitaki LtdTWZ</t>
  </si>
  <si>
    <t>Network Waitaki LtdWTK</t>
  </si>
  <si>
    <t>New Zealand Aluminium SmelterTWI</t>
  </si>
  <si>
    <t>New Zealand Steel LtdGLN</t>
  </si>
  <si>
    <t>Nga Awa PuruaNAP</t>
  </si>
  <si>
    <t>Ngatamariki Geothermal LimitedNAP</t>
  </si>
  <si>
    <t>Norske Skog Tasman LtdKAW</t>
  </si>
  <si>
    <t>Northpower LtdBRB</t>
  </si>
  <si>
    <t>Northpower LtdMPE</t>
  </si>
  <si>
    <t>Northpower LtdMTO</t>
  </si>
  <si>
    <t>Nova Energy LimitedKPA</t>
  </si>
  <si>
    <t>Orion New Zealand LtdAPS</t>
  </si>
  <si>
    <t>Orion New Zealand LtdBRY</t>
  </si>
  <si>
    <t>Orion New Zealand LtdCLH</t>
  </si>
  <si>
    <t>Orion New Zealand LtdCOL</t>
  </si>
  <si>
    <t>Orion New Zealand LtdHOR</t>
  </si>
  <si>
    <t>Orion New Zealand LtdISL</t>
  </si>
  <si>
    <t>Orion New Zealand LtdKBY</t>
  </si>
  <si>
    <t>Pan Pacific Forest ProductsWHI</t>
  </si>
  <si>
    <t>Powerco LtdBPE</t>
  </si>
  <si>
    <t>Powerco LtdBRK</t>
  </si>
  <si>
    <t>Powerco LtdCST</t>
  </si>
  <si>
    <t>Powerco LtdGYT</t>
  </si>
  <si>
    <t>Powerco LtdHIN</t>
  </si>
  <si>
    <t>Powerco LtdHUI</t>
  </si>
  <si>
    <t>Powerco LtdHWA</t>
  </si>
  <si>
    <t>Powerco LtdKIN</t>
  </si>
  <si>
    <t>Powerco LtdKMO</t>
  </si>
  <si>
    <t>Powerco LtdKPU</t>
  </si>
  <si>
    <t>Powerco LtdLTN</t>
  </si>
  <si>
    <t>Powerco LtdMGM</t>
  </si>
  <si>
    <t>Powerco LtdMST</t>
  </si>
  <si>
    <t>Powerco LtdMTM</t>
  </si>
  <si>
    <t>Powerco LtdMTN</t>
  </si>
  <si>
    <t>Powerco LtdMTR</t>
  </si>
  <si>
    <t>Powerco LtdOKN</t>
  </si>
  <si>
    <t>Powerco LtdOPK</t>
  </si>
  <si>
    <t>Powerco LtdPAO</t>
  </si>
  <si>
    <t>Powerco LtdSFD</t>
  </si>
  <si>
    <t>Powerco LtdTGA</t>
  </si>
  <si>
    <t>Powerco LtdTMI</t>
  </si>
  <si>
    <t>Powerco LtdWGN</t>
  </si>
  <si>
    <t>Powerco LtdWHU</t>
  </si>
  <si>
    <t>Powerco LtdWKO</t>
  </si>
  <si>
    <t>Powerco LtdWVY</t>
  </si>
  <si>
    <t>Powernet LtdBAL</t>
  </si>
  <si>
    <t>Powernet LtdEDN</t>
  </si>
  <si>
    <t>Powernet LtdFKN</t>
  </si>
  <si>
    <t>Powernet LtdGOR</t>
  </si>
  <si>
    <t>Powernet LtdHWB</t>
  </si>
  <si>
    <t>Powernet LtdINV</t>
  </si>
  <si>
    <t>Powernet LtdNMA</t>
  </si>
  <si>
    <t>Powernet LtdNSY</t>
  </si>
  <si>
    <t>Resolutions Development LimitedBDE</t>
  </si>
  <si>
    <t>Scanpower LtdDVK</t>
  </si>
  <si>
    <t>Scanpower LtdWDV</t>
  </si>
  <si>
    <t>Southdown Cogeneration LtdSWN</t>
  </si>
  <si>
    <t>Southern Generation GP LimitedMAT</t>
  </si>
  <si>
    <t>Southpark Utilities LtdPEN</t>
  </si>
  <si>
    <t>Tararua Wind Power LtdTWC</t>
  </si>
  <si>
    <t>The Lines Company LtdHTI</t>
  </si>
  <si>
    <t>The Lines Company LtdNPK</t>
  </si>
  <si>
    <t>The Lines Company LtdOKN</t>
  </si>
  <si>
    <t>The Lines Company LtdONG</t>
  </si>
  <si>
    <t>The Lines Company LtdTKU</t>
  </si>
  <si>
    <t>Todd Generation Taranaki LimitedJRD</t>
  </si>
  <si>
    <t>Todd Generation Taranaki LimitedMKE</t>
  </si>
  <si>
    <t>Top Energy LtdKOE</t>
  </si>
  <si>
    <t>Trustpower LtdARG</t>
  </si>
  <si>
    <t>Trustpower LtdBWK</t>
  </si>
  <si>
    <t>Trustpower LtdCOL</t>
  </si>
  <si>
    <t>Trustpower LtdMAT</t>
  </si>
  <si>
    <t>Trustpower LtdHWA</t>
  </si>
  <si>
    <t>Unison Networks LtdFHL</t>
  </si>
  <si>
    <t>Unison Networks LtdOWH</t>
  </si>
  <si>
    <t>Unison Networks LtdRDF</t>
  </si>
  <si>
    <t>Unison Networks LtdROT</t>
  </si>
  <si>
    <t>Unison Networks LtdTRK</t>
  </si>
  <si>
    <t>Unison Networks LtdWRK</t>
  </si>
  <si>
    <t>Unison Networks LtdWTU</t>
  </si>
  <si>
    <t>Vector LtdALB</t>
  </si>
  <si>
    <t>Vector LtdHEN</t>
  </si>
  <si>
    <t>Vector LtdHEP</t>
  </si>
  <si>
    <t>Vector LtdHOB</t>
  </si>
  <si>
    <t>Vector LtdLFD</t>
  </si>
  <si>
    <t>Vector LtdMNG</t>
  </si>
  <si>
    <t>Vector LtdOTA</t>
  </si>
  <si>
    <t>Vector LtdPAK</t>
  </si>
  <si>
    <t>Vector LtdPEN</t>
  </si>
  <si>
    <t>Vector LtdROS</t>
  </si>
  <si>
    <t>Vector LtdSVL</t>
  </si>
  <si>
    <t>Vector LtdTAK</t>
  </si>
  <si>
    <t>Vector LtdWEL</t>
  </si>
  <si>
    <t>Vector LtdWIR</t>
  </si>
  <si>
    <t>Vector LtdWRD</t>
  </si>
  <si>
    <t>Waipa Networks LtdCBG</t>
  </si>
  <si>
    <t>Waipa Networks LtdTMU</t>
  </si>
  <si>
    <t>Waverly Wind Farm LtdWVY</t>
  </si>
  <si>
    <t>WEL Energy Group LtdHAM</t>
  </si>
  <si>
    <t>WEL Energy Group LtdHLY</t>
  </si>
  <si>
    <t>WEL Energy Group LtdTWH</t>
  </si>
  <si>
    <t>Wellington Electricity Lines LimitedCPK</t>
  </si>
  <si>
    <t>Wellington Electricity Lines LimitedGFD</t>
  </si>
  <si>
    <t>Wellington Electricity Lines LimitedHAY</t>
  </si>
  <si>
    <t>Wellington Electricity Lines LimitedKWA</t>
  </si>
  <si>
    <t>Wellington Electricity Lines LimitedMLG</t>
  </si>
  <si>
    <t>Wellington Electricity Lines LimitedPNI</t>
  </si>
  <si>
    <t>Wellington Electricity Lines LimitedTKR</t>
  </si>
  <si>
    <t>Wellington Electricity Lines LimitedUHT</t>
  </si>
  <si>
    <t>Wellington Electricity Lines LimitedWIL</t>
  </si>
  <si>
    <t>Westpower LtdATU</t>
  </si>
  <si>
    <t>Westpower LtdDOB</t>
  </si>
  <si>
    <t>Westpower LtdGYM</t>
  </si>
  <si>
    <t>Westpower LtdHKK</t>
  </si>
  <si>
    <t>Westpower LtdOTI</t>
  </si>
  <si>
    <t>Westpower LtdRFN</t>
  </si>
  <si>
    <t>Whareroa Cogeneration LimitedHWA</t>
  </si>
  <si>
    <t>Winstone Pulp InternationalTNG</t>
  </si>
  <si>
    <t/>
  </si>
  <si>
    <t>sum check</t>
  </si>
  <si>
    <t>*includes only 6 months of data (Jan to Jun 2021)</t>
  </si>
  <si>
    <t>**includes only 3 months of 2021-22 PY (Apr to Jun 2021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</si>
</sst>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yyyy"/>
    <numFmt numFmtId="165" formatCode="mmm\-yyyy"/>
    <numFmt numFmtId="166" formatCode="_(&quot;$&quot;* #,##0.00_);_(&quot;$&quot;* \(#,##0.00\);_(&quot;$&quot;* &quot;-&quot;??_);_(@_)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ont="1" applyFill="1" applyBorder="1"/>
    <xf numFmtId="0" fontId="4" fillId="3" borderId="0" xfId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43" fontId="0" fillId="2" borderId="0" xfId="0" applyNumberFormat="1" applyFill="1" applyBorder="1"/>
    <xf numFmtId="165" fontId="4" fillId="2" borderId="0" xfId="1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left"/>
    </xf>
    <xf numFmtId="164" fontId="1" fillId="2" borderId="0" xfId="0" quotePrefix="1" applyNumberFormat="1" applyFont="1" applyFill="1" applyBorder="1" applyAlignment="1">
      <alignment horizontal="left"/>
    </xf>
    <xf numFmtId="0" fontId="1" fillId="4" borderId="0" xfId="0" applyFont="1" applyFill="1" applyBorder="1"/>
    <xf numFmtId="165" fontId="4" fillId="5" borderId="0" xfId="1" applyNumberFormat="1" applyFont="1" applyFill="1" applyBorder="1" applyAlignment="1">
      <alignment horizontal="right" wrapText="1"/>
    </xf>
    <xf numFmtId="0" fontId="1" fillId="2" borderId="0" xfId="0" quotePrefix="1" applyNumberFormat="1" applyFont="1" applyFill="1" applyBorder="1" applyAlignment="1">
      <alignment horizontal="left"/>
    </xf>
    <xf numFmtId="10" fontId="0" fillId="2" borderId="0" xfId="2" applyNumberFormat="1" applyFont="1" applyFill="1" applyBorder="1"/>
    <xf numFmtId="4" fontId="0" fillId="2" borderId="0" xfId="0" applyNumberFormat="1" applyFont="1" applyFill="1" applyBorder="1"/>
    <xf numFmtId="165" fontId="4" fillId="4" borderId="0" xfId="1" applyNumberFormat="1" applyFont="1" applyFill="1" applyBorder="1" applyAlignment="1">
      <alignment horizontal="right" wrapText="1"/>
    </xf>
    <xf numFmtId="4" fontId="0" fillId="4" borderId="0" xfId="0" applyNumberFormat="1" applyFont="1" applyFill="1" applyBorder="1"/>
    <xf numFmtId="4" fontId="1" fillId="4" borderId="0" xfId="0" applyNumberFormat="1" applyFont="1" applyFill="1" applyBorder="1"/>
    <xf numFmtId="43" fontId="0" fillId="2" borderId="0" xfId="9" applyFont="1" applyFill="1"/>
    <xf numFmtId="3" fontId="0" fillId="0" borderId="0" xfId="0" applyNumberFormat="1"/>
    <xf numFmtId="3" fontId="0" fillId="6" borderId="0" xfId="0" applyNumberFormat="1" applyFill="1"/>
    <xf numFmtId="3" fontId="0" fillId="0" borderId="0" xfId="0" applyNumberFormat="1" applyBorder="1"/>
    <xf numFmtId="3" fontId="0" fillId="6" borderId="0" xfId="0" applyNumberFormat="1" applyFill="1" applyBorder="1"/>
    <xf numFmtId="4" fontId="4" fillId="3" borderId="0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right" wrapText="1"/>
    </xf>
    <xf numFmtId="4" fontId="1" fillId="2" borderId="0" xfId="0" applyNumberFormat="1" applyFont="1" applyFill="1" applyBorder="1"/>
    <xf numFmtId="4" fontId="3" fillId="5" borderId="0" xfId="1" applyNumberFormat="1" applyFont="1" applyFill="1" applyBorder="1" applyAlignment="1">
      <alignment horizontal="right" wrapText="1"/>
    </xf>
    <xf numFmtId="4" fontId="1" fillId="5" borderId="0" xfId="0" applyNumberFormat="1" applyFont="1" applyFill="1" applyBorder="1"/>
    <xf numFmtId="10" fontId="4" fillId="3" borderId="0" xfId="2" applyNumberFormat="1" applyFont="1" applyFill="1" applyBorder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" xfId="0" applyNumberFormat="1" applyBorder="1"/>
    <xf numFmtId="0" fontId="0" fillId="0" borderId="6" xfId="0" applyBorder="1"/>
    <xf numFmtId="4" fontId="0" fillId="0" borderId="0" xfId="0" applyNumberFormat="1"/>
    <xf numFmtId="3" fontId="0" fillId="2" borderId="0" xfId="0" applyNumberFormat="1" applyFill="1"/>
    <xf numFmtId="3" fontId="0" fillId="7" borderId="14" xfId="0" applyNumberFormat="1" applyFill="1" applyBorder="1"/>
    <xf numFmtId="3" fontId="0" fillId="7" borderId="8" xfId="0" applyNumberFormat="1" applyFill="1" applyBorder="1"/>
    <xf numFmtId="3" fontId="0" fillId="7" borderId="7" xfId="0" applyNumberFormat="1" applyFill="1" applyBorder="1"/>
    <xf numFmtId="3" fontId="0" fillId="7" borderId="9" xfId="0" applyNumberFormat="1" applyFill="1" applyBorder="1"/>
    <xf numFmtId="3" fontId="0" fillId="7" borderId="0" xfId="0" applyNumberFormat="1" applyFill="1"/>
    <xf numFmtId="0" fontId="0" fillId="7" borderId="0" xfId="0" applyFill="1"/>
    <xf numFmtId="3" fontId="0" fillId="7" borderId="15" xfId="0" applyNumberFormat="1" applyFill="1" applyBorder="1"/>
    <xf numFmtId="3" fontId="0" fillId="7" borderId="5" xfId="0" applyNumberFormat="1" applyFill="1" applyBorder="1"/>
    <xf numFmtId="3" fontId="0" fillId="7" borderId="6" xfId="0" applyNumberFormat="1" applyFill="1" applyBorder="1"/>
    <xf numFmtId="3" fontId="8" fillId="0" borderId="15" xfId="0" applyNumberFormat="1" applyFont="1" applyBorder="1"/>
    <xf numFmtId="3" fontId="8" fillId="0" borderId="0" xfId="0" applyNumberFormat="1" applyFont="1"/>
    <xf numFmtId="3" fontId="8" fillId="0" borderId="5" xfId="0" applyNumberFormat="1" applyFont="1" applyBorder="1"/>
    <xf numFmtId="3" fontId="8" fillId="0" borderId="6" xfId="0" applyNumberFormat="1" applyFont="1" applyBorder="1"/>
    <xf numFmtId="0" fontId="8" fillId="0" borderId="0" xfId="0" applyFont="1"/>
    <xf numFmtId="167" fontId="0" fillId="2" borderId="0" xfId="0" applyNumberFormat="1" applyFill="1" applyBorder="1"/>
    <xf numFmtId="167" fontId="0" fillId="2" borderId="0" xfId="0" applyNumberFormat="1" applyFill="1"/>
    <xf numFmtId="3" fontId="0" fillId="6" borderId="8" xfId="0" applyNumberFormat="1" applyFill="1" applyBorder="1"/>
    <xf numFmtId="3" fontId="0" fillId="7" borderId="3" xfId="0" applyNumberFormat="1" applyFill="1" applyBorder="1"/>
    <xf numFmtId="3" fontId="8" fillId="0" borderId="3" xfId="0" applyNumberFormat="1" applyFont="1" applyBorder="1"/>
    <xf numFmtId="3" fontId="9" fillId="0" borderId="0" xfId="0" applyNumberFormat="1" applyFont="1"/>
    <xf numFmtId="165" fontId="4" fillId="0" borderId="0" xfId="1" applyNumberFormat="1" applyFont="1" applyFill="1" applyBorder="1" applyAlignment="1">
      <alignment horizontal="right" wrapText="1"/>
    </xf>
    <xf numFmtId="4" fontId="0" fillId="0" borderId="0" xfId="0" applyNumberFormat="1" applyFont="1" applyFill="1" applyBorder="1"/>
    <xf numFmtId="4" fontId="1" fillId="0" borderId="0" xfId="0" applyNumberFormat="1" applyFont="1" applyFill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8" xfId="0" applyNumberFormat="1" applyFont="1" applyBorder="1"/>
    <xf numFmtId="3" fontId="8" fillId="6" borderId="8" xfId="0" applyNumberFormat="1" applyFont="1" applyFill="1" applyBorder="1"/>
    <xf numFmtId="3" fontId="8" fillId="0" borderId="4" xfId="0" applyNumberFormat="1" applyFont="1" applyBorder="1"/>
    <xf numFmtId="3" fontId="8" fillId="7" borderId="14" xfId="0" applyNumberFormat="1" applyFont="1" applyFill="1" applyBorder="1"/>
    <xf numFmtId="3" fontId="8" fillId="7" borderId="8" xfId="0" applyNumberFormat="1" applyFont="1" applyFill="1" applyBorder="1"/>
    <xf numFmtId="3" fontId="8" fillId="7" borderId="3" xfId="0" applyNumberFormat="1" applyFont="1" applyFill="1" applyBorder="1"/>
    <xf numFmtId="3" fontId="8" fillId="7" borderId="7" xfId="0" applyNumberFormat="1" applyFont="1" applyFill="1" applyBorder="1"/>
    <xf numFmtId="3" fontId="8" fillId="7" borderId="9" xfId="0" applyNumberFormat="1" applyFont="1" applyFill="1" applyBorder="1"/>
    <xf numFmtId="3" fontId="8" fillId="0" borderId="2" xfId="0" applyNumberFormat="1" applyFont="1" applyBorder="1"/>
    <xf numFmtId="3" fontId="8" fillId="7" borderId="15" xfId="0" applyNumberFormat="1" applyFont="1" applyFill="1" applyBorder="1"/>
    <xf numFmtId="3" fontId="8" fillId="7" borderId="0" xfId="0" applyNumberFormat="1" applyFont="1" applyFill="1"/>
    <xf numFmtId="3" fontId="8" fillId="7" borderId="5" xfId="0" applyNumberFormat="1" applyFont="1" applyFill="1" applyBorder="1"/>
    <xf numFmtId="3" fontId="8" fillId="7" borderId="6" xfId="0" applyNumberFormat="1" applyFont="1" applyFill="1" applyBorder="1"/>
    <xf numFmtId="3" fontId="8" fillId="0" borderId="1" xfId="0" applyNumberFormat="1" applyFont="1" applyBorder="1"/>
    <xf numFmtId="3" fontId="8" fillId="0" borderId="11" xfId="0" applyNumberFormat="1" applyFont="1" applyBorder="1"/>
    <xf numFmtId="3" fontId="8" fillId="0" borderId="10" xfId="0" applyNumberFormat="1" applyFont="1" applyBorder="1"/>
    <xf numFmtId="3" fontId="8" fillId="0" borderId="12" xfId="0" applyNumberFormat="1" applyFont="1" applyBorder="1"/>
    <xf numFmtId="3" fontId="10" fillId="0" borderId="0" xfId="0" applyNumberFormat="1" applyFont="1"/>
    <xf numFmtId="3" fontId="11" fillId="0" borderId="0" xfId="0" applyNumberFormat="1" applyFont="1"/>
    <xf numFmtId="0" fontId="11" fillId="0" borderId="0" xfId="0" applyFont="1"/>
    <xf numFmtId="3" fontId="11" fillId="7" borderId="0" xfId="0" applyNumberFormat="1" applyFont="1" applyFill="1"/>
    <xf numFmtId="0" fontId="11" fillId="7" borderId="0" xfId="0" applyFont="1" applyFill="1"/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4" fontId="4" fillId="3" borderId="0" xfId="1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</cellXfs>
  <cellStyles count="10">
    <cellStyle name="Comma" xfId="9" builtinId="3"/>
    <cellStyle name="Currency 2" xfId="4" xr:uid="{00000000-0005-0000-0000-000000000000}"/>
    <cellStyle name="Currency 3" xfId="7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Normal_Sheet1" xfId="1" xr:uid="{00000000-0005-0000-0000-000005000000}"/>
    <cellStyle name="Percent" xfId="2" builtinId="5"/>
    <cellStyle name="Percent 2" xfId="5" xr:uid="{00000000-0005-0000-0000-000007000000}"/>
    <cellStyle name="Percent 3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Rental breakdown based on Final Pricing schedules </a:t>
            </a:r>
          </a:p>
          <a:p>
            <a:pPr>
              <a:defRPr/>
            </a:pPr>
            <a:r>
              <a:rPr lang="en-US"/>
              <a:t>(calendar year)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Charts!$D$2</c:f>
              <c:strCache>
                <c:ptCount val="1"/>
                <c:pt idx="0">
                  <c:v>HVDC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Charts!$B$3:$B$24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</c:v>
                </c:pt>
              </c:strCache>
            </c:strRef>
          </c:cat>
          <c:val>
            <c:numRef>
              <c:f>Charts!$D$3:$D$24</c:f>
              <c:numCache>
                <c:formatCode>_(* #,##0.00_);_(* \(#,##0.00\);_(* "-"??_);_(@_)</c:formatCode>
                <c:ptCount val="22"/>
                <c:pt idx="0">
                  <c:v>9368742.6780999992</c:v>
                </c:pt>
                <c:pt idx="1">
                  <c:v>7011741.4153000014</c:v>
                </c:pt>
                <c:pt idx="2">
                  <c:v>19938368.359999999</c:v>
                </c:pt>
                <c:pt idx="3">
                  <c:v>11300190.120000001</c:v>
                </c:pt>
                <c:pt idx="4">
                  <c:v>20333873.57</c:v>
                </c:pt>
                <c:pt idx="5">
                  <c:v>7738124.1999999993</c:v>
                </c:pt>
                <c:pt idx="6">
                  <c:v>4880973.0199999996</c:v>
                </c:pt>
                <c:pt idx="7">
                  <c:v>4675827.9099999992</c:v>
                </c:pt>
                <c:pt idx="8">
                  <c:v>49368068.43</c:v>
                </c:pt>
                <c:pt idx="9">
                  <c:v>65720374.034299999</c:v>
                </c:pt>
                <c:pt idx="10">
                  <c:v>18674875.010000002</c:v>
                </c:pt>
                <c:pt idx="11">
                  <c:v>32099396.419999998</c:v>
                </c:pt>
                <c:pt idx="12">
                  <c:v>39321435.880000003</c:v>
                </c:pt>
                <c:pt idx="13">
                  <c:v>25264153.839999996</c:v>
                </c:pt>
                <c:pt idx="14">
                  <c:v>9369227.379999999</c:v>
                </c:pt>
                <c:pt idx="15">
                  <c:v>5993367.71</c:v>
                </c:pt>
                <c:pt idx="16">
                  <c:v>10758194.59</c:v>
                </c:pt>
                <c:pt idx="17">
                  <c:v>3853191.2800000003</c:v>
                </c:pt>
                <c:pt idx="18">
                  <c:v>7796771.1700000009</c:v>
                </c:pt>
                <c:pt idx="19">
                  <c:v>5833523.2700000005</c:v>
                </c:pt>
                <c:pt idx="20">
                  <c:v>20552823.749999993</c:v>
                </c:pt>
                <c:pt idx="21">
                  <c:v>1338521.8199999998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8-4579-81B2-6F15FD0830B6}"/>
            </c:ext>
          </c:extLst>
        </c:ser>
        <c:ser>
          <c:idx val="2"/>
          <c:order val="1"/>
          <c:tx>
            <c:strRef>
              <c:f>Charts!$E$2</c:f>
              <c:strCache>
                <c:ptCount val="1"/>
                <c:pt idx="0">
                  <c:v>Interconnection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Charts!$B$3:$B$24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</c:v>
                </c:pt>
              </c:strCache>
            </c:strRef>
          </c:cat>
          <c:val>
            <c:numRef>
              <c:f>Charts!$E$3:$E$24</c:f>
              <c:numCache>
                <c:formatCode>_(* #,##0.00_);_(* \(#,##0.00\);_(* "-"??_);_(@_)</c:formatCode>
                <c:ptCount val="22"/>
                <c:pt idx="0">
                  <c:v>72310211.303800002</c:v>
                </c:pt>
                <c:pt idx="1">
                  <c:v>99057022.353699997</c:v>
                </c:pt>
                <c:pt idx="2">
                  <c:v>38950513.18</c:v>
                </c:pt>
                <c:pt idx="3">
                  <c:v>69429610.019999996</c:v>
                </c:pt>
                <c:pt idx="4">
                  <c:v>33532220.199999999</c:v>
                </c:pt>
                <c:pt idx="5">
                  <c:v>66543567.909999996</c:v>
                </c:pt>
                <c:pt idx="6">
                  <c:v>67316670.810000002</c:v>
                </c:pt>
                <c:pt idx="7">
                  <c:v>36876976.57</c:v>
                </c:pt>
                <c:pt idx="8">
                  <c:v>134792755.00999999</c:v>
                </c:pt>
                <c:pt idx="9">
                  <c:v>28694916.835299999</c:v>
                </c:pt>
                <c:pt idx="10">
                  <c:v>42030306.829999998</c:v>
                </c:pt>
                <c:pt idx="11">
                  <c:v>62919840.729999989</c:v>
                </c:pt>
                <c:pt idx="12">
                  <c:v>66447080.780000009</c:v>
                </c:pt>
                <c:pt idx="13">
                  <c:v>38284233.299999997</c:v>
                </c:pt>
                <c:pt idx="14">
                  <c:v>31671923.309999999</c:v>
                </c:pt>
                <c:pt idx="15">
                  <c:v>39119609.359999992</c:v>
                </c:pt>
                <c:pt idx="16">
                  <c:v>40429864.799999997</c:v>
                </c:pt>
                <c:pt idx="17">
                  <c:v>52228017.100000016</c:v>
                </c:pt>
                <c:pt idx="18">
                  <c:v>39525941.089999996</c:v>
                </c:pt>
                <c:pt idx="19">
                  <c:v>40473784.859999999</c:v>
                </c:pt>
                <c:pt idx="20">
                  <c:v>68060151.659999996</c:v>
                </c:pt>
                <c:pt idx="21">
                  <c:v>24060309.639999997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8-4579-81B2-6F15FD0830B6}"/>
            </c:ext>
          </c:extLst>
        </c:ser>
        <c:ser>
          <c:idx val="0"/>
          <c:order val="2"/>
          <c:tx>
            <c:strRef>
              <c:f>Charts!$C$2</c:f>
              <c:strCache>
                <c:ptCount val="1"/>
                <c:pt idx="0">
                  <c:v>Connection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Charts!$B$3:$B$24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</c:v>
                </c:pt>
              </c:strCache>
            </c:strRef>
          </c:cat>
          <c:val>
            <c:numRef>
              <c:f>Charts!$C$3:$C$24</c:f>
              <c:numCache>
                <c:formatCode>_(* #,##0.00_);_(* \(#,##0.00\);_(* "-"??_);_(@_)</c:formatCode>
                <c:ptCount val="22"/>
                <c:pt idx="0">
                  <c:v>241886.04760000002</c:v>
                </c:pt>
                <c:pt idx="1">
                  <c:v>5098769.1462000003</c:v>
                </c:pt>
                <c:pt idx="2">
                  <c:v>772405.04999999993</c:v>
                </c:pt>
                <c:pt idx="3">
                  <c:v>4025391.4600000004</c:v>
                </c:pt>
                <c:pt idx="4">
                  <c:v>1742494.83</c:v>
                </c:pt>
                <c:pt idx="5">
                  <c:v>-1197261.6199999999</c:v>
                </c:pt>
                <c:pt idx="6">
                  <c:v>1216612.5999999999</c:v>
                </c:pt>
                <c:pt idx="7">
                  <c:v>341772.08</c:v>
                </c:pt>
                <c:pt idx="8">
                  <c:v>6188457.0700000003</c:v>
                </c:pt>
                <c:pt idx="9">
                  <c:v>4192400.5883999998</c:v>
                </c:pt>
                <c:pt idx="10">
                  <c:v>6548043.8900000006</c:v>
                </c:pt>
                <c:pt idx="11">
                  <c:v>7693844.8399999999</c:v>
                </c:pt>
                <c:pt idx="12">
                  <c:v>6975160.8899999997</c:v>
                </c:pt>
                <c:pt idx="13">
                  <c:v>4720246.72</c:v>
                </c:pt>
                <c:pt idx="14">
                  <c:v>5716686.0799999991</c:v>
                </c:pt>
                <c:pt idx="15">
                  <c:v>5803859.0299999993</c:v>
                </c:pt>
                <c:pt idx="16">
                  <c:v>6366315.0200000005</c:v>
                </c:pt>
                <c:pt idx="17">
                  <c:v>6191896.0499999989</c:v>
                </c:pt>
                <c:pt idx="18">
                  <c:v>6037470.4899999984</c:v>
                </c:pt>
                <c:pt idx="19">
                  <c:v>6531858.6300000008</c:v>
                </c:pt>
                <c:pt idx="20">
                  <c:v>9789006.3500000015</c:v>
                </c:pt>
                <c:pt idx="21">
                  <c:v>4172828.4000000004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F8-4579-81B2-6F15FD08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826432"/>
        <c:axId val="74519680"/>
      </c:barChart>
      <c:catAx>
        <c:axId val="71826432"/>
        <c:scaling>
          <c:orientation val="minMax"/>
        </c:scaling>
        <c:delete val="0"/>
        <c:axPos val="b"/>
        <c:title>
          <c:tx>
            <c:strRef>
              <c:f>Charts!$B$2</c:f>
              <c:strCache>
                <c:ptCount val="1"/>
                <c:pt idx="0">
                  <c:v>Calendar Year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low"/>
        <c:crossAx val="74519680"/>
        <c:crosses val="autoZero"/>
        <c:auto val="1"/>
        <c:lblAlgn val="ctr"/>
        <c:lblOffset val="100"/>
        <c:noMultiLvlLbl val="0"/>
      </c:catAx>
      <c:valAx>
        <c:axId val="74519680"/>
        <c:scaling>
          <c:orientation val="minMax"/>
          <c:max val="200000000"/>
          <c:min val="0"/>
        </c:scaling>
        <c:delete val="0"/>
        <c:axPos val="l"/>
        <c:majorGridlines/>
        <c:numFmt formatCode="_(&quot;$&quot;* #,##0.00_);_(&quot;$&quot;* \(#,##0.00\);_(&quot;$&quot;* &quot;-&quot;??_);_(@_)" sourceLinked="0"/>
        <c:majorTickMark val="out"/>
        <c:minorTickMark val="none"/>
        <c:tickLblPos val="nextTo"/>
        <c:crossAx val="71826432"/>
        <c:crosses val="autoZero"/>
        <c:crossBetween val="between"/>
        <c:majorUnit val="20000000"/>
        <c:minorUnit val="10000000"/>
        <c:dispUnits>
          <c:builtInUnit val="million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Rental breakdown based on Final Pricing schedules </a:t>
            </a:r>
          </a:p>
          <a:p>
            <a:pPr>
              <a:defRPr/>
            </a:pPr>
            <a:r>
              <a:rPr lang="en-US"/>
              <a:t>(pricing </a:t>
            </a:r>
            <a:r>
              <a:rPr lang="en-US" baseline="0"/>
              <a:t>year)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Charts!$D$35</c:f>
              <c:strCache>
                <c:ptCount val="1"/>
                <c:pt idx="0">
                  <c:v>HVDC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Charts!$B$36:$B$57</c:f>
              <c:strCache>
                <c:ptCount val="22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  <c:pt idx="13">
                  <c:v>2013-14</c:v>
                </c:pt>
                <c:pt idx="14">
                  <c:v>2014-15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  <c:pt idx="19">
                  <c:v>2019-20</c:v>
                </c:pt>
                <c:pt idx="20">
                  <c:v>2020-21</c:v>
                </c:pt>
                <c:pt idx="21">
                  <c:v>2021-22**</c:v>
                </c:pt>
              </c:strCache>
            </c:strRef>
          </c:cat>
          <c:val>
            <c:numRef>
              <c:f>Charts!$D$36:$D$57</c:f>
              <c:numCache>
                <c:formatCode>_(* #,##0.00_);_(* \(#,##0.00\);_(* "-"??_);_(@_)</c:formatCode>
                <c:ptCount val="22"/>
                <c:pt idx="0">
                  <c:v>10107172.404999999</c:v>
                </c:pt>
                <c:pt idx="1">
                  <c:v>11132118.637399999</c:v>
                </c:pt>
                <c:pt idx="2">
                  <c:v>21761105.860000003</c:v>
                </c:pt>
                <c:pt idx="3">
                  <c:v>13666754.82</c:v>
                </c:pt>
                <c:pt idx="4">
                  <c:v>16692662.280000001</c:v>
                </c:pt>
                <c:pt idx="5">
                  <c:v>2040558.1600000001</c:v>
                </c:pt>
                <c:pt idx="6">
                  <c:v>6641296.7399999993</c:v>
                </c:pt>
                <c:pt idx="7">
                  <c:v>11964706.580000002</c:v>
                </c:pt>
                <c:pt idx="8">
                  <c:v>53848997.880000003</c:v>
                </c:pt>
                <c:pt idx="9">
                  <c:v>58940519.824299999</c:v>
                </c:pt>
                <c:pt idx="10">
                  <c:v>32614295.699999996</c:v>
                </c:pt>
                <c:pt idx="11">
                  <c:v>14379630.83</c:v>
                </c:pt>
                <c:pt idx="12">
                  <c:v>42348232.270000003</c:v>
                </c:pt>
                <c:pt idx="13">
                  <c:v>21314707.469999999</c:v>
                </c:pt>
                <c:pt idx="14">
                  <c:v>8522007.3099999987</c:v>
                </c:pt>
                <c:pt idx="15">
                  <c:v>6597806.9399999995</c:v>
                </c:pt>
                <c:pt idx="16">
                  <c:v>10595273.209999999</c:v>
                </c:pt>
                <c:pt idx="17">
                  <c:v>3975099.71</c:v>
                </c:pt>
                <c:pt idx="18">
                  <c:v>5962060.4300000006</c:v>
                </c:pt>
                <c:pt idx="19">
                  <c:v>22069028.289999999</c:v>
                </c:pt>
                <c:pt idx="20">
                  <c:v>4818781.0300000012</c:v>
                </c:pt>
                <c:pt idx="21">
                  <c:v>693199.85999999987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6-4B59-89F1-EA49704989A5}"/>
            </c:ext>
          </c:extLst>
        </c:ser>
        <c:ser>
          <c:idx val="2"/>
          <c:order val="1"/>
          <c:tx>
            <c:strRef>
              <c:f>Charts!$E$35</c:f>
              <c:strCache>
                <c:ptCount val="1"/>
                <c:pt idx="0">
                  <c:v>Interconnection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Charts!$B$36:$B$57</c:f>
              <c:strCache>
                <c:ptCount val="22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  <c:pt idx="13">
                  <c:v>2013-14</c:v>
                </c:pt>
                <c:pt idx="14">
                  <c:v>2014-15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  <c:pt idx="19">
                  <c:v>2019-20</c:v>
                </c:pt>
                <c:pt idx="20">
                  <c:v>2020-21</c:v>
                </c:pt>
                <c:pt idx="21">
                  <c:v>2021-22**</c:v>
                </c:pt>
              </c:strCache>
            </c:strRef>
          </c:cat>
          <c:val>
            <c:numRef>
              <c:f>Charts!$E$36:$E$57</c:f>
              <c:numCache>
                <c:formatCode>_(* #,##0.00_);_(* \(#,##0.00\);_(* "-"??_);_(@_)</c:formatCode>
                <c:ptCount val="22"/>
                <c:pt idx="0">
                  <c:v>80837696.50060001</c:v>
                </c:pt>
                <c:pt idx="1">
                  <c:v>96104336.654299989</c:v>
                </c:pt>
                <c:pt idx="2">
                  <c:v>52185400.129999995</c:v>
                </c:pt>
                <c:pt idx="3">
                  <c:v>54922823.93999999</c:v>
                </c:pt>
                <c:pt idx="4">
                  <c:v>35052676.399999999</c:v>
                </c:pt>
                <c:pt idx="5">
                  <c:v>81964750.239999995</c:v>
                </c:pt>
                <c:pt idx="6">
                  <c:v>47990317.550000012</c:v>
                </c:pt>
                <c:pt idx="7">
                  <c:v>44591766.5</c:v>
                </c:pt>
                <c:pt idx="8">
                  <c:v>126369371.98</c:v>
                </c:pt>
                <c:pt idx="9">
                  <c:v>35590326.105300002</c:v>
                </c:pt>
                <c:pt idx="10">
                  <c:v>55921174.979999997</c:v>
                </c:pt>
                <c:pt idx="11">
                  <c:v>55222388.390000001</c:v>
                </c:pt>
                <c:pt idx="12">
                  <c:v>63131769.140000001</c:v>
                </c:pt>
                <c:pt idx="13">
                  <c:v>33095050.519999996</c:v>
                </c:pt>
                <c:pt idx="14">
                  <c:v>29282732.010000005</c:v>
                </c:pt>
                <c:pt idx="15">
                  <c:v>42750338.200000003</c:v>
                </c:pt>
                <c:pt idx="16">
                  <c:v>39050433.100000001</c:v>
                </c:pt>
                <c:pt idx="17">
                  <c:v>52943929.150000013</c:v>
                </c:pt>
                <c:pt idx="18">
                  <c:v>31519739.760000002</c:v>
                </c:pt>
                <c:pt idx="19">
                  <c:v>52923971</c:v>
                </c:pt>
                <c:pt idx="20">
                  <c:v>65597777.909999996</c:v>
                </c:pt>
                <c:pt idx="21">
                  <c:v>12353697.379999999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6-4B59-89F1-EA49704989A5}"/>
            </c:ext>
          </c:extLst>
        </c:ser>
        <c:ser>
          <c:idx val="0"/>
          <c:order val="2"/>
          <c:tx>
            <c:strRef>
              <c:f>Charts!$C$35</c:f>
              <c:strCache>
                <c:ptCount val="1"/>
                <c:pt idx="0">
                  <c:v>Connection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Charts!$B$36:$B$57</c:f>
              <c:strCache>
                <c:ptCount val="22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  <c:pt idx="13">
                  <c:v>2013-14</c:v>
                </c:pt>
                <c:pt idx="14">
                  <c:v>2014-15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  <c:pt idx="19">
                  <c:v>2019-20</c:v>
                </c:pt>
                <c:pt idx="20">
                  <c:v>2020-21</c:v>
                </c:pt>
                <c:pt idx="21">
                  <c:v>2021-22**</c:v>
                </c:pt>
              </c:strCache>
            </c:strRef>
          </c:cat>
          <c:val>
            <c:numRef>
              <c:f>Charts!$C$36:$C$57</c:f>
              <c:numCache>
                <c:formatCode>_(* #,##0.00_);_(* \(#,##0.00\);_(* "-"??_);_(@_)</c:formatCode>
                <c:ptCount val="22"/>
                <c:pt idx="0">
                  <c:v>334766.98470000003</c:v>
                </c:pt>
                <c:pt idx="1">
                  <c:v>5155913.2031000005</c:v>
                </c:pt>
                <c:pt idx="2">
                  <c:v>4453886.29</c:v>
                </c:pt>
                <c:pt idx="3">
                  <c:v>435246.89999999991</c:v>
                </c:pt>
                <c:pt idx="4">
                  <c:v>1691088.4100000004</c:v>
                </c:pt>
                <c:pt idx="5">
                  <c:v>-2010080.3699999999</c:v>
                </c:pt>
                <c:pt idx="6">
                  <c:v>2003459.3999999997</c:v>
                </c:pt>
                <c:pt idx="7">
                  <c:v>505691.53</c:v>
                </c:pt>
                <c:pt idx="8">
                  <c:v>6487766.2800000003</c:v>
                </c:pt>
                <c:pt idx="9">
                  <c:v>5689705.5483999997</c:v>
                </c:pt>
                <c:pt idx="10">
                  <c:v>6171732.4299999997</c:v>
                </c:pt>
                <c:pt idx="11">
                  <c:v>7247443.54</c:v>
                </c:pt>
                <c:pt idx="12">
                  <c:v>7058872.9500000002</c:v>
                </c:pt>
                <c:pt idx="13">
                  <c:v>5002701.4400000004</c:v>
                </c:pt>
                <c:pt idx="14">
                  <c:v>5321866.4799999995</c:v>
                </c:pt>
                <c:pt idx="15">
                  <c:v>6325976.3199999994</c:v>
                </c:pt>
                <c:pt idx="16">
                  <c:v>5828589.7400000002</c:v>
                </c:pt>
                <c:pt idx="17">
                  <c:v>6431100.2499999991</c:v>
                </c:pt>
                <c:pt idx="18">
                  <c:v>5184477.5999999987</c:v>
                </c:pt>
                <c:pt idx="19">
                  <c:v>8133597.8300000029</c:v>
                </c:pt>
                <c:pt idx="20">
                  <c:v>9851496.4199999999</c:v>
                </c:pt>
                <c:pt idx="21">
                  <c:v>2249907.29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36-4B59-89F1-EA4970498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49888"/>
        <c:axId val="74568448"/>
      </c:barChart>
      <c:catAx>
        <c:axId val="74549888"/>
        <c:scaling>
          <c:orientation val="minMax"/>
        </c:scaling>
        <c:delete val="0"/>
        <c:axPos val="b"/>
        <c:title>
          <c:tx>
            <c:strRef>
              <c:f>Charts!$B$35</c:f>
              <c:strCache>
                <c:ptCount val="1"/>
                <c:pt idx="0">
                  <c:v>Pricing Year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crossAx val="74568448"/>
        <c:crosses val="autoZero"/>
        <c:auto val="1"/>
        <c:lblAlgn val="ctr"/>
        <c:lblOffset val="100"/>
        <c:noMultiLvlLbl val="1"/>
      </c:catAx>
      <c:valAx>
        <c:axId val="74568448"/>
        <c:scaling>
          <c:orientation val="minMax"/>
          <c:max val="200000000"/>
          <c:min val="0"/>
        </c:scaling>
        <c:delete val="0"/>
        <c:axPos val="l"/>
        <c:majorGridlines/>
        <c:numFmt formatCode="_(&quot;$&quot;* #,##0.00_);_(&quot;$&quot;* \(#,##0.00\);_(&quot;$&quot;* &quot;-&quot;??_);_(@_)" sourceLinked="0"/>
        <c:majorTickMark val="out"/>
        <c:minorTickMark val="none"/>
        <c:tickLblPos val="nextTo"/>
        <c:crossAx val="74549888"/>
        <c:crosses val="autoZero"/>
        <c:crossBetween val="between"/>
        <c:majorUnit val="20000000"/>
        <c:minorUnit val="10000000"/>
        <c:dispUnits>
          <c:builtInUnit val="million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2</xdr:row>
      <xdr:rowOff>114300</xdr:rowOff>
    </xdr:from>
    <xdr:to>
      <xdr:col>15</xdr:col>
      <xdr:colOff>266700</xdr:colOff>
      <xdr:row>12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91575" y="495300"/>
          <a:ext cx="2924175" cy="1952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Monthly settlement figures based on amounts received by Grid Owner each month.  Includes wash-up amounts from prior months.</a:t>
          </a:r>
          <a:r>
            <a:rPr lang="en-NZ"/>
            <a:t>   </a:t>
          </a:r>
        </a:p>
        <a:p>
          <a:endParaRPr lang="en-NZ"/>
        </a:p>
        <a:p>
          <a:r>
            <a:rPr lang="en-NZ"/>
            <a:t>March 2011 figures</a:t>
          </a:r>
          <a:r>
            <a:rPr lang="en-NZ" baseline="0"/>
            <a:t> include amounts related to trades for 26 March that were not settled until 2012. </a:t>
          </a:r>
        </a:p>
        <a:p>
          <a:endParaRPr lang="en-NZ" baseline="0"/>
        </a:p>
        <a:p>
          <a:r>
            <a:rPr lang="en-NZ"/>
            <a:t>Figures exclude</a:t>
          </a:r>
          <a:r>
            <a:rPr lang="en-NZ" baseline="0"/>
            <a:t> GST.</a:t>
          </a:r>
          <a:endParaRPr lang="en-N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95249</xdr:colOff>
      <xdr:row>2</xdr:row>
      <xdr:rowOff>38099</xdr:rowOff>
    </xdr:from>
    <xdr:to>
      <xdr:col>21</xdr:col>
      <xdr:colOff>504824</xdr:colOff>
      <xdr:row>29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609599</xdr:colOff>
      <xdr:row>33</xdr:row>
      <xdr:rowOff>0</xdr:rowOff>
    </xdr:from>
    <xdr:to>
      <xdr:col>21</xdr:col>
      <xdr:colOff>466724</xdr:colOff>
      <xdr:row>58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MLPRICE/RENTALS/April%202020%20Pricing%20Year%20Rentals/Mar%202021/LCE%20breakdown%20Feb%202021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MLPRICE/RENTALS/April%202020%20Pricing%20Year%20Rentals/Dec%202020/LCE%20breakdown%20Dec%202020%20Work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CE%20breakdown%20Jun%202021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vot"/>
      <sheetName val="Value"/>
      <sheetName val="PY2020-21"/>
      <sheetName val="PY2020-21 Value"/>
      <sheetName val="Sheet2"/>
    </sheetNames>
    <sheetDataSet>
      <sheetData sheetId="0"/>
      <sheetData sheetId="1"/>
      <sheetData sheetId="2">
        <row r="1">
          <cell r="A1" t="str">
            <v>Note</v>
          </cell>
          <cell r="B1" t="str">
            <v>Sum of Connection</v>
          </cell>
          <cell r="C1" t="str">
            <v>Sum of HVDC</v>
          </cell>
          <cell r="D1" t="str">
            <v>Sum of Interconnection</v>
          </cell>
        </row>
        <row r="2">
          <cell r="A2" t="str">
            <v>Alpine Energy LtdABY</v>
          </cell>
          <cell r="B2">
            <v>2438.0700000000002</v>
          </cell>
          <cell r="C2">
            <v>143.28</v>
          </cell>
          <cell r="D2">
            <v>198.12</v>
          </cell>
        </row>
        <row r="3">
          <cell r="A3" t="str">
            <v>Alpine Energy LtdBPD</v>
          </cell>
          <cell r="B3">
            <v>16281.42</v>
          </cell>
          <cell r="C3">
            <v>0</v>
          </cell>
          <cell r="D3">
            <v>2188.41</v>
          </cell>
        </row>
        <row r="4">
          <cell r="A4" t="str">
            <v>Alpine Energy LtdSTU</v>
          </cell>
          <cell r="B4">
            <v>-327.07</v>
          </cell>
          <cell r="C4">
            <v>0</v>
          </cell>
          <cell r="D4">
            <v>4636.6000000000004</v>
          </cell>
        </row>
        <row r="5">
          <cell r="A5" t="str">
            <v>Alpine Energy LtdTIM</v>
          </cell>
          <cell r="B5">
            <v>3332.79</v>
          </cell>
          <cell r="C5">
            <v>0</v>
          </cell>
          <cell r="D5">
            <v>32029.68</v>
          </cell>
        </row>
        <row r="6">
          <cell r="A6" t="str">
            <v>Alpine Energy LtdTKA</v>
          </cell>
          <cell r="B6">
            <v>2998.78</v>
          </cell>
          <cell r="C6">
            <v>0</v>
          </cell>
          <cell r="D6">
            <v>1986.3</v>
          </cell>
        </row>
        <row r="7">
          <cell r="A7" t="str">
            <v>Alpine Energy LtdTMK</v>
          </cell>
          <cell r="B7">
            <v>11924.42</v>
          </cell>
          <cell r="C7">
            <v>0</v>
          </cell>
          <cell r="D7">
            <v>13131.03</v>
          </cell>
        </row>
        <row r="8">
          <cell r="A8" t="str">
            <v>Alpine Energy LtdTWZ</v>
          </cell>
          <cell r="B8">
            <v>-589.58000000000004</v>
          </cell>
          <cell r="C8">
            <v>0</v>
          </cell>
          <cell r="D8">
            <v>1406.22</v>
          </cell>
        </row>
        <row r="9">
          <cell r="A9" t="str">
            <v>Aurora Energy LimitedCML</v>
          </cell>
          <cell r="B9">
            <v>28.14</v>
          </cell>
          <cell r="C9">
            <v>0</v>
          </cell>
          <cell r="D9">
            <v>16570.939999999999</v>
          </cell>
        </row>
        <row r="10">
          <cell r="A10" t="str">
            <v>Aurora Energy LimitedCYD</v>
          </cell>
          <cell r="B10">
            <v>-904.58</v>
          </cell>
          <cell r="C10">
            <v>356.97</v>
          </cell>
          <cell r="D10">
            <v>314.02</v>
          </cell>
        </row>
        <row r="11">
          <cell r="A11" t="str">
            <v>Aurora Energy LimitedFKN</v>
          </cell>
          <cell r="B11">
            <v>10001.49</v>
          </cell>
          <cell r="C11">
            <v>0</v>
          </cell>
          <cell r="D11">
            <v>27510.7</v>
          </cell>
        </row>
        <row r="12">
          <cell r="A12" t="str">
            <v>Aurora Energy LimitedHWB</v>
          </cell>
          <cell r="B12">
            <v>-1310.6300000000001</v>
          </cell>
          <cell r="C12">
            <v>92.53</v>
          </cell>
          <cell r="D12">
            <v>20526.97</v>
          </cell>
        </row>
        <row r="13">
          <cell r="A13" t="str">
            <v>Aurora Energy LimitedSDN</v>
          </cell>
          <cell r="B13">
            <v>-220.53</v>
          </cell>
          <cell r="C13">
            <v>0</v>
          </cell>
          <cell r="D13">
            <v>35239.5</v>
          </cell>
        </row>
        <row r="14">
          <cell r="A14" t="str">
            <v>Beach Energy LimitedHWA</v>
          </cell>
          <cell r="B14">
            <v>115.01</v>
          </cell>
          <cell r="C14">
            <v>0</v>
          </cell>
          <cell r="D14">
            <v>4863.26</v>
          </cell>
        </row>
        <row r="15">
          <cell r="A15" t="str">
            <v>Buller Electricity LtdORO</v>
          </cell>
          <cell r="B15">
            <v>0</v>
          </cell>
          <cell r="C15">
            <v>0.04</v>
          </cell>
          <cell r="D15">
            <v>2801.6</v>
          </cell>
        </row>
        <row r="16">
          <cell r="A16" t="str">
            <v>Centralines LtdWPW</v>
          </cell>
          <cell r="B16">
            <v>-361.13</v>
          </cell>
          <cell r="C16">
            <v>0</v>
          </cell>
          <cell r="D16">
            <v>10819.87</v>
          </cell>
        </row>
        <row r="17">
          <cell r="A17" t="str">
            <v>Contact Energy LtdCYD</v>
          </cell>
          <cell r="B17">
            <v>0</v>
          </cell>
          <cell r="C17">
            <v>20511.25</v>
          </cell>
          <cell r="D17">
            <v>0</v>
          </cell>
        </row>
        <row r="18">
          <cell r="A18" t="str">
            <v>Contact Energy LtdOKI</v>
          </cell>
          <cell r="B18">
            <v>10296.52</v>
          </cell>
          <cell r="C18">
            <v>0</v>
          </cell>
          <cell r="D18">
            <v>0</v>
          </cell>
        </row>
        <row r="19">
          <cell r="A19" t="str">
            <v>Contact Energy LtdOTA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>Contact Energy LtdOTC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Contact Energy LtdPPI</v>
          </cell>
          <cell r="B21">
            <v>368.28000000000003</v>
          </cell>
          <cell r="C21">
            <v>0</v>
          </cell>
          <cell r="D21">
            <v>0</v>
          </cell>
        </row>
        <row r="22">
          <cell r="A22" t="str">
            <v>Contact Energy LtdROX</v>
          </cell>
          <cell r="B22">
            <v>0</v>
          </cell>
          <cell r="C22">
            <v>16419.28</v>
          </cell>
          <cell r="D22">
            <v>0</v>
          </cell>
        </row>
        <row r="23">
          <cell r="A23" t="str">
            <v>Contact Energy LtdSFD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Contact Energy LtdTHI</v>
          </cell>
          <cell r="B24">
            <v>647.08000000000004</v>
          </cell>
          <cell r="C24">
            <v>0</v>
          </cell>
          <cell r="D24">
            <v>0</v>
          </cell>
        </row>
        <row r="25">
          <cell r="A25" t="str">
            <v>Contact Energy LtdWHI</v>
          </cell>
          <cell r="B25">
            <v>0</v>
          </cell>
          <cell r="C25">
            <v>0</v>
          </cell>
          <cell r="D25">
            <v>80.5</v>
          </cell>
        </row>
        <row r="26">
          <cell r="A26" t="str">
            <v>Contact Energy LtdWRK</v>
          </cell>
          <cell r="B26">
            <v>0</v>
          </cell>
          <cell r="C26">
            <v>0</v>
          </cell>
          <cell r="D26">
            <v>0</v>
          </cell>
        </row>
        <row r="27">
          <cell r="A27" t="str">
            <v>Counties Power LtdBOB</v>
          </cell>
          <cell r="B27">
            <v>-887.99</v>
          </cell>
          <cell r="C27">
            <v>0</v>
          </cell>
          <cell r="D27">
            <v>42323.14</v>
          </cell>
        </row>
        <row r="28">
          <cell r="A28" t="str">
            <v>Counties Power LtdGLN</v>
          </cell>
          <cell r="B28">
            <v>-87.17</v>
          </cell>
          <cell r="C28">
            <v>0</v>
          </cell>
          <cell r="D28">
            <v>14496.71</v>
          </cell>
        </row>
        <row r="29">
          <cell r="A29" t="str">
            <v>Daiken Southland LtdBDE</v>
          </cell>
          <cell r="B29">
            <v>6285.8</v>
          </cell>
          <cell r="C29">
            <v>0</v>
          </cell>
          <cell r="D29">
            <v>4259.21</v>
          </cell>
        </row>
        <row r="30">
          <cell r="A30" t="str">
            <v>Eastland Network LtdTUI</v>
          </cell>
          <cell r="B30">
            <v>0</v>
          </cell>
          <cell r="C30">
            <v>0</v>
          </cell>
          <cell r="D30">
            <v>30238.65</v>
          </cell>
        </row>
        <row r="31">
          <cell r="A31" t="str">
            <v>Electra LimitedMHO</v>
          </cell>
          <cell r="B31">
            <v>4169.34</v>
          </cell>
          <cell r="C31">
            <v>0</v>
          </cell>
          <cell r="D31">
            <v>3966.88</v>
          </cell>
        </row>
        <row r="32">
          <cell r="A32" t="str">
            <v>Electra LimitedPRM</v>
          </cell>
          <cell r="B32">
            <v>-1011.88</v>
          </cell>
          <cell r="C32">
            <v>0</v>
          </cell>
          <cell r="D32">
            <v>29365.68</v>
          </cell>
        </row>
        <row r="33">
          <cell r="A33" t="str">
            <v>Electricity Ashburton LtdASB</v>
          </cell>
          <cell r="B33">
            <v>1279.5</v>
          </cell>
          <cell r="C33">
            <v>0.02</v>
          </cell>
          <cell r="D33">
            <v>36387.660000000003</v>
          </cell>
        </row>
        <row r="34">
          <cell r="A34" t="str">
            <v>Genesis Power LtdHLY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Genesis Power LtdRPO</v>
          </cell>
          <cell r="B35">
            <v>3588.74</v>
          </cell>
          <cell r="C35">
            <v>0</v>
          </cell>
          <cell r="D35">
            <v>0</v>
          </cell>
        </row>
        <row r="36">
          <cell r="A36" t="str">
            <v>Genesis Power LtdTKA</v>
          </cell>
          <cell r="B36">
            <v>18658.55</v>
          </cell>
          <cell r="C36">
            <v>1419.96</v>
          </cell>
          <cell r="D36">
            <v>0</v>
          </cell>
        </row>
        <row r="37">
          <cell r="A37" t="str">
            <v>Genesis Power LtdTKB</v>
          </cell>
          <cell r="B37">
            <v>2372.84</v>
          </cell>
          <cell r="C37">
            <v>8167.1</v>
          </cell>
          <cell r="D37">
            <v>0</v>
          </cell>
        </row>
        <row r="38">
          <cell r="A38" t="str">
            <v>Genesis Power LtdTKU</v>
          </cell>
          <cell r="B38">
            <v>-47.51</v>
          </cell>
          <cell r="C38">
            <v>0</v>
          </cell>
          <cell r="D38">
            <v>0</v>
          </cell>
        </row>
        <row r="39">
          <cell r="A39" t="str">
            <v>Genesis Power LtdTUI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Horizon Energy DistributionEDG</v>
          </cell>
          <cell r="B40">
            <v>931.50999999999988</v>
          </cell>
          <cell r="C40">
            <v>0</v>
          </cell>
          <cell r="D40">
            <v>318.01</v>
          </cell>
        </row>
        <row r="41">
          <cell r="A41" t="str">
            <v>Horizon Energy DistributionKAW</v>
          </cell>
          <cell r="B41">
            <v>-291.8</v>
          </cell>
          <cell r="C41">
            <v>0</v>
          </cell>
          <cell r="D41">
            <v>613.76</v>
          </cell>
        </row>
        <row r="42">
          <cell r="A42" t="str">
            <v>Horizon Energy DistributionWAI</v>
          </cell>
          <cell r="B42">
            <v>-473.16</v>
          </cell>
          <cell r="C42">
            <v>0</v>
          </cell>
          <cell r="D42">
            <v>5631.17</v>
          </cell>
        </row>
        <row r="43">
          <cell r="A43" t="str">
            <v>KIWIRAILBPE</v>
          </cell>
          <cell r="B43">
            <v>-398.03000000000003</v>
          </cell>
          <cell r="C43">
            <v>0</v>
          </cell>
          <cell r="D43">
            <v>260.35000000000002</v>
          </cell>
        </row>
        <row r="44">
          <cell r="A44" t="str">
            <v>KIWIRAILHAM</v>
          </cell>
          <cell r="B44">
            <v>-338.84000000000003</v>
          </cell>
          <cell r="C44">
            <v>0</v>
          </cell>
          <cell r="D44">
            <v>138.74</v>
          </cell>
        </row>
        <row r="45">
          <cell r="A45" t="str">
            <v>KIWIRAILPEN</v>
          </cell>
          <cell r="B45">
            <v>-221.4</v>
          </cell>
          <cell r="C45">
            <v>0</v>
          </cell>
          <cell r="D45">
            <v>2437.34</v>
          </cell>
        </row>
        <row r="46">
          <cell r="A46" t="str">
            <v>KIWIRAILSWN</v>
          </cell>
          <cell r="B46">
            <v>-226.7</v>
          </cell>
          <cell r="C46">
            <v>0</v>
          </cell>
          <cell r="D46">
            <v>2227.23</v>
          </cell>
        </row>
        <row r="47">
          <cell r="A47" t="str">
            <v>KIWIRAILTMN</v>
          </cell>
          <cell r="B47">
            <v>-375.72</v>
          </cell>
          <cell r="C47">
            <v>0</v>
          </cell>
          <cell r="D47">
            <v>135.88</v>
          </cell>
        </row>
        <row r="48">
          <cell r="A48" t="str">
            <v>KIWIRAILTNG</v>
          </cell>
          <cell r="B48">
            <v>471.95</v>
          </cell>
          <cell r="C48">
            <v>0</v>
          </cell>
          <cell r="D48">
            <v>265.49</v>
          </cell>
        </row>
        <row r="49">
          <cell r="A49" t="str">
            <v>Mainpower New Zealand LtdASY</v>
          </cell>
          <cell r="B49">
            <v>-784.46</v>
          </cell>
          <cell r="C49">
            <v>0</v>
          </cell>
          <cell r="D49">
            <v>6115.33</v>
          </cell>
        </row>
        <row r="50">
          <cell r="A50" t="str">
            <v>Mainpower New Zealand LtdCUL</v>
          </cell>
          <cell r="B50">
            <v>-695.1</v>
          </cell>
          <cell r="C50">
            <v>0</v>
          </cell>
          <cell r="D50">
            <v>6480.73</v>
          </cell>
        </row>
        <row r="51">
          <cell r="A51" t="str">
            <v>Mainpower New Zealand LtdKAI</v>
          </cell>
          <cell r="B51">
            <v>3475.28</v>
          </cell>
          <cell r="C51">
            <v>0</v>
          </cell>
          <cell r="D51">
            <v>14388.81</v>
          </cell>
        </row>
        <row r="52">
          <cell r="A52" t="str">
            <v>Mainpower New Zealand LtdSBK</v>
          </cell>
          <cell r="B52">
            <v>-251.16</v>
          </cell>
          <cell r="C52">
            <v>0</v>
          </cell>
          <cell r="D52">
            <v>21304.59</v>
          </cell>
        </row>
        <row r="53">
          <cell r="A53" t="str">
            <v>Mainpower New Zealand LtdWPR</v>
          </cell>
          <cell r="B53">
            <v>321.70999999999998</v>
          </cell>
          <cell r="C53">
            <v>0</v>
          </cell>
          <cell r="D53">
            <v>4369.3999999999996</v>
          </cell>
        </row>
        <row r="54">
          <cell r="A54" t="str">
            <v>Marlborough Lines LtdBLN</v>
          </cell>
          <cell r="B54">
            <v>25.92</v>
          </cell>
          <cell r="C54">
            <v>0</v>
          </cell>
          <cell r="D54">
            <v>34686.26</v>
          </cell>
        </row>
        <row r="55">
          <cell r="A55" t="str">
            <v>MEL (Te Apiti) LtdWDV</v>
          </cell>
          <cell r="B55">
            <v>0</v>
          </cell>
          <cell r="C55">
            <v>0</v>
          </cell>
          <cell r="D55">
            <v>84.5</v>
          </cell>
        </row>
        <row r="56">
          <cell r="A56" t="str">
            <v>MEL (Westwind) LtdWWD</v>
          </cell>
          <cell r="B56">
            <v>3251.58</v>
          </cell>
          <cell r="C56">
            <v>0</v>
          </cell>
          <cell r="D56">
            <v>56.52</v>
          </cell>
        </row>
        <row r="57">
          <cell r="A57" t="str">
            <v>Mercury NZ LimitedARA</v>
          </cell>
          <cell r="B57">
            <v>531.96</v>
          </cell>
          <cell r="C57">
            <v>0</v>
          </cell>
          <cell r="D57">
            <v>0</v>
          </cell>
        </row>
        <row r="58">
          <cell r="A58" t="str">
            <v>Mercury NZ LimitedARI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Mercury NZ LimitedATI</v>
          </cell>
          <cell r="B59">
            <v>0</v>
          </cell>
          <cell r="C59">
            <v>0</v>
          </cell>
          <cell r="D59">
            <v>0</v>
          </cell>
        </row>
        <row r="60">
          <cell r="A60" t="str">
            <v>Mercury NZ LimitedKPO</v>
          </cell>
          <cell r="B60">
            <v>0</v>
          </cell>
          <cell r="C60">
            <v>0</v>
          </cell>
          <cell r="D60">
            <v>0</v>
          </cell>
        </row>
        <row r="61">
          <cell r="A61" t="str">
            <v>Mercury NZ LimitedMTI</v>
          </cell>
          <cell r="B61">
            <v>4693.6099999999997</v>
          </cell>
          <cell r="C61">
            <v>0</v>
          </cell>
          <cell r="D61">
            <v>0</v>
          </cell>
        </row>
        <row r="62">
          <cell r="A62" t="str">
            <v>Mercury NZ LimitedOHK</v>
          </cell>
          <cell r="B62">
            <v>0</v>
          </cell>
          <cell r="C62">
            <v>0</v>
          </cell>
          <cell r="D62">
            <v>0</v>
          </cell>
        </row>
        <row r="63">
          <cell r="A63" t="str">
            <v>Mercury NZ LimitedWKM</v>
          </cell>
          <cell r="B63">
            <v>0</v>
          </cell>
          <cell r="C63">
            <v>0</v>
          </cell>
          <cell r="D63">
            <v>0</v>
          </cell>
        </row>
        <row r="64">
          <cell r="A64" t="str">
            <v>Mercury NZ LimitedWPA</v>
          </cell>
          <cell r="B64">
            <v>1224.5700000000002</v>
          </cell>
          <cell r="C64">
            <v>0</v>
          </cell>
          <cell r="D64">
            <v>0</v>
          </cell>
        </row>
        <row r="65">
          <cell r="A65" t="str">
            <v>Meridian Energy LtdAVI</v>
          </cell>
          <cell r="B65">
            <v>0</v>
          </cell>
          <cell r="C65">
            <v>9247.2900000000009</v>
          </cell>
          <cell r="D65">
            <v>0</v>
          </cell>
        </row>
        <row r="66">
          <cell r="A66" t="str">
            <v>Meridian Energy LtdBEN</v>
          </cell>
          <cell r="B66">
            <v>0</v>
          </cell>
          <cell r="C66">
            <v>22472.15</v>
          </cell>
          <cell r="D66">
            <v>0</v>
          </cell>
        </row>
        <row r="67">
          <cell r="A67" t="str">
            <v>Meridian Energy LtdMAN</v>
          </cell>
          <cell r="B67">
            <v>264276.99</v>
          </cell>
          <cell r="C67">
            <v>49523.05</v>
          </cell>
          <cell r="D67">
            <v>0</v>
          </cell>
        </row>
        <row r="68">
          <cell r="A68" t="str">
            <v>Meridian Energy LtdOHA</v>
          </cell>
          <cell r="B68">
            <v>4987.7800000000007</v>
          </cell>
          <cell r="C68">
            <v>11138.85</v>
          </cell>
          <cell r="D68">
            <v>0</v>
          </cell>
        </row>
        <row r="69">
          <cell r="A69" t="str">
            <v>Meridian Energy LtdOHB</v>
          </cell>
          <cell r="B69">
            <v>0</v>
          </cell>
          <cell r="C69">
            <v>9360.81</v>
          </cell>
          <cell r="D69">
            <v>0</v>
          </cell>
        </row>
        <row r="70">
          <cell r="A70" t="str">
            <v>Meridian Energy LtdOHC</v>
          </cell>
          <cell r="B70">
            <v>460.71000000000004</v>
          </cell>
          <cell r="C70">
            <v>9314.11</v>
          </cell>
          <cell r="D70">
            <v>0</v>
          </cell>
        </row>
        <row r="71">
          <cell r="A71" t="str">
            <v>Meridian Energy LtdTWZ</v>
          </cell>
          <cell r="B71">
            <v>-164.7</v>
          </cell>
          <cell r="C71">
            <v>0</v>
          </cell>
          <cell r="D71">
            <v>442.48</v>
          </cell>
        </row>
        <row r="72">
          <cell r="A72" t="str">
            <v>Meridian Energy LtdWTK</v>
          </cell>
          <cell r="B72">
            <v>1810.79</v>
          </cell>
          <cell r="C72">
            <v>4643.57</v>
          </cell>
          <cell r="D72">
            <v>0</v>
          </cell>
        </row>
        <row r="73">
          <cell r="A73" t="str">
            <v>MethanexMNI</v>
          </cell>
          <cell r="B73">
            <v>244.34</v>
          </cell>
          <cell r="C73">
            <v>0</v>
          </cell>
          <cell r="D73">
            <v>3087.64</v>
          </cell>
        </row>
        <row r="74">
          <cell r="A74" t="str">
            <v>Nelson ElectricitySTK</v>
          </cell>
          <cell r="B74">
            <v>214.92</v>
          </cell>
          <cell r="C74">
            <v>0</v>
          </cell>
          <cell r="D74">
            <v>5275.48</v>
          </cell>
        </row>
        <row r="75">
          <cell r="A75" t="str">
            <v>Network Tasman LtdKIK</v>
          </cell>
          <cell r="B75">
            <v>-235.06</v>
          </cell>
          <cell r="C75">
            <v>0</v>
          </cell>
          <cell r="D75">
            <v>1042.53</v>
          </cell>
        </row>
        <row r="76">
          <cell r="A76" t="str">
            <v>Network Tasman LtdMCH</v>
          </cell>
          <cell r="B76">
            <v>-93.65</v>
          </cell>
          <cell r="C76">
            <v>0</v>
          </cell>
          <cell r="D76">
            <v>799.31</v>
          </cell>
        </row>
        <row r="77">
          <cell r="A77" t="str">
            <v>Network Tasman LtdSTK</v>
          </cell>
          <cell r="B77">
            <v>1229.54</v>
          </cell>
          <cell r="C77">
            <v>0</v>
          </cell>
          <cell r="D77">
            <v>53976.58</v>
          </cell>
        </row>
        <row r="78">
          <cell r="A78" t="str">
            <v>Network Waitaki LtdBPT</v>
          </cell>
          <cell r="B78">
            <v>145.96</v>
          </cell>
          <cell r="C78">
            <v>0</v>
          </cell>
          <cell r="D78">
            <v>0</v>
          </cell>
        </row>
        <row r="79">
          <cell r="A79" t="str">
            <v>Network Waitaki LtdOAM</v>
          </cell>
          <cell r="B79">
            <v>13814.17</v>
          </cell>
          <cell r="C79">
            <v>0</v>
          </cell>
          <cell r="D79">
            <v>15052.24</v>
          </cell>
        </row>
        <row r="80">
          <cell r="A80" t="str">
            <v>Network Waitaki LtdTWZ</v>
          </cell>
          <cell r="B80">
            <v>-575.08000000000004</v>
          </cell>
          <cell r="C80">
            <v>0</v>
          </cell>
          <cell r="D80">
            <v>830.15</v>
          </cell>
        </row>
        <row r="81">
          <cell r="A81" t="str">
            <v>Network Waitaki LtdWTK</v>
          </cell>
          <cell r="B81">
            <v>113.63</v>
          </cell>
          <cell r="C81">
            <v>0</v>
          </cell>
          <cell r="D81">
            <v>1397.09</v>
          </cell>
        </row>
        <row r="82">
          <cell r="A82" t="str">
            <v>New Zealand Aluminium SmelterTWI</v>
          </cell>
          <cell r="B82">
            <v>0</v>
          </cell>
          <cell r="C82">
            <v>0</v>
          </cell>
          <cell r="D82">
            <v>339627.12</v>
          </cell>
        </row>
        <row r="83">
          <cell r="A83" t="str">
            <v>New Zealand Steel LtdGLN</v>
          </cell>
          <cell r="B83">
            <v>-46.14</v>
          </cell>
          <cell r="C83">
            <v>0</v>
          </cell>
          <cell r="D83">
            <v>10520.69</v>
          </cell>
        </row>
        <row r="84">
          <cell r="A84" t="str">
            <v>Nga Awa PuruaNAP</v>
          </cell>
          <cell r="B84">
            <v>2624.77</v>
          </cell>
          <cell r="C84">
            <v>0</v>
          </cell>
          <cell r="D84">
            <v>0</v>
          </cell>
        </row>
        <row r="85">
          <cell r="A85" t="str">
            <v>Ngatamariki Geothermal LimitedNAP</v>
          </cell>
          <cell r="B85">
            <v>1548.24</v>
          </cell>
          <cell r="C85">
            <v>0</v>
          </cell>
          <cell r="D85">
            <v>0</v>
          </cell>
        </row>
        <row r="86">
          <cell r="A86" t="str">
            <v>Norske Skog Tasman LtdKAW</v>
          </cell>
          <cell r="B86">
            <v>-1587.25</v>
          </cell>
          <cell r="C86">
            <v>0</v>
          </cell>
          <cell r="D86">
            <v>0</v>
          </cell>
        </row>
        <row r="87">
          <cell r="A87" t="str">
            <v>Northpower LtdBRB</v>
          </cell>
          <cell r="B87">
            <v>-252.61</v>
          </cell>
          <cell r="C87">
            <v>0</v>
          </cell>
          <cell r="D87">
            <v>24900.37</v>
          </cell>
        </row>
        <row r="88">
          <cell r="A88" t="str">
            <v>Northpower LtdMPE</v>
          </cell>
          <cell r="B88">
            <v>0</v>
          </cell>
          <cell r="C88">
            <v>0</v>
          </cell>
          <cell r="D88">
            <v>53610.04</v>
          </cell>
        </row>
        <row r="89">
          <cell r="A89" t="str">
            <v>Northpower LtdMTO</v>
          </cell>
          <cell r="B89">
            <v>117.74</v>
          </cell>
          <cell r="C89">
            <v>0</v>
          </cell>
          <cell r="D89">
            <v>8922.64</v>
          </cell>
        </row>
        <row r="90">
          <cell r="A90" t="str">
            <v>Nova Energy LimitedKPA</v>
          </cell>
          <cell r="B90">
            <v>1512.6799999999998</v>
          </cell>
          <cell r="C90">
            <v>0</v>
          </cell>
          <cell r="D90">
            <v>0</v>
          </cell>
        </row>
        <row r="91">
          <cell r="A91" t="str">
            <v>OMV New Zealand Production LtdMNI</v>
          </cell>
          <cell r="B91">
            <v>27.18</v>
          </cell>
          <cell r="C91">
            <v>0</v>
          </cell>
          <cell r="D91">
            <v>570.94000000000005</v>
          </cell>
        </row>
        <row r="92">
          <cell r="A92" t="str">
            <v>Orion New Zealand LtdAPS</v>
          </cell>
          <cell r="B92">
            <v>-240.35</v>
          </cell>
          <cell r="C92">
            <v>0</v>
          </cell>
          <cell r="D92">
            <v>93.63</v>
          </cell>
        </row>
        <row r="93">
          <cell r="A93" t="str">
            <v>Orion New Zealand LtdBRY</v>
          </cell>
          <cell r="B93">
            <v>91.59</v>
          </cell>
          <cell r="C93">
            <v>0</v>
          </cell>
          <cell r="D93">
            <v>73313.149999999994</v>
          </cell>
        </row>
        <row r="94">
          <cell r="A94" t="str">
            <v>Orion New Zealand LtdCLH</v>
          </cell>
          <cell r="B94">
            <v>-380.95</v>
          </cell>
          <cell r="C94">
            <v>0</v>
          </cell>
          <cell r="D94">
            <v>141.59</v>
          </cell>
        </row>
        <row r="95">
          <cell r="A95" t="str">
            <v>Orion New Zealand LtdCOL</v>
          </cell>
          <cell r="B95">
            <v>-74.900000000000006</v>
          </cell>
          <cell r="C95">
            <v>0</v>
          </cell>
          <cell r="D95">
            <v>112.48</v>
          </cell>
        </row>
        <row r="96">
          <cell r="A96" t="str">
            <v>Orion New Zealand LtdHOR</v>
          </cell>
          <cell r="B96">
            <v>441.66</v>
          </cell>
          <cell r="C96">
            <v>0</v>
          </cell>
          <cell r="D96">
            <v>8302.0300000000007</v>
          </cell>
        </row>
        <row r="97">
          <cell r="A97" t="str">
            <v>Orion New Zealand LtdISL</v>
          </cell>
          <cell r="B97">
            <v>357.5</v>
          </cell>
          <cell r="C97">
            <v>0</v>
          </cell>
          <cell r="D97">
            <v>246007.95</v>
          </cell>
        </row>
        <row r="98">
          <cell r="A98" t="str">
            <v>Orion New Zealand LtdKBY</v>
          </cell>
          <cell r="B98">
            <v>-0.51</v>
          </cell>
          <cell r="C98">
            <v>0</v>
          </cell>
          <cell r="D98">
            <v>2387.1</v>
          </cell>
        </row>
        <row r="99">
          <cell r="A99" t="str">
            <v>Pan Pacific Forest ProductsWHI</v>
          </cell>
          <cell r="B99">
            <v>-18.12</v>
          </cell>
          <cell r="C99">
            <v>0</v>
          </cell>
          <cell r="D99">
            <v>7280.04</v>
          </cell>
        </row>
        <row r="100">
          <cell r="A100" t="str">
            <v>Powerco LtdBPE</v>
          </cell>
          <cell r="B100">
            <v>1700.28</v>
          </cell>
          <cell r="C100">
            <v>0</v>
          </cell>
          <cell r="D100">
            <v>48248.92</v>
          </cell>
        </row>
        <row r="101">
          <cell r="A101" t="str">
            <v>Powerco LtdBRK</v>
          </cell>
          <cell r="B101">
            <v>-819.94</v>
          </cell>
          <cell r="C101">
            <v>0</v>
          </cell>
          <cell r="D101">
            <v>14736.51</v>
          </cell>
        </row>
        <row r="102">
          <cell r="A102" t="str">
            <v>Powerco LtdCST</v>
          </cell>
          <cell r="B102">
            <v>110.42</v>
          </cell>
          <cell r="C102">
            <v>0</v>
          </cell>
          <cell r="D102">
            <v>22442.47</v>
          </cell>
        </row>
        <row r="103">
          <cell r="A103" t="str">
            <v>Powerco LtdGYT</v>
          </cell>
          <cell r="B103">
            <v>233.11</v>
          </cell>
          <cell r="C103">
            <v>0</v>
          </cell>
          <cell r="D103">
            <v>6090.21</v>
          </cell>
        </row>
        <row r="104">
          <cell r="A104" t="str">
            <v>Powerco LtdHIN</v>
          </cell>
          <cell r="B104">
            <v>6528.88</v>
          </cell>
          <cell r="C104">
            <v>0</v>
          </cell>
          <cell r="D104">
            <v>19704.25</v>
          </cell>
        </row>
        <row r="105">
          <cell r="A105" t="str">
            <v>Powerco LtdHUI</v>
          </cell>
          <cell r="B105">
            <v>-637.37</v>
          </cell>
          <cell r="C105">
            <v>0</v>
          </cell>
          <cell r="D105">
            <v>10989.44</v>
          </cell>
        </row>
        <row r="106">
          <cell r="A106" t="str">
            <v>Powerco LtdHWA</v>
          </cell>
          <cell r="B106">
            <v>-905.69</v>
          </cell>
          <cell r="C106">
            <v>0</v>
          </cell>
          <cell r="D106">
            <v>12335.14</v>
          </cell>
        </row>
        <row r="107">
          <cell r="A107" t="str">
            <v>Powerco LtdKIN</v>
          </cell>
          <cell r="B107">
            <v>2473.7399999999998</v>
          </cell>
          <cell r="C107">
            <v>0</v>
          </cell>
          <cell r="D107">
            <v>27861.83</v>
          </cell>
        </row>
        <row r="108">
          <cell r="A108" t="str">
            <v>Powerco LtdKMO</v>
          </cell>
          <cell r="B108">
            <v>-455.23</v>
          </cell>
          <cell r="C108">
            <v>0</v>
          </cell>
          <cell r="D108">
            <v>10269.48</v>
          </cell>
        </row>
        <row r="109">
          <cell r="A109" t="str">
            <v>Powerco LtdKPU</v>
          </cell>
          <cell r="B109">
            <v>17237.79</v>
          </cell>
          <cell r="C109">
            <v>0</v>
          </cell>
          <cell r="D109">
            <v>21849.27</v>
          </cell>
        </row>
        <row r="110">
          <cell r="A110" t="str">
            <v>Powerco LtdLTN</v>
          </cell>
          <cell r="B110">
            <v>-901.97</v>
          </cell>
          <cell r="C110">
            <v>0</v>
          </cell>
          <cell r="D110">
            <v>23169.279999999999</v>
          </cell>
        </row>
        <row r="111">
          <cell r="A111" t="str">
            <v>Powerco LtdMGM</v>
          </cell>
          <cell r="B111">
            <v>124.27</v>
          </cell>
          <cell r="C111">
            <v>0</v>
          </cell>
          <cell r="D111">
            <v>5233.2299999999996</v>
          </cell>
        </row>
        <row r="112">
          <cell r="A112" t="str">
            <v>Powerco LtdMST</v>
          </cell>
          <cell r="B112">
            <v>286.23</v>
          </cell>
          <cell r="C112">
            <v>0</v>
          </cell>
          <cell r="D112">
            <v>23320.01</v>
          </cell>
        </row>
        <row r="113">
          <cell r="A113" t="str">
            <v>Powerco LtdMTM</v>
          </cell>
          <cell r="B113">
            <v>127.46</v>
          </cell>
          <cell r="C113">
            <v>0</v>
          </cell>
          <cell r="D113">
            <v>25612.33</v>
          </cell>
        </row>
        <row r="114">
          <cell r="A114" t="str">
            <v>Powerco LtdMTN</v>
          </cell>
          <cell r="B114">
            <v>-1273.3800000000001</v>
          </cell>
          <cell r="C114">
            <v>0</v>
          </cell>
          <cell r="D114">
            <v>8052.53</v>
          </cell>
        </row>
        <row r="115">
          <cell r="A115" t="str">
            <v>Powerco LtdMTR</v>
          </cell>
          <cell r="B115">
            <v>-650.20000000000005</v>
          </cell>
          <cell r="C115">
            <v>0</v>
          </cell>
          <cell r="D115">
            <v>3433.06</v>
          </cell>
        </row>
        <row r="116">
          <cell r="A116" t="str">
            <v>Powerco LtdOKN</v>
          </cell>
          <cell r="B116">
            <v>-22.39</v>
          </cell>
          <cell r="C116">
            <v>0</v>
          </cell>
          <cell r="D116">
            <v>968.31</v>
          </cell>
        </row>
        <row r="117">
          <cell r="A117" t="str">
            <v>Powerco LtdOPK</v>
          </cell>
          <cell r="B117">
            <v>487.07</v>
          </cell>
          <cell r="C117">
            <v>0</v>
          </cell>
          <cell r="D117">
            <v>3461.03</v>
          </cell>
        </row>
        <row r="118">
          <cell r="A118" t="str">
            <v>Powerco LtdPAO</v>
          </cell>
          <cell r="B118">
            <v>7672.31</v>
          </cell>
          <cell r="C118">
            <v>0</v>
          </cell>
          <cell r="D118">
            <v>15462.74</v>
          </cell>
        </row>
        <row r="119">
          <cell r="A119" t="str">
            <v>Powerco LtdSFD</v>
          </cell>
          <cell r="B119">
            <v>-287.02999999999997</v>
          </cell>
          <cell r="C119">
            <v>0</v>
          </cell>
          <cell r="D119">
            <v>10789.04</v>
          </cell>
        </row>
        <row r="120">
          <cell r="A120" t="str">
            <v>Powerco LtdTGA</v>
          </cell>
          <cell r="B120">
            <v>2503.1200000000003</v>
          </cell>
          <cell r="C120">
            <v>0</v>
          </cell>
          <cell r="D120">
            <v>41028.83</v>
          </cell>
        </row>
        <row r="121">
          <cell r="A121" t="str">
            <v>Powerco LtdTMI</v>
          </cell>
          <cell r="B121">
            <v>1527.15</v>
          </cell>
          <cell r="C121">
            <v>0</v>
          </cell>
          <cell r="D121">
            <v>27048.81</v>
          </cell>
        </row>
        <row r="122">
          <cell r="A122" t="str">
            <v>Powerco LtdWGN</v>
          </cell>
          <cell r="B122">
            <v>62.17</v>
          </cell>
          <cell r="C122">
            <v>0</v>
          </cell>
          <cell r="D122">
            <v>13394.23</v>
          </cell>
        </row>
        <row r="123">
          <cell r="A123" t="str">
            <v>Powerco LtdWHU</v>
          </cell>
          <cell r="B123">
            <v>9523.93</v>
          </cell>
          <cell r="C123">
            <v>0</v>
          </cell>
          <cell r="D123">
            <v>11141.88</v>
          </cell>
        </row>
        <row r="124">
          <cell r="A124" t="str">
            <v>Powerco LtdWKO</v>
          </cell>
          <cell r="B124">
            <v>14180.75</v>
          </cell>
          <cell r="C124">
            <v>0</v>
          </cell>
          <cell r="D124">
            <v>17353.12</v>
          </cell>
        </row>
        <row r="125">
          <cell r="A125" t="str">
            <v>Powerco LtdWVY</v>
          </cell>
          <cell r="B125">
            <v>77.44</v>
          </cell>
          <cell r="C125">
            <v>0</v>
          </cell>
          <cell r="D125">
            <v>1783.04</v>
          </cell>
        </row>
        <row r="126">
          <cell r="A126" t="str">
            <v>Powernet LtdBAL</v>
          </cell>
          <cell r="B126">
            <v>9530.17</v>
          </cell>
          <cell r="C126">
            <v>0</v>
          </cell>
          <cell r="D126">
            <v>12303.74</v>
          </cell>
        </row>
        <row r="127">
          <cell r="A127" t="str">
            <v>Powernet LtdEDN</v>
          </cell>
          <cell r="B127">
            <v>-483.7</v>
          </cell>
          <cell r="C127">
            <v>0</v>
          </cell>
          <cell r="D127">
            <v>6216.38</v>
          </cell>
        </row>
        <row r="128">
          <cell r="A128" t="str">
            <v>Powernet LtdFKN</v>
          </cell>
          <cell r="B128">
            <v>1220.99</v>
          </cell>
          <cell r="C128">
            <v>0</v>
          </cell>
          <cell r="D128">
            <v>3375.96</v>
          </cell>
        </row>
        <row r="129">
          <cell r="A129" t="str">
            <v>Powernet LtdGOR</v>
          </cell>
          <cell r="B129">
            <v>191.28</v>
          </cell>
          <cell r="C129">
            <v>0</v>
          </cell>
          <cell r="D129">
            <v>14091.92</v>
          </cell>
        </row>
        <row r="130">
          <cell r="A130" t="str">
            <v>Powernet LtdHWB</v>
          </cell>
          <cell r="B130">
            <v>2.69</v>
          </cell>
          <cell r="C130">
            <v>0</v>
          </cell>
          <cell r="D130">
            <v>2943.19</v>
          </cell>
        </row>
        <row r="131">
          <cell r="A131" t="str">
            <v>Powernet LtdINV</v>
          </cell>
          <cell r="B131">
            <v>-221.68</v>
          </cell>
          <cell r="C131">
            <v>0</v>
          </cell>
          <cell r="D131">
            <v>45429.05</v>
          </cell>
        </row>
        <row r="132">
          <cell r="A132" t="str">
            <v>Powernet LtdNMA</v>
          </cell>
          <cell r="B132">
            <v>431.61</v>
          </cell>
          <cell r="C132">
            <v>361.97</v>
          </cell>
          <cell r="D132">
            <v>19418.78</v>
          </cell>
        </row>
        <row r="133">
          <cell r="A133" t="str">
            <v>Powernet LtdNSY</v>
          </cell>
          <cell r="B133">
            <v>780.61</v>
          </cell>
          <cell r="C133">
            <v>0.87</v>
          </cell>
          <cell r="D133">
            <v>8762.77</v>
          </cell>
        </row>
        <row r="134">
          <cell r="A134" t="str">
            <v>Resolutions Development LimitedBDE</v>
          </cell>
          <cell r="B134">
            <v>126.98</v>
          </cell>
          <cell r="C134">
            <v>0</v>
          </cell>
          <cell r="D134">
            <v>5.14</v>
          </cell>
        </row>
        <row r="135">
          <cell r="A135" t="str">
            <v>Scanpower LtdDVK</v>
          </cell>
          <cell r="B135">
            <v>-403.69</v>
          </cell>
          <cell r="C135">
            <v>0</v>
          </cell>
          <cell r="D135">
            <v>6079.36</v>
          </cell>
        </row>
        <row r="136">
          <cell r="A136" t="str">
            <v>Scanpower LtdWDV</v>
          </cell>
          <cell r="B136">
            <v>-183.57</v>
          </cell>
          <cell r="C136">
            <v>0</v>
          </cell>
          <cell r="D136">
            <v>1163.57</v>
          </cell>
        </row>
        <row r="137">
          <cell r="A137" t="str">
            <v>Southdown Cogeneration LtdSWN</v>
          </cell>
          <cell r="B137">
            <v>0</v>
          </cell>
          <cell r="C137">
            <v>0</v>
          </cell>
          <cell r="D137">
            <v>123.89</v>
          </cell>
        </row>
        <row r="138">
          <cell r="A138" t="str">
            <v>Southern Generation GP LimitedMAT</v>
          </cell>
          <cell r="B138">
            <v>0</v>
          </cell>
          <cell r="C138">
            <v>0</v>
          </cell>
          <cell r="D138">
            <v>0</v>
          </cell>
        </row>
        <row r="139">
          <cell r="A139" t="str">
            <v>Southpark Utilities LtdPEN</v>
          </cell>
          <cell r="B139">
            <v>1.91</v>
          </cell>
          <cell r="C139">
            <v>0</v>
          </cell>
          <cell r="D139">
            <v>51.96</v>
          </cell>
        </row>
        <row r="140">
          <cell r="A140" t="str">
            <v>Tararua Wind Power LtdTWC</v>
          </cell>
          <cell r="B140">
            <v>405.72</v>
          </cell>
          <cell r="C140">
            <v>0</v>
          </cell>
          <cell r="D140">
            <v>66.8</v>
          </cell>
        </row>
        <row r="141">
          <cell r="A141" t="str">
            <v>The Lines Company LtdHTI</v>
          </cell>
          <cell r="B141">
            <v>400.29</v>
          </cell>
          <cell r="C141">
            <v>0</v>
          </cell>
          <cell r="D141">
            <v>11529.54</v>
          </cell>
        </row>
        <row r="142">
          <cell r="A142" t="str">
            <v>The Lines Company LtdNPK</v>
          </cell>
          <cell r="B142">
            <v>-211.22</v>
          </cell>
          <cell r="C142">
            <v>0</v>
          </cell>
          <cell r="D142">
            <v>2149.0100000000002</v>
          </cell>
        </row>
        <row r="143">
          <cell r="A143" t="str">
            <v>The Lines Company LtdOKN</v>
          </cell>
          <cell r="B143">
            <v>-63.11</v>
          </cell>
          <cell r="C143">
            <v>0</v>
          </cell>
          <cell r="D143">
            <v>2105.0500000000002</v>
          </cell>
        </row>
        <row r="144">
          <cell r="A144" t="str">
            <v>The Lines Company LtdONG</v>
          </cell>
          <cell r="B144">
            <v>-476.38</v>
          </cell>
          <cell r="C144">
            <v>0</v>
          </cell>
          <cell r="D144">
            <v>670.28</v>
          </cell>
        </row>
        <row r="145">
          <cell r="A145" t="str">
            <v>The Lines Company LtdTKU</v>
          </cell>
          <cell r="B145">
            <v>-4.04</v>
          </cell>
          <cell r="C145">
            <v>0</v>
          </cell>
          <cell r="D145">
            <v>3266.91</v>
          </cell>
        </row>
        <row r="146">
          <cell r="A146" t="str">
            <v>Todd Generation Taranaki LimitedJRD</v>
          </cell>
          <cell r="B146">
            <v>418.17</v>
          </cell>
          <cell r="C146">
            <v>0</v>
          </cell>
          <cell r="D146">
            <v>0</v>
          </cell>
        </row>
        <row r="147">
          <cell r="A147" t="str">
            <v>Todd Generation Taranaki LimitedMKE</v>
          </cell>
          <cell r="B147">
            <v>1342.78</v>
          </cell>
          <cell r="C147">
            <v>0</v>
          </cell>
          <cell r="D147">
            <v>2.2799999999999998</v>
          </cell>
        </row>
        <row r="148">
          <cell r="A148" t="str">
            <v>Top Energy LtdKOE</v>
          </cell>
          <cell r="B148">
            <v>2888.29</v>
          </cell>
          <cell r="C148">
            <v>0</v>
          </cell>
          <cell r="D148">
            <v>25890.95</v>
          </cell>
        </row>
        <row r="149">
          <cell r="A149" t="str">
            <v>Trustpower LtdARG</v>
          </cell>
          <cell r="B149">
            <v>0</v>
          </cell>
          <cell r="C149">
            <v>426.44</v>
          </cell>
          <cell r="D149">
            <v>0.56999999999999995</v>
          </cell>
        </row>
        <row r="150">
          <cell r="A150" t="str">
            <v>Trustpower LtdBWK</v>
          </cell>
          <cell r="B150">
            <v>0</v>
          </cell>
          <cell r="C150">
            <v>0</v>
          </cell>
          <cell r="D150">
            <v>0</v>
          </cell>
        </row>
        <row r="151">
          <cell r="A151" t="str">
            <v>Trustpower LtdCOL</v>
          </cell>
          <cell r="B151">
            <v>0</v>
          </cell>
          <cell r="C151">
            <v>2684.16</v>
          </cell>
          <cell r="D151">
            <v>0</v>
          </cell>
        </row>
        <row r="152">
          <cell r="A152" t="str">
            <v>Trustpower LtdHWA</v>
          </cell>
          <cell r="B152">
            <v>0</v>
          </cell>
          <cell r="C152">
            <v>0</v>
          </cell>
          <cell r="D152">
            <v>0</v>
          </cell>
        </row>
        <row r="153">
          <cell r="A153" t="str">
            <v>Trustpower LtdROT</v>
          </cell>
          <cell r="B153">
            <v>0</v>
          </cell>
          <cell r="C153">
            <v>0</v>
          </cell>
          <cell r="D153">
            <v>0</v>
          </cell>
        </row>
        <row r="154">
          <cell r="A154" t="str">
            <v>Unison Networks LtdFHL</v>
          </cell>
          <cell r="B154">
            <v>203.71</v>
          </cell>
          <cell r="C154">
            <v>0</v>
          </cell>
          <cell r="D154">
            <v>25948.61</v>
          </cell>
        </row>
        <row r="155">
          <cell r="A155" t="str">
            <v>Unison Networks LtdOKI</v>
          </cell>
          <cell r="B155">
            <v>0</v>
          </cell>
          <cell r="C155">
            <v>0</v>
          </cell>
          <cell r="D155">
            <v>0</v>
          </cell>
        </row>
        <row r="156">
          <cell r="A156" t="str">
            <v>Unison Networks LtdOWH</v>
          </cell>
          <cell r="B156">
            <v>-8929.73</v>
          </cell>
          <cell r="C156">
            <v>0</v>
          </cell>
          <cell r="D156">
            <v>6431.06</v>
          </cell>
        </row>
        <row r="157">
          <cell r="A157" t="str">
            <v>Unison Networks LtdRDF</v>
          </cell>
          <cell r="B157">
            <v>-1419.48</v>
          </cell>
          <cell r="C157">
            <v>0</v>
          </cell>
          <cell r="D157">
            <v>29675.13</v>
          </cell>
        </row>
        <row r="158">
          <cell r="A158" t="str">
            <v>Unison Networks LtdROT</v>
          </cell>
          <cell r="B158">
            <v>4576.04</v>
          </cell>
          <cell r="C158">
            <v>0</v>
          </cell>
          <cell r="D158">
            <v>23787.040000000001</v>
          </cell>
        </row>
        <row r="159">
          <cell r="A159" t="str">
            <v>Unison Networks LtdTRK</v>
          </cell>
          <cell r="B159">
            <v>-56.1</v>
          </cell>
          <cell r="C159">
            <v>0</v>
          </cell>
          <cell r="D159">
            <v>4005.14</v>
          </cell>
        </row>
        <row r="160">
          <cell r="A160" t="str">
            <v>Unison Networks LtdWRK</v>
          </cell>
          <cell r="B160">
            <v>-2173.59</v>
          </cell>
          <cell r="C160">
            <v>0</v>
          </cell>
          <cell r="D160">
            <v>328.86</v>
          </cell>
        </row>
        <row r="161">
          <cell r="A161" t="str">
            <v>Unison Networks LtdWTU</v>
          </cell>
          <cell r="B161">
            <v>1371.3</v>
          </cell>
          <cell r="C161">
            <v>0</v>
          </cell>
          <cell r="D161">
            <v>42313.440000000002</v>
          </cell>
        </row>
        <row r="162">
          <cell r="A162" t="str">
            <v>Vector LtdALB</v>
          </cell>
          <cell r="B162">
            <v>1574.91</v>
          </cell>
          <cell r="C162">
            <v>0</v>
          </cell>
          <cell r="D162">
            <v>114103.89</v>
          </cell>
        </row>
        <row r="163">
          <cell r="A163" t="str">
            <v>Vector LtdHEN</v>
          </cell>
          <cell r="B163">
            <v>1332.63</v>
          </cell>
          <cell r="C163">
            <v>0</v>
          </cell>
          <cell r="D163">
            <v>55965.16</v>
          </cell>
        </row>
        <row r="164">
          <cell r="A164" t="str">
            <v>Vector LtdHEP</v>
          </cell>
          <cell r="B164">
            <v>901.18</v>
          </cell>
          <cell r="C164">
            <v>0</v>
          </cell>
          <cell r="D164">
            <v>73200.67</v>
          </cell>
        </row>
        <row r="165">
          <cell r="A165" t="str">
            <v>Vector LtdHOB</v>
          </cell>
          <cell r="B165">
            <v>-1251.48</v>
          </cell>
          <cell r="C165">
            <v>0</v>
          </cell>
          <cell r="D165">
            <v>20317.439999999999</v>
          </cell>
        </row>
        <row r="166">
          <cell r="A166" t="str">
            <v>Vector LtdLFD</v>
          </cell>
          <cell r="B166">
            <v>0</v>
          </cell>
          <cell r="C166">
            <v>0</v>
          </cell>
          <cell r="D166">
            <v>1840.14</v>
          </cell>
        </row>
        <row r="167">
          <cell r="A167" t="str">
            <v>Vector LtdMNG</v>
          </cell>
          <cell r="B167">
            <v>5436.77</v>
          </cell>
          <cell r="C167">
            <v>0</v>
          </cell>
          <cell r="D167">
            <v>59007.7</v>
          </cell>
        </row>
        <row r="168">
          <cell r="A168" t="str">
            <v>Vector LtdOTA</v>
          </cell>
          <cell r="B168">
            <v>-658.88</v>
          </cell>
          <cell r="C168">
            <v>0</v>
          </cell>
          <cell r="D168">
            <v>30844.98</v>
          </cell>
        </row>
        <row r="169">
          <cell r="A169" t="str">
            <v>Vector LtdPAK</v>
          </cell>
          <cell r="B169">
            <v>74.17</v>
          </cell>
          <cell r="C169">
            <v>0</v>
          </cell>
          <cell r="D169">
            <v>70338.55</v>
          </cell>
        </row>
        <row r="170">
          <cell r="A170" t="str">
            <v>Vector LtdPEN</v>
          </cell>
          <cell r="B170">
            <v>5435.59</v>
          </cell>
          <cell r="C170">
            <v>0</v>
          </cell>
          <cell r="D170">
            <v>212311.7</v>
          </cell>
        </row>
        <row r="171">
          <cell r="A171" t="str">
            <v>Vector LtdROS</v>
          </cell>
          <cell r="B171">
            <v>812.7</v>
          </cell>
          <cell r="C171">
            <v>0</v>
          </cell>
          <cell r="D171">
            <v>85404.5</v>
          </cell>
        </row>
        <row r="172">
          <cell r="A172" t="str">
            <v>Vector LtdSVL</v>
          </cell>
          <cell r="B172">
            <v>-263.70999999999998</v>
          </cell>
          <cell r="C172">
            <v>0</v>
          </cell>
          <cell r="D172">
            <v>42248.35</v>
          </cell>
        </row>
        <row r="173">
          <cell r="A173" t="str">
            <v>Vector LtdTAK</v>
          </cell>
          <cell r="B173">
            <v>-373.08</v>
          </cell>
          <cell r="C173">
            <v>0</v>
          </cell>
          <cell r="D173">
            <v>59159.57</v>
          </cell>
        </row>
        <row r="174">
          <cell r="A174" t="str">
            <v>Vector LtdWEL</v>
          </cell>
          <cell r="B174">
            <v>-859.89</v>
          </cell>
          <cell r="C174">
            <v>0</v>
          </cell>
          <cell r="D174">
            <v>17757.349999999999</v>
          </cell>
        </row>
        <row r="175">
          <cell r="A175" t="str">
            <v>Vector LtdWIR</v>
          </cell>
          <cell r="B175">
            <v>280.68</v>
          </cell>
          <cell r="C175">
            <v>0</v>
          </cell>
          <cell r="D175">
            <v>44009.7</v>
          </cell>
        </row>
        <row r="176">
          <cell r="A176" t="str">
            <v>Vector LtdWRD</v>
          </cell>
          <cell r="B176">
            <v>-410.52</v>
          </cell>
          <cell r="C176">
            <v>0</v>
          </cell>
          <cell r="D176">
            <v>35080.78</v>
          </cell>
        </row>
        <row r="177">
          <cell r="A177" t="str">
            <v>Waipa Networks LtdCBG</v>
          </cell>
          <cell r="B177">
            <v>2570.14</v>
          </cell>
          <cell r="C177">
            <v>0</v>
          </cell>
          <cell r="D177">
            <v>19591.2</v>
          </cell>
        </row>
        <row r="178">
          <cell r="A178" t="str">
            <v>Waipa Networks LtdTMU</v>
          </cell>
          <cell r="B178">
            <v>372.85</v>
          </cell>
          <cell r="C178">
            <v>0</v>
          </cell>
          <cell r="D178">
            <v>17096.77</v>
          </cell>
        </row>
        <row r="179">
          <cell r="A179" t="str">
            <v>WEL Energy Group LtdHAM</v>
          </cell>
          <cell r="B179">
            <v>1582.86</v>
          </cell>
          <cell r="C179">
            <v>0</v>
          </cell>
          <cell r="D179">
            <v>81969.16</v>
          </cell>
        </row>
        <row r="180">
          <cell r="A180" t="str">
            <v>WEL Energy Group LtdHLY</v>
          </cell>
          <cell r="B180">
            <v>-1193.47</v>
          </cell>
          <cell r="C180">
            <v>0</v>
          </cell>
          <cell r="D180">
            <v>11821.86</v>
          </cell>
        </row>
        <row r="181">
          <cell r="A181" t="str">
            <v>WEL Energy Group LtdTWH</v>
          </cell>
          <cell r="B181">
            <v>-879.86999999999989</v>
          </cell>
          <cell r="C181">
            <v>0</v>
          </cell>
          <cell r="D181">
            <v>6823.86</v>
          </cell>
        </row>
        <row r="182">
          <cell r="A182" t="str">
            <v>Wellington Electricity Lines LimitedCPK</v>
          </cell>
          <cell r="B182">
            <v>1913.42</v>
          </cell>
          <cell r="C182">
            <v>0</v>
          </cell>
          <cell r="D182">
            <v>82521.25</v>
          </cell>
        </row>
        <row r="183">
          <cell r="A183" t="str">
            <v>Wellington Electricity Lines LimitedGFD</v>
          </cell>
          <cell r="B183">
            <v>958.49</v>
          </cell>
          <cell r="C183">
            <v>0</v>
          </cell>
          <cell r="D183">
            <v>30188.400000000001</v>
          </cell>
        </row>
        <row r="184">
          <cell r="A184" t="str">
            <v>Wellington Electricity Lines LimitedHAY</v>
          </cell>
          <cell r="B184">
            <v>-299.51</v>
          </cell>
          <cell r="C184">
            <v>0</v>
          </cell>
          <cell r="D184">
            <v>17051.669999999998</v>
          </cell>
        </row>
        <row r="185">
          <cell r="A185" t="str">
            <v>Wellington Electricity Lines LimitedKWA</v>
          </cell>
          <cell r="B185">
            <v>176.7</v>
          </cell>
          <cell r="C185">
            <v>0</v>
          </cell>
          <cell r="D185">
            <v>14593.77</v>
          </cell>
        </row>
        <row r="186">
          <cell r="A186" t="str">
            <v>Wellington Electricity Lines LimitedMLG</v>
          </cell>
          <cell r="B186">
            <v>328.06</v>
          </cell>
          <cell r="C186">
            <v>0</v>
          </cell>
          <cell r="D186">
            <v>30726.23</v>
          </cell>
        </row>
        <row r="187">
          <cell r="A187" t="str">
            <v>Wellington Electricity Lines LimitedPNI</v>
          </cell>
          <cell r="B187">
            <v>-663.05</v>
          </cell>
          <cell r="C187">
            <v>0</v>
          </cell>
          <cell r="D187">
            <v>9444.4699999999993</v>
          </cell>
        </row>
        <row r="188">
          <cell r="A188" t="str">
            <v>Wellington Electricity Lines LimitedTKR</v>
          </cell>
          <cell r="B188">
            <v>1892.84</v>
          </cell>
          <cell r="C188">
            <v>0</v>
          </cell>
          <cell r="D188">
            <v>47054.52</v>
          </cell>
        </row>
        <row r="189">
          <cell r="A189" t="str">
            <v>Wellington Electricity Lines LimitedUHT</v>
          </cell>
          <cell r="B189">
            <v>-1185.77</v>
          </cell>
          <cell r="C189">
            <v>0</v>
          </cell>
          <cell r="D189">
            <v>16015.41</v>
          </cell>
        </row>
        <row r="190">
          <cell r="A190" t="str">
            <v>Wellington Electricity Lines LimitedWIL</v>
          </cell>
          <cell r="B190">
            <v>-1720.46</v>
          </cell>
          <cell r="C190">
            <v>0</v>
          </cell>
          <cell r="D190">
            <v>14638.31</v>
          </cell>
        </row>
        <row r="191">
          <cell r="A191" t="str">
            <v>Westpower LtdATU</v>
          </cell>
          <cell r="B191">
            <v>0</v>
          </cell>
          <cell r="C191">
            <v>0</v>
          </cell>
          <cell r="D191">
            <v>330</v>
          </cell>
        </row>
        <row r="192">
          <cell r="A192" t="str">
            <v>Westpower LtdDOB</v>
          </cell>
          <cell r="B192">
            <v>-426.27</v>
          </cell>
          <cell r="C192">
            <v>10.26</v>
          </cell>
          <cell r="D192">
            <v>1318.3</v>
          </cell>
        </row>
        <row r="193">
          <cell r="A193" t="str">
            <v>Westpower LtdGYM</v>
          </cell>
          <cell r="B193">
            <v>0</v>
          </cell>
          <cell r="C193">
            <v>41.02</v>
          </cell>
          <cell r="D193">
            <v>1053.3800000000001</v>
          </cell>
        </row>
        <row r="194">
          <cell r="A194" t="str">
            <v>Westpower LtdHKK</v>
          </cell>
          <cell r="B194">
            <v>756.56</v>
          </cell>
          <cell r="C194">
            <v>17.88</v>
          </cell>
          <cell r="D194">
            <v>1659.15</v>
          </cell>
        </row>
        <row r="195">
          <cell r="A195" t="str">
            <v>Westpower LtdKUM</v>
          </cell>
          <cell r="B195">
            <v>0</v>
          </cell>
          <cell r="C195">
            <v>0</v>
          </cell>
          <cell r="D195">
            <v>0</v>
          </cell>
        </row>
        <row r="196">
          <cell r="A196" t="str">
            <v>Westpower LtdOTI</v>
          </cell>
          <cell r="B196">
            <v>-71.319999999999993</v>
          </cell>
          <cell r="C196">
            <v>0</v>
          </cell>
          <cell r="D196">
            <v>89.64</v>
          </cell>
        </row>
        <row r="197">
          <cell r="A197" t="str">
            <v>Westpower LtdRFN</v>
          </cell>
          <cell r="B197">
            <v>0</v>
          </cell>
          <cell r="C197">
            <v>0</v>
          </cell>
          <cell r="D197">
            <v>1660.29</v>
          </cell>
        </row>
        <row r="198">
          <cell r="A198" t="str">
            <v>Whareroa Cogeneration LimitedHWA</v>
          </cell>
          <cell r="B198">
            <v>0</v>
          </cell>
          <cell r="C198">
            <v>0</v>
          </cell>
          <cell r="D198">
            <v>0</v>
          </cell>
        </row>
        <row r="199">
          <cell r="A199" t="str">
            <v>Winstone Pulp InternationalTNG</v>
          </cell>
          <cell r="B199">
            <v>5573.39</v>
          </cell>
          <cell r="C199">
            <v>0</v>
          </cell>
          <cell r="D199">
            <v>13411.36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vot"/>
      <sheetName val="Value"/>
      <sheetName val="PY2020-21"/>
      <sheetName val="PY2020-21 Value"/>
      <sheetName val="Sheet2"/>
    </sheetNames>
    <sheetDataSet>
      <sheetData sheetId="0"/>
      <sheetData sheetId="1"/>
      <sheetData sheetId="2">
        <row r="1">
          <cell r="A1" t="str">
            <v>Note</v>
          </cell>
          <cell r="B1" t="str">
            <v>Sum of Connection</v>
          </cell>
          <cell r="C1" t="str">
            <v>Sum of HVDC</v>
          </cell>
          <cell r="D1" t="str">
            <v>Sum of Interconnection</v>
          </cell>
        </row>
        <row r="2">
          <cell r="A2" t="str">
            <v>Alpine Energy LtdABY</v>
          </cell>
          <cell r="B2">
            <v>791.39</v>
          </cell>
          <cell r="C2">
            <v>272.58</v>
          </cell>
          <cell r="D2">
            <v>291.61</v>
          </cell>
        </row>
        <row r="3">
          <cell r="A3" t="str">
            <v>Alpine Energy LtdBPD</v>
          </cell>
          <cell r="B3">
            <v>23459.8</v>
          </cell>
          <cell r="C3">
            <v>0</v>
          </cell>
          <cell r="D3">
            <v>3221.2</v>
          </cell>
        </row>
        <row r="4">
          <cell r="A4" t="str">
            <v>Alpine Energy LtdSTU</v>
          </cell>
          <cell r="B4">
            <v>266.44</v>
          </cell>
          <cell r="C4">
            <v>0</v>
          </cell>
          <cell r="D4">
            <v>6824.78</v>
          </cell>
        </row>
        <row r="5">
          <cell r="A5" t="str">
            <v>Alpine Energy LtdTIM</v>
          </cell>
          <cell r="B5">
            <v>3393.07</v>
          </cell>
          <cell r="C5">
            <v>0</v>
          </cell>
          <cell r="D5">
            <v>47145.68</v>
          </cell>
        </row>
        <row r="6">
          <cell r="A6" t="str">
            <v>Alpine Energy LtdTKA</v>
          </cell>
          <cell r="B6">
            <v>1177.0999999999999</v>
          </cell>
          <cell r="C6">
            <v>0</v>
          </cell>
          <cell r="D6">
            <v>2923.7</v>
          </cell>
        </row>
        <row r="7">
          <cell r="A7" t="str">
            <v>Alpine Energy LtdTMK</v>
          </cell>
          <cell r="B7">
            <v>26378.78</v>
          </cell>
          <cell r="C7">
            <v>0</v>
          </cell>
          <cell r="D7">
            <v>19328.05</v>
          </cell>
        </row>
        <row r="8">
          <cell r="A8" t="str">
            <v>Alpine Energy LtdTWZ</v>
          </cell>
          <cell r="B8">
            <v>-737.3</v>
          </cell>
          <cell r="C8">
            <v>0</v>
          </cell>
          <cell r="D8">
            <v>2069.87</v>
          </cell>
        </row>
        <row r="9">
          <cell r="A9" t="str">
            <v>Aurora Energy LimitedCML</v>
          </cell>
          <cell r="B9">
            <v>171.77</v>
          </cell>
          <cell r="C9">
            <v>0</v>
          </cell>
          <cell r="D9">
            <v>24391.37</v>
          </cell>
        </row>
        <row r="10">
          <cell r="A10" t="str">
            <v>Aurora Energy LimitedCYD</v>
          </cell>
          <cell r="B10">
            <v>-1063.5</v>
          </cell>
          <cell r="C10">
            <v>679.1</v>
          </cell>
          <cell r="D10">
            <v>462.21</v>
          </cell>
        </row>
        <row r="11">
          <cell r="A11" t="str">
            <v>Aurora Energy LimitedFKN</v>
          </cell>
          <cell r="B11">
            <v>11633.43</v>
          </cell>
          <cell r="C11">
            <v>0</v>
          </cell>
          <cell r="D11">
            <v>40494.019999999997</v>
          </cell>
        </row>
        <row r="12">
          <cell r="A12" t="str">
            <v>Aurora Energy LimitedHWB</v>
          </cell>
          <cell r="B12">
            <v>-1791.94</v>
          </cell>
          <cell r="C12">
            <v>176.03</v>
          </cell>
          <cell r="D12">
            <v>30214.41</v>
          </cell>
        </row>
        <row r="13">
          <cell r="A13" t="str">
            <v>Aurora Energy LimitedSDN</v>
          </cell>
          <cell r="B13">
            <v>-1196.32</v>
          </cell>
          <cell r="C13">
            <v>0</v>
          </cell>
          <cell r="D13">
            <v>51870.33</v>
          </cell>
        </row>
        <row r="14">
          <cell r="A14" t="str">
            <v>Beach Energy LimitedHWA</v>
          </cell>
          <cell r="B14">
            <v>237.1</v>
          </cell>
          <cell r="C14">
            <v>0</v>
          </cell>
          <cell r="D14">
            <v>7158.41</v>
          </cell>
        </row>
        <row r="15">
          <cell r="A15" t="str">
            <v>Buller Electricity LtdORO</v>
          </cell>
          <cell r="B15">
            <v>0</v>
          </cell>
          <cell r="C15">
            <v>7.0000000000000007E-2</v>
          </cell>
          <cell r="D15">
            <v>4123.78</v>
          </cell>
        </row>
        <row r="16">
          <cell r="A16" t="str">
            <v>Centralines LtdWPW</v>
          </cell>
          <cell r="B16">
            <v>-518.76</v>
          </cell>
          <cell r="C16">
            <v>0</v>
          </cell>
          <cell r="D16">
            <v>15926.16</v>
          </cell>
        </row>
        <row r="17">
          <cell r="A17" t="str">
            <v>Contact Energy LtdCYD</v>
          </cell>
          <cell r="B17">
            <v>0</v>
          </cell>
          <cell r="C17">
            <v>39020.629999999997</v>
          </cell>
          <cell r="D17">
            <v>0</v>
          </cell>
        </row>
        <row r="18">
          <cell r="A18" t="str">
            <v>Contact Energy LtdOKI</v>
          </cell>
          <cell r="B18">
            <v>12820.369999999999</v>
          </cell>
          <cell r="C18">
            <v>0</v>
          </cell>
          <cell r="D18">
            <v>0</v>
          </cell>
        </row>
        <row r="19">
          <cell r="A19" t="str">
            <v>Contact Energy LtdOTA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>Contact Energy LtdOTC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Contact Energy LtdPPI</v>
          </cell>
          <cell r="B21">
            <v>619.44000000000005</v>
          </cell>
          <cell r="C21">
            <v>0</v>
          </cell>
          <cell r="D21">
            <v>0</v>
          </cell>
        </row>
        <row r="22">
          <cell r="A22" t="str">
            <v>Contact Energy LtdROX</v>
          </cell>
          <cell r="B22">
            <v>0</v>
          </cell>
          <cell r="C22">
            <v>31236.06</v>
          </cell>
          <cell r="D22">
            <v>0</v>
          </cell>
        </row>
        <row r="23">
          <cell r="A23" t="str">
            <v>Contact Energy LtdSFD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Contact Energy LtdTHI</v>
          </cell>
          <cell r="B24">
            <v>1310.0800000000002</v>
          </cell>
          <cell r="C24">
            <v>0</v>
          </cell>
          <cell r="D24">
            <v>0</v>
          </cell>
        </row>
        <row r="25">
          <cell r="A25" t="str">
            <v>Contact Energy LtdWHI</v>
          </cell>
          <cell r="B25">
            <v>0</v>
          </cell>
          <cell r="C25">
            <v>0</v>
          </cell>
          <cell r="D25">
            <v>118.49</v>
          </cell>
        </row>
        <row r="26">
          <cell r="A26" t="str">
            <v>Contact Energy LtdWRK</v>
          </cell>
          <cell r="B26">
            <v>0</v>
          </cell>
          <cell r="C26">
            <v>0</v>
          </cell>
          <cell r="D26">
            <v>0</v>
          </cell>
        </row>
        <row r="27">
          <cell r="A27" t="str">
            <v>Counties Power LtdBOB</v>
          </cell>
          <cell r="B27">
            <v>-1593.48</v>
          </cell>
          <cell r="C27">
            <v>0</v>
          </cell>
          <cell r="D27">
            <v>62297</v>
          </cell>
        </row>
        <row r="28">
          <cell r="A28" t="str">
            <v>Counties Power LtdGLN</v>
          </cell>
          <cell r="B28">
            <v>232.85</v>
          </cell>
          <cell r="C28">
            <v>0</v>
          </cell>
          <cell r="D28">
            <v>21338.25</v>
          </cell>
        </row>
        <row r="29">
          <cell r="A29" t="str">
            <v>Daiken Southland LtdBDE</v>
          </cell>
          <cell r="B29">
            <v>6356.59</v>
          </cell>
          <cell r="C29">
            <v>0</v>
          </cell>
          <cell r="D29">
            <v>6269.28</v>
          </cell>
        </row>
        <row r="30">
          <cell r="A30" t="str">
            <v>Eastland Network LtdTUI</v>
          </cell>
          <cell r="B30">
            <v>0</v>
          </cell>
          <cell r="C30">
            <v>0</v>
          </cell>
          <cell r="D30">
            <v>44509.38</v>
          </cell>
        </row>
        <row r="31">
          <cell r="A31" t="str">
            <v>Electra LimitedMHO</v>
          </cell>
          <cell r="B31">
            <v>1525.77</v>
          </cell>
          <cell r="C31">
            <v>0</v>
          </cell>
          <cell r="D31">
            <v>5839</v>
          </cell>
        </row>
        <row r="32">
          <cell r="A32" t="str">
            <v>Electra LimitedPRM</v>
          </cell>
          <cell r="B32">
            <v>-1654.79</v>
          </cell>
          <cell r="C32">
            <v>0</v>
          </cell>
          <cell r="D32">
            <v>43224.43</v>
          </cell>
        </row>
        <row r="33">
          <cell r="A33" t="str">
            <v>Electricity Ashburton LtdASB</v>
          </cell>
          <cell r="B33">
            <v>7861.3099999999995</v>
          </cell>
          <cell r="C33">
            <v>0.04</v>
          </cell>
          <cell r="D33">
            <v>53560.35</v>
          </cell>
        </row>
        <row r="34">
          <cell r="A34" t="str">
            <v>Genesis Power LtdHLY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Genesis Power LtdRPO</v>
          </cell>
          <cell r="B35">
            <v>2751.91</v>
          </cell>
          <cell r="C35">
            <v>0</v>
          </cell>
          <cell r="D35">
            <v>0</v>
          </cell>
        </row>
        <row r="36">
          <cell r="A36" t="str">
            <v>Genesis Power LtdTKA</v>
          </cell>
          <cell r="B36">
            <v>8028.18</v>
          </cell>
          <cell r="C36">
            <v>2701.34</v>
          </cell>
          <cell r="D36">
            <v>0</v>
          </cell>
        </row>
        <row r="37">
          <cell r="A37" t="str">
            <v>Genesis Power LtdTKB</v>
          </cell>
          <cell r="B37">
            <v>2987.1</v>
          </cell>
          <cell r="C37">
            <v>15537.1</v>
          </cell>
          <cell r="D37">
            <v>0</v>
          </cell>
        </row>
        <row r="38">
          <cell r="A38" t="str">
            <v>Genesis Power LtdTKU</v>
          </cell>
          <cell r="B38">
            <v>-139.39000000000001</v>
          </cell>
          <cell r="C38">
            <v>0</v>
          </cell>
          <cell r="D38">
            <v>0</v>
          </cell>
        </row>
        <row r="39">
          <cell r="A39" t="str">
            <v>Genesis Power LtdTUI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Horizon Energy DistributionEDG</v>
          </cell>
          <cell r="B40">
            <v>-761.81000000000006</v>
          </cell>
          <cell r="C40">
            <v>0</v>
          </cell>
          <cell r="D40">
            <v>468.1</v>
          </cell>
        </row>
        <row r="41">
          <cell r="A41" t="str">
            <v>Horizon Energy DistributionKAW</v>
          </cell>
          <cell r="B41">
            <v>-2.23</v>
          </cell>
          <cell r="C41">
            <v>0</v>
          </cell>
          <cell r="D41">
            <v>903.42</v>
          </cell>
        </row>
        <row r="42">
          <cell r="A42" t="str">
            <v>Horizon Energy DistributionWAI</v>
          </cell>
          <cell r="B42">
            <v>-1122.3</v>
          </cell>
          <cell r="C42">
            <v>0</v>
          </cell>
          <cell r="D42">
            <v>8288.73</v>
          </cell>
        </row>
        <row r="43">
          <cell r="A43" t="str">
            <v>KIWIRAILBPE</v>
          </cell>
          <cell r="B43">
            <v>-506.78000000000003</v>
          </cell>
          <cell r="C43">
            <v>0</v>
          </cell>
          <cell r="D43">
            <v>383.22</v>
          </cell>
        </row>
        <row r="44">
          <cell r="A44" t="str">
            <v>KIWIRAILHAM</v>
          </cell>
          <cell r="B44">
            <v>-543.03</v>
          </cell>
          <cell r="C44">
            <v>0</v>
          </cell>
          <cell r="D44">
            <v>204.21</v>
          </cell>
        </row>
        <row r="45">
          <cell r="A45" t="str">
            <v>KIWIRAILPEN</v>
          </cell>
          <cell r="B45">
            <v>-307.98</v>
          </cell>
          <cell r="C45">
            <v>0</v>
          </cell>
          <cell r="D45">
            <v>3587.61</v>
          </cell>
        </row>
        <row r="46">
          <cell r="A46" t="str">
            <v>KIWIRAILSWN</v>
          </cell>
          <cell r="B46">
            <v>-311.89999999999998</v>
          </cell>
          <cell r="C46">
            <v>0</v>
          </cell>
          <cell r="D46">
            <v>3278.35</v>
          </cell>
        </row>
        <row r="47">
          <cell r="A47" t="str">
            <v>KIWIRAILTMN</v>
          </cell>
          <cell r="B47">
            <v>-470.83000000000004</v>
          </cell>
          <cell r="C47">
            <v>0</v>
          </cell>
          <cell r="D47">
            <v>200.01</v>
          </cell>
        </row>
        <row r="48">
          <cell r="A48" t="str">
            <v>KIWIRAILTNG</v>
          </cell>
          <cell r="B48">
            <v>146.19999999999999</v>
          </cell>
          <cell r="C48">
            <v>0</v>
          </cell>
          <cell r="D48">
            <v>390.78</v>
          </cell>
        </row>
        <row r="49">
          <cell r="A49" t="str">
            <v>Mainpower New Zealand LtdASY</v>
          </cell>
          <cell r="B49">
            <v>-799.89</v>
          </cell>
          <cell r="C49">
            <v>0</v>
          </cell>
          <cell r="D49">
            <v>9001.3799999999992</v>
          </cell>
        </row>
        <row r="50">
          <cell r="A50" t="str">
            <v>Mainpower New Zealand LtdCUL</v>
          </cell>
          <cell r="B50">
            <v>-645.66</v>
          </cell>
          <cell r="C50">
            <v>0</v>
          </cell>
          <cell r="D50">
            <v>9539.23</v>
          </cell>
        </row>
        <row r="51">
          <cell r="A51" t="str">
            <v>Mainpower New Zealand LtdKAI</v>
          </cell>
          <cell r="B51">
            <v>3848.13</v>
          </cell>
          <cell r="C51">
            <v>0</v>
          </cell>
          <cell r="D51">
            <v>21179.42</v>
          </cell>
        </row>
        <row r="52">
          <cell r="A52" t="str">
            <v>Mainpower New Zealand LtdSBK</v>
          </cell>
          <cell r="B52">
            <v>-465.29</v>
          </cell>
          <cell r="C52">
            <v>0</v>
          </cell>
          <cell r="D52">
            <v>31359.02</v>
          </cell>
        </row>
        <row r="53">
          <cell r="A53" t="str">
            <v>Mainpower New Zealand LtdWPR</v>
          </cell>
          <cell r="B53">
            <v>396.01</v>
          </cell>
          <cell r="C53">
            <v>0</v>
          </cell>
          <cell r="D53">
            <v>6431.48</v>
          </cell>
        </row>
        <row r="54">
          <cell r="A54" t="str">
            <v>Marlborough Lines LtdBLN</v>
          </cell>
          <cell r="B54">
            <v>-1425.89</v>
          </cell>
          <cell r="C54">
            <v>0</v>
          </cell>
          <cell r="D54">
            <v>51055.99</v>
          </cell>
        </row>
        <row r="55">
          <cell r="A55" t="str">
            <v>MEL (Te Apiti) LtdWDV</v>
          </cell>
          <cell r="B55">
            <v>0</v>
          </cell>
          <cell r="C55">
            <v>0</v>
          </cell>
          <cell r="D55">
            <v>124.38</v>
          </cell>
        </row>
        <row r="56">
          <cell r="A56" t="str">
            <v>MEL (Westwind) LtdWWD</v>
          </cell>
          <cell r="B56">
            <v>6187.38</v>
          </cell>
          <cell r="C56">
            <v>0</v>
          </cell>
          <cell r="D56">
            <v>83.2</v>
          </cell>
        </row>
        <row r="57">
          <cell r="A57" t="str">
            <v>Mercury NZ LimitedARA</v>
          </cell>
          <cell r="B57">
            <v>1001.37</v>
          </cell>
          <cell r="C57">
            <v>0</v>
          </cell>
          <cell r="D57">
            <v>0</v>
          </cell>
        </row>
        <row r="58">
          <cell r="A58" t="str">
            <v>Mercury NZ LimitedARI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Mercury NZ LimitedATI</v>
          </cell>
          <cell r="B59">
            <v>0</v>
          </cell>
          <cell r="C59">
            <v>0</v>
          </cell>
          <cell r="D59">
            <v>0</v>
          </cell>
        </row>
        <row r="60">
          <cell r="A60" t="str">
            <v>Mercury NZ LimitedKPO</v>
          </cell>
          <cell r="B60">
            <v>0</v>
          </cell>
          <cell r="C60">
            <v>0</v>
          </cell>
          <cell r="D60">
            <v>0</v>
          </cell>
        </row>
        <row r="61">
          <cell r="A61" t="str">
            <v>Mercury NZ LimitedMTI</v>
          </cell>
          <cell r="B61">
            <v>10875.72</v>
          </cell>
          <cell r="C61">
            <v>0</v>
          </cell>
          <cell r="D61">
            <v>0</v>
          </cell>
        </row>
        <row r="62">
          <cell r="A62" t="str">
            <v>Mercury NZ LimitedOHK</v>
          </cell>
          <cell r="B62">
            <v>0</v>
          </cell>
          <cell r="C62">
            <v>0</v>
          </cell>
          <cell r="D62">
            <v>0</v>
          </cell>
        </row>
        <row r="63">
          <cell r="A63" t="str">
            <v>Mercury NZ LimitedWKM</v>
          </cell>
          <cell r="B63">
            <v>0</v>
          </cell>
          <cell r="C63">
            <v>0</v>
          </cell>
          <cell r="D63">
            <v>0</v>
          </cell>
        </row>
        <row r="64">
          <cell r="A64" t="str">
            <v>Mercury NZ LimitedWPA</v>
          </cell>
          <cell r="B64">
            <v>2690.87</v>
          </cell>
          <cell r="C64">
            <v>0</v>
          </cell>
          <cell r="D64">
            <v>0</v>
          </cell>
        </row>
        <row r="65">
          <cell r="A65" t="str">
            <v>Meridian Energy LtdAVI</v>
          </cell>
          <cell r="B65">
            <v>0</v>
          </cell>
          <cell r="C65">
            <v>17592.060000000001</v>
          </cell>
          <cell r="D65">
            <v>0</v>
          </cell>
        </row>
        <row r="66">
          <cell r="A66" t="str">
            <v>Meridian Energy LtdBEN</v>
          </cell>
          <cell r="B66">
            <v>0</v>
          </cell>
          <cell r="C66">
            <v>42751.040000000001</v>
          </cell>
          <cell r="D66">
            <v>0</v>
          </cell>
        </row>
        <row r="67">
          <cell r="A67" t="str">
            <v>Meridian Energy LtdMAN</v>
          </cell>
          <cell r="B67">
            <v>483409.05</v>
          </cell>
          <cell r="C67">
            <v>94212.7</v>
          </cell>
          <cell r="D67">
            <v>0</v>
          </cell>
        </row>
        <row r="68">
          <cell r="A68" t="str">
            <v>Meridian Energy LtdOHA</v>
          </cell>
          <cell r="B68">
            <v>5919.37</v>
          </cell>
          <cell r="C68">
            <v>21190.560000000001</v>
          </cell>
          <cell r="D68">
            <v>0</v>
          </cell>
        </row>
        <row r="69">
          <cell r="A69" t="str">
            <v>Meridian Energy LtdOHB</v>
          </cell>
          <cell r="B69">
            <v>0</v>
          </cell>
          <cell r="C69">
            <v>17808.02</v>
          </cell>
          <cell r="D69">
            <v>0</v>
          </cell>
        </row>
        <row r="70">
          <cell r="A70" t="str">
            <v>Meridian Energy LtdOHC</v>
          </cell>
          <cell r="B70">
            <v>221.10000000000002</v>
          </cell>
          <cell r="C70">
            <v>17719.169999999998</v>
          </cell>
          <cell r="D70">
            <v>0</v>
          </cell>
        </row>
        <row r="71">
          <cell r="A71" t="str">
            <v>Meridian Energy LtdTWZ</v>
          </cell>
          <cell r="B71">
            <v>-205.98</v>
          </cell>
          <cell r="C71">
            <v>0</v>
          </cell>
          <cell r="D71">
            <v>651.29999999999995</v>
          </cell>
        </row>
        <row r="72">
          <cell r="A72" t="str">
            <v>Meridian Energy LtdWTK</v>
          </cell>
          <cell r="B72">
            <v>1575.6</v>
          </cell>
          <cell r="C72">
            <v>8833.93</v>
          </cell>
          <cell r="D72">
            <v>0</v>
          </cell>
        </row>
        <row r="73">
          <cell r="A73" t="str">
            <v>MethanexMNI</v>
          </cell>
          <cell r="B73">
            <v>297.64</v>
          </cell>
          <cell r="C73">
            <v>0</v>
          </cell>
          <cell r="D73">
            <v>4544.8100000000004</v>
          </cell>
        </row>
        <row r="74">
          <cell r="A74" t="str">
            <v>Nelson ElectricitySTK</v>
          </cell>
          <cell r="B74">
            <v>152.75</v>
          </cell>
          <cell r="C74">
            <v>0</v>
          </cell>
          <cell r="D74">
            <v>7765.17</v>
          </cell>
        </row>
        <row r="75">
          <cell r="A75" t="str">
            <v>Network Tasman LtdKIK</v>
          </cell>
          <cell r="B75">
            <v>-236.71</v>
          </cell>
          <cell r="C75">
            <v>0</v>
          </cell>
          <cell r="D75">
            <v>1534.55</v>
          </cell>
        </row>
        <row r="76">
          <cell r="A76" t="str">
            <v>Network Tasman LtdMCH</v>
          </cell>
          <cell r="B76">
            <v>-137.47</v>
          </cell>
          <cell r="C76">
            <v>0</v>
          </cell>
          <cell r="D76">
            <v>1176.54</v>
          </cell>
        </row>
        <row r="77">
          <cell r="A77" t="str">
            <v>Network Tasman LtdSTK</v>
          </cell>
          <cell r="B77">
            <v>802.32</v>
          </cell>
          <cell r="C77">
            <v>0</v>
          </cell>
          <cell r="D77">
            <v>79450.13</v>
          </cell>
        </row>
        <row r="78">
          <cell r="A78" t="str">
            <v>Network Waitaki LtdBPT</v>
          </cell>
          <cell r="B78">
            <v>232.82</v>
          </cell>
          <cell r="C78">
            <v>0</v>
          </cell>
          <cell r="D78">
            <v>0</v>
          </cell>
        </row>
        <row r="79">
          <cell r="A79" t="str">
            <v>Network Waitaki LtdOAM</v>
          </cell>
          <cell r="B79">
            <v>21419.91</v>
          </cell>
          <cell r="C79">
            <v>0</v>
          </cell>
          <cell r="D79">
            <v>22155.95</v>
          </cell>
        </row>
        <row r="80">
          <cell r="A80" t="str">
            <v>Network Waitaki LtdTWZ</v>
          </cell>
          <cell r="B80">
            <v>-719.18</v>
          </cell>
          <cell r="C80">
            <v>0</v>
          </cell>
          <cell r="D80">
            <v>1221.92</v>
          </cell>
        </row>
        <row r="81">
          <cell r="A81" t="str">
            <v>Network Waitaki LtdWTK</v>
          </cell>
          <cell r="B81">
            <v>66.430000000000007</v>
          </cell>
          <cell r="C81">
            <v>0</v>
          </cell>
          <cell r="D81">
            <v>2056.4299999999998</v>
          </cell>
        </row>
        <row r="82">
          <cell r="A82" t="str">
            <v>New Zealand Aluminium SmelterTWI</v>
          </cell>
          <cell r="B82">
            <v>0</v>
          </cell>
          <cell r="C82">
            <v>0</v>
          </cell>
          <cell r="D82">
            <v>499909.72</v>
          </cell>
        </row>
        <row r="83">
          <cell r="A83" t="str">
            <v>New Zealand Steel LtdGLN</v>
          </cell>
          <cell r="B83">
            <v>2193.44</v>
          </cell>
          <cell r="C83">
            <v>0</v>
          </cell>
          <cell r="D83">
            <v>15485.8</v>
          </cell>
        </row>
        <row r="84">
          <cell r="A84" t="str">
            <v>Nga Awa PuruaNAP</v>
          </cell>
          <cell r="B84">
            <v>3268.15</v>
          </cell>
          <cell r="C84">
            <v>0</v>
          </cell>
          <cell r="D84">
            <v>0</v>
          </cell>
        </row>
        <row r="85">
          <cell r="A85" t="str">
            <v>Ngatamariki Geothermal LimitedNAP</v>
          </cell>
          <cell r="B85">
            <v>1927.73</v>
          </cell>
          <cell r="C85">
            <v>0</v>
          </cell>
          <cell r="D85">
            <v>0</v>
          </cell>
        </row>
        <row r="86">
          <cell r="A86" t="str">
            <v>Norske Skog Tasman LtdKAW</v>
          </cell>
          <cell r="B86">
            <v>-1493.13</v>
          </cell>
          <cell r="C86">
            <v>0</v>
          </cell>
          <cell r="D86">
            <v>0</v>
          </cell>
        </row>
        <row r="87">
          <cell r="A87" t="str">
            <v>Northpower LtdBRB</v>
          </cell>
          <cell r="B87">
            <v>2076.11</v>
          </cell>
          <cell r="C87">
            <v>0</v>
          </cell>
          <cell r="D87">
            <v>36651.769999999997</v>
          </cell>
        </row>
        <row r="88">
          <cell r="A88" t="str">
            <v>Northpower LtdMPE</v>
          </cell>
          <cell r="B88">
            <v>0</v>
          </cell>
          <cell r="C88">
            <v>0</v>
          </cell>
          <cell r="D88">
            <v>78910.600000000006</v>
          </cell>
        </row>
        <row r="89">
          <cell r="A89" t="str">
            <v>Northpower LtdMTO</v>
          </cell>
          <cell r="B89">
            <v>355.66</v>
          </cell>
          <cell r="C89">
            <v>0</v>
          </cell>
          <cell r="D89">
            <v>13133.56</v>
          </cell>
        </row>
        <row r="90">
          <cell r="A90" t="str">
            <v>Nova Energy LimitedKPA</v>
          </cell>
          <cell r="B90">
            <v>1172.28</v>
          </cell>
          <cell r="C90">
            <v>0</v>
          </cell>
          <cell r="D90">
            <v>0</v>
          </cell>
        </row>
        <row r="91">
          <cell r="A91" t="str">
            <v>OMV New Zealand Production LtdMNI</v>
          </cell>
          <cell r="B91">
            <v>33.11</v>
          </cell>
          <cell r="C91">
            <v>0</v>
          </cell>
          <cell r="D91">
            <v>840.39</v>
          </cell>
        </row>
        <row r="92">
          <cell r="A92" t="str">
            <v>Orion New Zealand LtdAPS</v>
          </cell>
          <cell r="B92">
            <v>-298.85000000000002</v>
          </cell>
          <cell r="C92">
            <v>0</v>
          </cell>
          <cell r="D92">
            <v>137.82</v>
          </cell>
        </row>
        <row r="93">
          <cell r="A93" t="str">
            <v>Orion New Zealand LtdBRY</v>
          </cell>
          <cell r="B93">
            <v>1470.08</v>
          </cell>
          <cell r="C93">
            <v>0</v>
          </cell>
          <cell r="D93">
            <v>107912.33</v>
          </cell>
        </row>
        <row r="94">
          <cell r="A94" t="str">
            <v>Orion New Zealand LtdCLH</v>
          </cell>
          <cell r="B94">
            <v>-489.4</v>
          </cell>
          <cell r="C94">
            <v>0</v>
          </cell>
          <cell r="D94">
            <v>208.42</v>
          </cell>
        </row>
        <row r="95">
          <cell r="A95" t="str">
            <v>Orion New Zealand LtdCOL</v>
          </cell>
          <cell r="B95">
            <v>-96.15</v>
          </cell>
          <cell r="C95">
            <v>0</v>
          </cell>
          <cell r="D95">
            <v>165.56</v>
          </cell>
        </row>
        <row r="96">
          <cell r="A96" t="str">
            <v>Orion New Zealand LtdHOR</v>
          </cell>
          <cell r="B96">
            <v>1929.64</v>
          </cell>
          <cell r="C96">
            <v>0</v>
          </cell>
          <cell r="D96">
            <v>12220.06</v>
          </cell>
        </row>
        <row r="97">
          <cell r="A97" t="str">
            <v>Orion New Zealand LtdISL</v>
          </cell>
          <cell r="B97">
            <v>532.99</v>
          </cell>
          <cell r="C97">
            <v>0</v>
          </cell>
          <cell r="D97">
            <v>362108.21</v>
          </cell>
        </row>
        <row r="98">
          <cell r="A98" t="str">
            <v>Orion New Zealand LtdKBY</v>
          </cell>
          <cell r="B98">
            <v>0.43</v>
          </cell>
          <cell r="C98">
            <v>0</v>
          </cell>
          <cell r="D98">
            <v>3513.66</v>
          </cell>
        </row>
        <row r="99">
          <cell r="A99" t="str">
            <v>Pan Pacific Forest ProductsWHI</v>
          </cell>
          <cell r="B99">
            <v>132.93</v>
          </cell>
          <cell r="C99">
            <v>0</v>
          </cell>
          <cell r="D99">
            <v>10715.77</v>
          </cell>
        </row>
        <row r="100">
          <cell r="A100" t="str">
            <v>Powerco LtdBPE</v>
          </cell>
          <cell r="B100">
            <v>1277.8699999999999</v>
          </cell>
          <cell r="C100">
            <v>0</v>
          </cell>
          <cell r="D100">
            <v>71019.37</v>
          </cell>
        </row>
        <row r="101">
          <cell r="A101" t="str">
            <v>Powerco LtdBRK</v>
          </cell>
          <cell r="B101">
            <v>-1162.02</v>
          </cell>
          <cell r="C101">
            <v>0</v>
          </cell>
          <cell r="D101">
            <v>21691.21</v>
          </cell>
        </row>
        <row r="102">
          <cell r="A102" t="str">
            <v>Powerco LtdCST</v>
          </cell>
          <cell r="B102">
            <v>-356.22</v>
          </cell>
          <cell r="C102">
            <v>0</v>
          </cell>
          <cell r="D102">
            <v>33033.910000000003</v>
          </cell>
        </row>
        <row r="103">
          <cell r="A103" t="str">
            <v>Powerco LtdGYT</v>
          </cell>
          <cell r="B103">
            <v>-135.47999999999999</v>
          </cell>
          <cell r="C103">
            <v>0</v>
          </cell>
          <cell r="D103">
            <v>8964.4</v>
          </cell>
        </row>
        <row r="104">
          <cell r="A104" t="str">
            <v>Powerco LtdHIN</v>
          </cell>
          <cell r="B104">
            <v>11370.75</v>
          </cell>
          <cell r="C104">
            <v>0</v>
          </cell>
          <cell r="D104">
            <v>29003.41</v>
          </cell>
        </row>
        <row r="105">
          <cell r="A105" t="str">
            <v>Powerco LtdHUI</v>
          </cell>
          <cell r="B105">
            <v>-995.22</v>
          </cell>
          <cell r="C105">
            <v>0</v>
          </cell>
          <cell r="D105">
            <v>16175.76</v>
          </cell>
        </row>
        <row r="106">
          <cell r="A106" t="str">
            <v>Powerco LtdHWA</v>
          </cell>
          <cell r="B106">
            <v>-1066.21</v>
          </cell>
          <cell r="C106">
            <v>0</v>
          </cell>
          <cell r="D106">
            <v>18156.55</v>
          </cell>
        </row>
        <row r="107">
          <cell r="A107" t="str">
            <v>Powerco LtdKIN</v>
          </cell>
          <cell r="B107">
            <v>2187.2199999999998</v>
          </cell>
          <cell r="C107">
            <v>0</v>
          </cell>
          <cell r="D107">
            <v>41010.86</v>
          </cell>
        </row>
        <row r="108">
          <cell r="A108" t="str">
            <v>Powerco LtdKMO</v>
          </cell>
          <cell r="B108">
            <v>-588.79</v>
          </cell>
          <cell r="C108">
            <v>0</v>
          </cell>
          <cell r="D108">
            <v>15116.03</v>
          </cell>
        </row>
        <row r="109">
          <cell r="A109" t="str">
            <v>Powerco LtdKPU</v>
          </cell>
          <cell r="B109">
            <v>27050.6</v>
          </cell>
          <cell r="C109">
            <v>0</v>
          </cell>
          <cell r="D109">
            <v>32160.75</v>
          </cell>
        </row>
        <row r="110">
          <cell r="A110" t="str">
            <v>Powerco LtdLTN</v>
          </cell>
          <cell r="B110">
            <v>-1410.0900000000001</v>
          </cell>
          <cell r="C110">
            <v>0</v>
          </cell>
          <cell r="D110">
            <v>34103.72</v>
          </cell>
        </row>
        <row r="111">
          <cell r="A111" t="str">
            <v>Powerco LtdMGM</v>
          </cell>
          <cell r="B111">
            <v>403.4</v>
          </cell>
          <cell r="C111">
            <v>0</v>
          </cell>
          <cell r="D111">
            <v>7702.98</v>
          </cell>
        </row>
        <row r="112">
          <cell r="A112" t="str">
            <v>Powerco LtdMST</v>
          </cell>
          <cell r="B112">
            <v>180.59</v>
          </cell>
          <cell r="C112">
            <v>0</v>
          </cell>
          <cell r="D112">
            <v>34325.58</v>
          </cell>
        </row>
        <row r="113">
          <cell r="A113" t="str">
            <v>Powerco LtdMTM</v>
          </cell>
          <cell r="B113">
            <v>-21.13</v>
          </cell>
          <cell r="C113">
            <v>0</v>
          </cell>
          <cell r="D113">
            <v>37699.730000000003</v>
          </cell>
        </row>
        <row r="114">
          <cell r="A114" t="str">
            <v>Powerco LtdMTN</v>
          </cell>
          <cell r="B114">
            <v>-1259.96</v>
          </cell>
          <cell r="C114">
            <v>0</v>
          </cell>
          <cell r="D114">
            <v>11852.81</v>
          </cell>
        </row>
        <row r="115">
          <cell r="A115" t="str">
            <v>Powerco LtdMTR</v>
          </cell>
          <cell r="B115">
            <v>-910.31</v>
          </cell>
          <cell r="C115">
            <v>0</v>
          </cell>
          <cell r="D115">
            <v>5053.24</v>
          </cell>
        </row>
        <row r="116">
          <cell r="A116" t="str">
            <v>Powerco LtdOKN</v>
          </cell>
          <cell r="B116">
            <v>-87.52</v>
          </cell>
          <cell r="C116">
            <v>0</v>
          </cell>
          <cell r="D116">
            <v>1425.3</v>
          </cell>
        </row>
        <row r="117">
          <cell r="A117" t="str">
            <v>Powerco LtdOPK</v>
          </cell>
          <cell r="B117">
            <v>145.58000000000001</v>
          </cell>
          <cell r="C117">
            <v>0</v>
          </cell>
          <cell r="D117">
            <v>5094.42</v>
          </cell>
        </row>
        <row r="118">
          <cell r="A118" t="str">
            <v>Powerco LtdPAO</v>
          </cell>
          <cell r="B118">
            <v>12274.86</v>
          </cell>
          <cell r="C118">
            <v>0</v>
          </cell>
          <cell r="D118">
            <v>22760.18</v>
          </cell>
        </row>
        <row r="119">
          <cell r="A119" t="str">
            <v>Powerco LtdSFD</v>
          </cell>
          <cell r="B119">
            <v>-248.59</v>
          </cell>
          <cell r="C119">
            <v>0</v>
          </cell>
          <cell r="D119">
            <v>15880.78</v>
          </cell>
        </row>
        <row r="120">
          <cell r="A120" t="str">
            <v>Powerco LtdTGA</v>
          </cell>
          <cell r="B120">
            <v>2286.42</v>
          </cell>
          <cell r="C120">
            <v>0</v>
          </cell>
          <cell r="D120">
            <v>60391.85</v>
          </cell>
        </row>
        <row r="121">
          <cell r="A121" t="str">
            <v>Powerco LtdTMI</v>
          </cell>
          <cell r="B121">
            <v>1248.1600000000001</v>
          </cell>
          <cell r="C121">
            <v>0</v>
          </cell>
          <cell r="D121">
            <v>39814.15</v>
          </cell>
        </row>
        <row r="122">
          <cell r="A122" t="str">
            <v>Powerco LtdWGN</v>
          </cell>
          <cell r="B122">
            <v>9.19</v>
          </cell>
          <cell r="C122">
            <v>0</v>
          </cell>
          <cell r="D122">
            <v>19715.46</v>
          </cell>
        </row>
        <row r="123">
          <cell r="A123" t="str">
            <v>Powerco LtdWHU</v>
          </cell>
          <cell r="B123">
            <v>15318.35</v>
          </cell>
          <cell r="C123">
            <v>0</v>
          </cell>
          <cell r="D123">
            <v>16400.14</v>
          </cell>
        </row>
        <row r="124">
          <cell r="A124" t="str">
            <v>Powerco LtdWKO</v>
          </cell>
          <cell r="B124">
            <v>18948.63</v>
          </cell>
          <cell r="C124">
            <v>0</v>
          </cell>
          <cell r="D124">
            <v>25542.7</v>
          </cell>
        </row>
        <row r="125">
          <cell r="A125" t="str">
            <v>Powerco LtdWVY</v>
          </cell>
          <cell r="B125">
            <v>71.11</v>
          </cell>
          <cell r="C125">
            <v>0</v>
          </cell>
          <cell r="D125">
            <v>2624.53</v>
          </cell>
        </row>
        <row r="126">
          <cell r="A126" t="str">
            <v>Powernet LtdBAL</v>
          </cell>
          <cell r="B126">
            <v>7021.45</v>
          </cell>
          <cell r="C126">
            <v>0</v>
          </cell>
          <cell r="D126">
            <v>18110.330000000002</v>
          </cell>
        </row>
        <row r="127">
          <cell r="A127" t="str">
            <v>Powernet LtdEDN</v>
          </cell>
          <cell r="B127">
            <v>304.23</v>
          </cell>
          <cell r="C127">
            <v>0</v>
          </cell>
          <cell r="D127">
            <v>9150.1299999999992</v>
          </cell>
        </row>
        <row r="128">
          <cell r="A128" t="str">
            <v>Powernet LtdFKN</v>
          </cell>
          <cell r="B128">
            <v>1420.23</v>
          </cell>
          <cell r="C128">
            <v>0</v>
          </cell>
          <cell r="D128">
            <v>4969.2</v>
          </cell>
        </row>
        <row r="129">
          <cell r="A129" t="str">
            <v>Powernet LtdGOR</v>
          </cell>
          <cell r="B129">
            <v>428.51</v>
          </cell>
          <cell r="C129">
            <v>0</v>
          </cell>
          <cell r="D129">
            <v>20742.419999999998</v>
          </cell>
        </row>
        <row r="130">
          <cell r="A130" t="str">
            <v>Powernet LtdHWB</v>
          </cell>
          <cell r="B130">
            <v>-5.33</v>
          </cell>
          <cell r="C130">
            <v>0</v>
          </cell>
          <cell r="D130">
            <v>4332.1899999999996</v>
          </cell>
        </row>
        <row r="131">
          <cell r="A131" t="str">
            <v>Powernet LtdINV</v>
          </cell>
          <cell r="B131">
            <v>-120.26</v>
          </cell>
          <cell r="C131">
            <v>0</v>
          </cell>
          <cell r="D131">
            <v>66868.7</v>
          </cell>
        </row>
        <row r="132">
          <cell r="A132" t="str">
            <v>Powernet LtdNMA</v>
          </cell>
          <cell r="B132">
            <v>-638.44000000000005</v>
          </cell>
          <cell r="C132">
            <v>688.61</v>
          </cell>
          <cell r="D132">
            <v>28583.22</v>
          </cell>
        </row>
        <row r="133">
          <cell r="A133" t="str">
            <v>Powernet LtdNSY</v>
          </cell>
          <cell r="B133">
            <v>465.15999999999997</v>
          </cell>
          <cell r="C133">
            <v>1.65</v>
          </cell>
          <cell r="D133">
            <v>12898.25</v>
          </cell>
        </row>
        <row r="134">
          <cell r="A134" t="str">
            <v>Resolutions Development LimitedBDE</v>
          </cell>
          <cell r="B134">
            <v>128.4</v>
          </cell>
          <cell r="C134">
            <v>0</v>
          </cell>
          <cell r="D134">
            <v>7.56</v>
          </cell>
        </row>
        <row r="135">
          <cell r="A135" t="str">
            <v>Scanpower LtdDVK</v>
          </cell>
          <cell r="B135">
            <v>-453.05</v>
          </cell>
          <cell r="C135">
            <v>0</v>
          </cell>
          <cell r="D135">
            <v>8948.43</v>
          </cell>
        </row>
        <row r="136">
          <cell r="A136" t="str">
            <v>Scanpower LtdWDV</v>
          </cell>
          <cell r="B136">
            <v>-235.74</v>
          </cell>
          <cell r="C136">
            <v>0</v>
          </cell>
          <cell r="D136">
            <v>1712.71</v>
          </cell>
        </row>
        <row r="137">
          <cell r="A137" t="str">
            <v>Southdown Cogeneration LtdSWN</v>
          </cell>
          <cell r="B137">
            <v>0</v>
          </cell>
          <cell r="C137">
            <v>0</v>
          </cell>
          <cell r="D137">
            <v>182.36</v>
          </cell>
        </row>
        <row r="138">
          <cell r="A138" t="str">
            <v>Southern Generation GP LimitedMAT</v>
          </cell>
          <cell r="B138">
            <v>0</v>
          </cell>
          <cell r="C138">
            <v>0</v>
          </cell>
          <cell r="D138">
            <v>0</v>
          </cell>
        </row>
        <row r="139">
          <cell r="A139" t="str">
            <v>Southpark Utilities LtdPEN</v>
          </cell>
          <cell r="B139">
            <v>2.63</v>
          </cell>
          <cell r="C139">
            <v>0</v>
          </cell>
          <cell r="D139">
            <v>76.48</v>
          </cell>
        </row>
        <row r="140">
          <cell r="A140" t="str">
            <v>Tararua Wind Power LtdTWC</v>
          </cell>
          <cell r="B140">
            <v>1941.33</v>
          </cell>
          <cell r="C140">
            <v>0</v>
          </cell>
          <cell r="D140">
            <v>98.33</v>
          </cell>
        </row>
        <row r="141">
          <cell r="A141" t="str">
            <v>The Lines Company LtdHTI</v>
          </cell>
          <cell r="B141">
            <v>-79.33</v>
          </cell>
          <cell r="C141">
            <v>0</v>
          </cell>
          <cell r="D141">
            <v>16970.759999999998</v>
          </cell>
        </row>
        <row r="142">
          <cell r="A142" t="str">
            <v>The Lines Company LtdNPK</v>
          </cell>
          <cell r="B142">
            <v>-282.47000000000003</v>
          </cell>
          <cell r="C142">
            <v>0</v>
          </cell>
          <cell r="D142">
            <v>3163.21</v>
          </cell>
        </row>
        <row r="143">
          <cell r="A143" t="str">
            <v>The Lines Company LtdOKN</v>
          </cell>
          <cell r="B143">
            <v>-246.66</v>
          </cell>
          <cell r="C143">
            <v>0</v>
          </cell>
          <cell r="D143">
            <v>3098.5</v>
          </cell>
        </row>
        <row r="144">
          <cell r="A144" t="str">
            <v>The Lines Company LtdONG</v>
          </cell>
          <cell r="B144">
            <v>-701.97</v>
          </cell>
          <cell r="C144">
            <v>0</v>
          </cell>
          <cell r="D144">
            <v>986.61</v>
          </cell>
        </row>
        <row r="145">
          <cell r="A145" t="str">
            <v>The Lines Company LtdTKU</v>
          </cell>
          <cell r="B145">
            <v>-7.88</v>
          </cell>
          <cell r="C145">
            <v>0</v>
          </cell>
          <cell r="D145">
            <v>4808.6899999999996</v>
          </cell>
        </row>
        <row r="146">
          <cell r="A146" t="str">
            <v>Todd Generation Taranaki LimitedJRD</v>
          </cell>
          <cell r="B146">
            <v>571.51</v>
          </cell>
          <cell r="C146">
            <v>0</v>
          </cell>
          <cell r="D146">
            <v>0</v>
          </cell>
        </row>
        <row r="147">
          <cell r="A147" t="str">
            <v>Todd Generation Taranaki LimitedMKE</v>
          </cell>
          <cell r="B147">
            <v>3790.45</v>
          </cell>
          <cell r="C147">
            <v>0</v>
          </cell>
          <cell r="D147">
            <v>3.36</v>
          </cell>
        </row>
        <row r="148">
          <cell r="A148" t="str">
            <v>Top Energy LtdKOE</v>
          </cell>
          <cell r="B148">
            <v>8138.4800000000005</v>
          </cell>
          <cell r="C148">
            <v>0</v>
          </cell>
          <cell r="D148">
            <v>38109.839999999997</v>
          </cell>
        </row>
        <row r="149">
          <cell r="A149" t="str">
            <v>Trustpower LtdARG</v>
          </cell>
          <cell r="B149">
            <v>0</v>
          </cell>
          <cell r="C149">
            <v>811.25</v>
          </cell>
          <cell r="D149">
            <v>0.84</v>
          </cell>
        </row>
        <row r="150">
          <cell r="A150" t="str">
            <v>Trustpower LtdBWK</v>
          </cell>
          <cell r="B150">
            <v>0</v>
          </cell>
          <cell r="C150">
            <v>0</v>
          </cell>
          <cell r="D150">
            <v>0</v>
          </cell>
        </row>
        <row r="151">
          <cell r="A151" t="str">
            <v>Trustpower LtdCOL</v>
          </cell>
          <cell r="B151">
            <v>0</v>
          </cell>
          <cell r="C151">
            <v>5106.34</v>
          </cell>
          <cell r="D151">
            <v>0</v>
          </cell>
        </row>
        <row r="152">
          <cell r="A152" t="str">
            <v>Trustpower LtdHWA</v>
          </cell>
          <cell r="B152">
            <v>0</v>
          </cell>
          <cell r="C152">
            <v>0</v>
          </cell>
          <cell r="D152">
            <v>0</v>
          </cell>
        </row>
        <row r="153">
          <cell r="A153" t="str">
            <v>Trustpower LtdROT</v>
          </cell>
          <cell r="B153">
            <v>0</v>
          </cell>
          <cell r="C153">
            <v>0</v>
          </cell>
          <cell r="D153">
            <v>0</v>
          </cell>
        </row>
        <row r="154">
          <cell r="A154" t="str">
            <v>Unison Networks LtdFHL</v>
          </cell>
          <cell r="B154">
            <v>-291.70999999999998</v>
          </cell>
          <cell r="C154">
            <v>0</v>
          </cell>
          <cell r="D154">
            <v>38194.720000000001</v>
          </cell>
        </row>
        <row r="155">
          <cell r="A155" t="str">
            <v>Unison Networks LtdOKI</v>
          </cell>
          <cell r="B155">
            <v>0</v>
          </cell>
          <cell r="C155">
            <v>0</v>
          </cell>
          <cell r="D155">
            <v>0</v>
          </cell>
        </row>
        <row r="156">
          <cell r="A156" t="str">
            <v>Unison Networks LtdOWH</v>
          </cell>
          <cell r="B156">
            <v>-7869.15</v>
          </cell>
          <cell r="C156">
            <v>0</v>
          </cell>
          <cell r="D156">
            <v>9466.11</v>
          </cell>
        </row>
        <row r="157">
          <cell r="A157" t="str">
            <v>Unison Networks LtdRDF</v>
          </cell>
          <cell r="B157">
            <v>-1730.58</v>
          </cell>
          <cell r="C157">
            <v>0</v>
          </cell>
          <cell r="D157">
            <v>43679.92</v>
          </cell>
        </row>
        <row r="158">
          <cell r="A158" t="str">
            <v>Unison Networks LtdROT</v>
          </cell>
          <cell r="B158">
            <v>3952.39</v>
          </cell>
          <cell r="C158">
            <v>0</v>
          </cell>
          <cell r="D158">
            <v>35013.019999999997</v>
          </cell>
        </row>
        <row r="159">
          <cell r="A159" t="str">
            <v>Unison Networks LtdTRK</v>
          </cell>
          <cell r="B159">
            <v>-76.739999999999995</v>
          </cell>
          <cell r="C159">
            <v>0</v>
          </cell>
          <cell r="D159">
            <v>5895.31</v>
          </cell>
        </row>
        <row r="160">
          <cell r="A160" t="str">
            <v>Unison Networks LtdWRK</v>
          </cell>
          <cell r="B160">
            <v>-2157.59</v>
          </cell>
          <cell r="C160">
            <v>0</v>
          </cell>
          <cell r="D160">
            <v>484.06</v>
          </cell>
        </row>
        <row r="161">
          <cell r="A161" t="str">
            <v>Unison Networks LtdWTU</v>
          </cell>
          <cell r="B161">
            <v>698.62</v>
          </cell>
          <cell r="C161">
            <v>0</v>
          </cell>
          <cell r="D161">
            <v>62282.720000000001</v>
          </cell>
        </row>
        <row r="162">
          <cell r="A162" t="str">
            <v>Vector LtdALB</v>
          </cell>
          <cell r="B162">
            <v>1303.49</v>
          </cell>
          <cell r="C162">
            <v>0</v>
          </cell>
          <cell r="D162">
            <v>167953.74</v>
          </cell>
        </row>
        <row r="163">
          <cell r="A163" t="str">
            <v>Vector LtdHEN</v>
          </cell>
          <cell r="B163">
            <v>1831.01</v>
          </cell>
          <cell r="C163">
            <v>0</v>
          </cell>
          <cell r="D163">
            <v>82377.19</v>
          </cell>
        </row>
        <row r="164">
          <cell r="A164" t="str">
            <v>Vector LtdHEP</v>
          </cell>
          <cell r="B164">
            <v>858.77</v>
          </cell>
          <cell r="C164">
            <v>0</v>
          </cell>
          <cell r="D164">
            <v>107746.78</v>
          </cell>
        </row>
        <row r="165">
          <cell r="A165" t="str">
            <v>Vector LtdHOB</v>
          </cell>
          <cell r="B165">
            <v>-1929.98</v>
          </cell>
          <cell r="C165">
            <v>0</v>
          </cell>
          <cell r="D165">
            <v>29905.99</v>
          </cell>
        </row>
        <row r="166">
          <cell r="A166" t="str">
            <v>Vector LtdLFD</v>
          </cell>
          <cell r="B166">
            <v>0</v>
          </cell>
          <cell r="C166">
            <v>0</v>
          </cell>
          <cell r="D166">
            <v>2708.57</v>
          </cell>
        </row>
        <row r="167">
          <cell r="A167" t="str">
            <v>Vector LtdMNG</v>
          </cell>
          <cell r="B167">
            <v>1963.48</v>
          </cell>
          <cell r="C167">
            <v>0</v>
          </cell>
          <cell r="D167">
            <v>86855.61</v>
          </cell>
        </row>
        <row r="168">
          <cell r="A168" t="str">
            <v>Vector LtdOTA</v>
          </cell>
          <cell r="B168">
            <v>122.84</v>
          </cell>
          <cell r="C168">
            <v>0</v>
          </cell>
          <cell r="D168">
            <v>45401.87</v>
          </cell>
        </row>
        <row r="169">
          <cell r="A169" t="str">
            <v>Vector LtdPAK</v>
          </cell>
          <cell r="B169">
            <v>-558.55999999999995</v>
          </cell>
          <cell r="C169">
            <v>0</v>
          </cell>
          <cell r="D169">
            <v>103533.92</v>
          </cell>
        </row>
        <row r="170">
          <cell r="A170" t="str">
            <v>Vector LtdPEN</v>
          </cell>
          <cell r="B170">
            <v>7520.62</v>
          </cell>
          <cell r="C170">
            <v>0</v>
          </cell>
          <cell r="D170">
            <v>312509.44</v>
          </cell>
        </row>
        <row r="171">
          <cell r="A171" t="str">
            <v>Vector LtdROS</v>
          </cell>
          <cell r="B171">
            <v>923.28</v>
          </cell>
          <cell r="C171">
            <v>0</v>
          </cell>
          <cell r="D171">
            <v>125710.04</v>
          </cell>
        </row>
        <row r="172">
          <cell r="A172" t="str">
            <v>Vector LtdSVL</v>
          </cell>
          <cell r="B172">
            <v>-246.12</v>
          </cell>
          <cell r="C172">
            <v>0</v>
          </cell>
          <cell r="D172">
            <v>62186.91</v>
          </cell>
        </row>
        <row r="173">
          <cell r="A173" t="str">
            <v>Vector LtdTAK</v>
          </cell>
          <cell r="B173">
            <v>-536.29</v>
          </cell>
          <cell r="C173">
            <v>0</v>
          </cell>
          <cell r="D173">
            <v>87079.16</v>
          </cell>
        </row>
        <row r="174">
          <cell r="A174" t="str">
            <v>Vector LtdWEL</v>
          </cell>
          <cell r="B174">
            <v>-1130.04</v>
          </cell>
          <cell r="C174">
            <v>0</v>
          </cell>
          <cell r="D174">
            <v>26137.7</v>
          </cell>
        </row>
        <row r="175">
          <cell r="A175" t="str">
            <v>Vector LtdWIR</v>
          </cell>
          <cell r="B175">
            <v>227.94</v>
          </cell>
          <cell r="C175">
            <v>0</v>
          </cell>
          <cell r="D175">
            <v>64779.5</v>
          </cell>
        </row>
        <row r="176">
          <cell r="A176" t="str">
            <v>Vector LtdWRD</v>
          </cell>
          <cell r="B176">
            <v>2564.29</v>
          </cell>
          <cell r="C176">
            <v>0</v>
          </cell>
          <cell r="D176">
            <v>51636.7</v>
          </cell>
        </row>
        <row r="177">
          <cell r="A177" t="str">
            <v>Waipa Networks LtdCBG</v>
          </cell>
          <cell r="B177">
            <v>3172.68</v>
          </cell>
          <cell r="C177">
            <v>0</v>
          </cell>
          <cell r="D177">
            <v>28837.02</v>
          </cell>
        </row>
        <row r="178">
          <cell r="A178" t="str">
            <v>Waipa Networks LtdTMU</v>
          </cell>
          <cell r="B178">
            <v>716.98</v>
          </cell>
          <cell r="C178">
            <v>0</v>
          </cell>
          <cell r="D178">
            <v>25165.37</v>
          </cell>
        </row>
        <row r="179">
          <cell r="A179" t="str">
            <v>WEL Energy Group LtdHAM</v>
          </cell>
          <cell r="B179">
            <v>1337.62</v>
          </cell>
          <cell r="C179">
            <v>0</v>
          </cell>
          <cell r="D179">
            <v>120653.43</v>
          </cell>
        </row>
        <row r="180">
          <cell r="A180" t="str">
            <v>WEL Energy Group LtdHLY</v>
          </cell>
          <cell r="B180">
            <v>-1470.25</v>
          </cell>
          <cell r="C180">
            <v>0</v>
          </cell>
          <cell r="D180">
            <v>17401.04</v>
          </cell>
        </row>
        <row r="181">
          <cell r="A181" t="str">
            <v>WEL Energy Group LtdTWH</v>
          </cell>
          <cell r="B181">
            <v>-183.71</v>
          </cell>
          <cell r="C181">
            <v>0</v>
          </cell>
          <cell r="D181">
            <v>10044.299999999999</v>
          </cell>
        </row>
        <row r="182">
          <cell r="A182" t="str">
            <v>Wellington Electricity Lines LimitedCPK</v>
          </cell>
          <cell r="B182">
            <v>1814.36</v>
          </cell>
          <cell r="C182">
            <v>0</v>
          </cell>
          <cell r="D182">
            <v>121466.09</v>
          </cell>
        </row>
        <row r="183">
          <cell r="A183" t="str">
            <v>Wellington Electricity Lines LimitedGFD</v>
          </cell>
          <cell r="B183">
            <v>1660.29</v>
          </cell>
          <cell r="C183">
            <v>0</v>
          </cell>
          <cell r="D183">
            <v>44435.43</v>
          </cell>
        </row>
        <row r="184">
          <cell r="A184" t="str">
            <v>Wellington Electricity Lines LimitedHAY</v>
          </cell>
          <cell r="B184">
            <v>-432.37</v>
          </cell>
          <cell r="C184">
            <v>0</v>
          </cell>
          <cell r="D184">
            <v>25098.98</v>
          </cell>
        </row>
        <row r="185">
          <cell r="A185" t="str">
            <v>Wellington Electricity Lines LimitedKWA</v>
          </cell>
          <cell r="B185">
            <v>75.89</v>
          </cell>
          <cell r="C185">
            <v>0</v>
          </cell>
          <cell r="D185">
            <v>21481.119999999999</v>
          </cell>
        </row>
        <row r="186">
          <cell r="A186" t="str">
            <v>Wellington Electricity Lines LimitedMLG</v>
          </cell>
          <cell r="B186">
            <v>-464.32</v>
          </cell>
          <cell r="C186">
            <v>0</v>
          </cell>
          <cell r="D186">
            <v>45227.07</v>
          </cell>
        </row>
        <row r="187">
          <cell r="A187" t="str">
            <v>Wellington Electricity Lines LimitedPNI</v>
          </cell>
          <cell r="B187">
            <v>-966.07</v>
          </cell>
          <cell r="C187">
            <v>0</v>
          </cell>
          <cell r="D187">
            <v>13901.67</v>
          </cell>
        </row>
        <row r="188">
          <cell r="A188" t="str">
            <v>Wellington Electricity Lines LimitedTKR</v>
          </cell>
          <cell r="B188">
            <v>2330.7600000000002</v>
          </cell>
          <cell r="C188">
            <v>0</v>
          </cell>
          <cell r="D188">
            <v>69261.279999999999</v>
          </cell>
        </row>
        <row r="189">
          <cell r="A189" t="str">
            <v>Wellington Electricity Lines LimitedUHT</v>
          </cell>
          <cell r="B189">
            <v>-1812.04</v>
          </cell>
          <cell r="C189">
            <v>0</v>
          </cell>
          <cell r="D189">
            <v>23573.68</v>
          </cell>
        </row>
        <row r="190">
          <cell r="A190" t="str">
            <v>Wellington Electricity Lines LimitedWIL</v>
          </cell>
          <cell r="B190">
            <v>-1925.38</v>
          </cell>
          <cell r="C190">
            <v>0</v>
          </cell>
          <cell r="D190">
            <v>21546.67</v>
          </cell>
        </row>
        <row r="191">
          <cell r="A191" t="str">
            <v>Westpower LtdATU</v>
          </cell>
          <cell r="B191">
            <v>0</v>
          </cell>
          <cell r="C191">
            <v>0</v>
          </cell>
          <cell r="D191">
            <v>485.74</v>
          </cell>
        </row>
        <row r="192">
          <cell r="A192" t="str">
            <v>Westpower LtdDOB</v>
          </cell>
          <cell r="B192">
            <v>-633.36</v>
          </cell>
          <cell r="C192">
            <v>19.53</v>
          </cell>
          <cell r="D192">
            <v>1940.45</v>
          </cell>
        </row>
        <row r="193">
          <cell r="A193" t="str">
            <v>Westpower LtdGYM</v>
          </cell>
          <cell r="B193">
            <v>0</v>
          </cell>
          <cell r="C193">
            <v>78.040000000000006</v>
          </cell>
          <cell r="D193">
            <v>1550.51</v>
          </cell>
        </row>
        <row r="194">
          <cell r="A194" t="str">
            <v>Westpower LtdHKK</v>
          </cell>
          <cell r="B194">
            <v>1012.55</v>
          </cell>
          <cell r="C194">
            <v>34.020000000000003</v>
          </cell>
          <cell r="D194">
            <v>2442.16</v>
          </cell>
        </row>
        <row r="195">
          <cell r="A195" t="str">
            <v>Westpower LtdKUM</v>
          </cell>
          <cell r="B195">
            <v>0</v>
          </cell>
          <cell r="C195">
            <v>0</v>
          </cell>
          <cell r="D195">
            <v>0</v>
          </cell>
        </row>
        <row r="196">
          <cell r="A196" t="str">
            <v>Westpower LtdOTI</v>
          </cell>
          <cell r="B196">
            <v>-89.87</v>
          </cell>
          <cell r="C196">
            <v>0</v>
          </cell>
          <cell r="D196">
            <v>131.94</v>
          </cell>
        </row>
        <row r="197">
          <cell r="A197" t="str">
            <v>Westpower LtdRFN</v>
          </cell>
          <cell r="B197">
            <v>0</v>
          </cell>
          <cell r="C197">
            <v>0</v>
          </cell>
          <cell r="D197">
            <v>2443.84</v>
          </cell>
        </row>
        <row r="198">
          <cell r="A198" t="str">
            <v>Whareroa Cogeneration LimitedHWA</v>
          </cell>
          <cell r="B198">
            <v>0</v>
          </cell>
          <cell r="C198">
            <v>0</v>
          </cell>
          <cell r="D198">
            <v>0</v>
          </cell>
        </row>
        <row r="199">
          <cell r="A199" t="str">
            <v>Winstone Pulp InternationalTNG</v>
          </cell>
          <cell r="B199">
            <v>5278.15</v>
          </cell>
          <cell r="C199">
            <v>0</v>
          </cell>
          <cell r="D199">
            <v>19740.68</v>
          </cell>
        </row>
      </sheetData>
      <sheetData sheetId="3">
        <row r="2">
          <cell r="C2" t="str">
            <v>note</v>
          </cell>
        </row>
        <row r="3">
          <cell r="C3" t="str">
            <v>Alpine Energy LtdABY</v>
          </cell>
        </row>
        <row r="4">
          <cell r="C4" t="str">
            <v>Alpine Energy LtdBPD</v>
          </cell>
        </row>
        <row r="5">
          <cell r="C5" t="str">
            <v>Alpine Energy LtdSTU</v>
          </cell>
        </row>
        <row r="6">
          <cell r="C6" t="str">
            <v>Alpine Energy LtdTIM</v>
          </cell>
        </row>
        <row r="7">
          <cell r="C7" t="str">
            <v>Alpine Energy LtdTKA</v>
          </cell>
        </row>
        <row r="8">
          <cell r="C8" t="str">
            <v>Alpine Energy LtdTMK</v>
          </cell>
        </row>
        <row r="9">
          <cell r="C9" t="str">
            <v>Alpine Energy LtdTWZ</v>
          </cell>
        </row>
        <row r="10">
          <cell r="C10" t="str">
            <v>Alpine Energy Ltd Total</v>
          </cell>
        </row>
        <row r="11">
          <cell r="C11" t="str">
            <v>Aurora Energy LimitedCML</v>
          </cell>
        </row>
        <row r="12">
          <cell r="C12" t="str">
            <v>Aurora Energy LimitedCYD</v>
          </cell>
        </row>
        <row r="13">
          <cell r="C13" t="str">
            <v>Aurora Energy LimitedFKN</v>
          </cell>
        </row>
        <row r="14">
          <cell r="C14" t="str">
            <v>Aurora Energy LimitedHWB</v>
          </cell>
        </row>
        <row r="15">
          <cell r="C15" t="str">
            <v>Aurora Energy LimitedSDN</v>
          </cell>
        </row>
        <row r="16">
          <cell r="C16" t="str">
            <v>Aurora Energy Limited Total</v>
          </cell>
        </row>
        <row r="17">
          <cell r="C17" t="str">
            <v>Beach Energy LimitedHWA</v>
          </cell>
        </row>
        <row r="18">
          <cell r="C18" t="str">
            <v>Beach Energy Limited Total</v>
          </cell>
        </row>
        <row r="19">
          <cell r="C19" t="str">
            <v>Buller Electricity LtdORO</v>
          </cell>
        </row>
        <row r="20">
          <cell r="C20" t="str">
            <v>Buller Electricity Ltd Total</v>
          </cell>
        </row>
        <row r="21">
          <cell r="C21" t="str">
            <v>Centralines LtdWPW</v>
          </cell>
        </row>
        <row r="22">
          <cell r="C22" t="str">
            <v>Centralines Ltd Total</v>
          </cell>
        </row>
        <row r="23">
          <cell r="C23" t="str">
            <v>Contact Energy LtdCYD</v>
          </cell>
        </row>
        <row r="24">
          <cell r="C24" t="str">
            <v>Contact Energy LtdOKI</v>
          </cell>
        </row>
        <row r="25">
          <cell r="C25" t="str">
            <v>Contact Energy LtdOTA</v>
          </cell>
        </row>
        <row r="26">
          <cell r="C26" t="str">
            <v>Contact Energy LtdOTC</v>
          </cell>
        </row>
        <row r="27">
          <cell r="C27" t="str">
            <v>Contact Energy LtdPPI</v>
          </cell>
        </row>
        <row r="28">
          <cell r="C28" t="str">
            <v>Contact Energy LtdROX</v>
          </cell>
        </row>
        <row r="29">
          <cell r="C29" t="str">
            <v>Contact Energy LtdSFD</v>
          </cell>
        </row>
        <row r="30">
          <cell r="C30" t="str">
            <v>Contact Energy LtdTHI</v>
          </cell>
        </row>
        <row r="31">
          <cell r="C31" t="str">
            <v>Contact Energy LtdWHI</v>
          </cell>
        </row>
        <row r="32">
          <cell r="C32" t="str">
            <v>Contact Energy LtdWRK</v>
          </cell>
        </row>
        <row r="33">
          <cell r="C33" t="str">
            <v>Contact Energy Ltd Total</v>
          </cell>
        </row>
        <row r="34">
          <cell r="C34" t="str">
            <v>Counties Power LtdBOB</v>
          </cell>
        </row>
        <row r="35">
          <cell r="C35" t="str">
            <v>Counties Power LtdGLN</v>
          </cell>
        </row>
        <row r="36">
          <cell r="C36" t="str">
            <v>Counties Power Ltd Total</v>
          </cell>
        </row>
        <row r="37">
          <cell r="C37" t="str">
            <v>Daiken Southland LtdBDE</v>
          </cell>
        </row>
        <row r="38">
          <cell r="C38" t="str">
            <v>Daiken Southland Ltd Total</v>
          </cell>
        </row>
        <row r="39">
          <cell r="C39" t="str">
            <v>Eastland Network LtdTUI</v>
          </cell>
        </row>
        <row r="40">
          <cell r="C40" t="str">
            <v>Eastland Network Ltd Total</v>
          </cell>
        </row>
        <row r="41">
          <cell r="C41" t="str">
            <v>Electra LimitedMHO</v>
          </cell>
        </row>
        <row r="42">
          <cell r="C42" t="str">
            <v>Electra LimitedPRM</v>
          </cell>
        </row>
        <row r="43">
          <cell r="C43" t="str">
            <v>Electra Limited Total</v>
          </cell>
        </row>
        <row r="44">
          <cell r="C44" t="str">
            <v>Electricity Ashburton LtdASB</v>
          </cell>
        </row>
        <row r="45">
          <cell r="C45" t="str">
            <v>Electricity Ashburton Ltd Total</v>
          </cell>
        </row>
        <row r="46">
          <cell r="C46" t="str">
            <v>Electricity Southland LtdFKN</v>
          </cell>
        </row>
        <row r="47">
          <cell r="C47" t="str">
            <v>Electricity Southland Ltd Total</v>
          </cell>
        </row>
        <row r="48">
          <cell r="C48" t="str">
            <v>Genesis Power LtdHLY</v>
          </cell>
        </row>
        <row r="49">
          <cell r="C49" t="str">
            <v>Genesis Power LtdRPO</v>
          </cell>
        </row>
        <row r="50">
          <cell r="C50" t="str">
            <v>Genesis Power LtdTKA</v>
          </cell>
        </row>
        <row r="51">
          <cell r="C51" t="str">
            <v>Genesis Power LtdTKB</v>
          </cell>
        </row>
        <row r="52">
          <cell r="C52" t="str">
            <v>Genesis Power LtdTKU</v>
          </cell>
        </row>
        <row r="53">
          <cell r="C53" t="str">
            <v>Genesis Power LtdTUI</v>
          </cell>
        </row>
        <row r="54">
          <cell r="C54" t="str">
            <v>Genesis Power Ltd Total</v>
          </cell>
        </row>
        <row r="55">
          <cell r="C55" t="str">
            <v>Horizon Energy DistributionEDG</v>
          </cell>
        </row>
        <row r="56">
          <cell r="C56" t="str">
            <v>Horizon Energy DistributionKAW</v>
          </cell>
        </row>
        <row r="57">
          <cell r="C57" t="str">
            <v>Horizon Energy DistributionWAI</v>
          </cell>
        </row>
        <row r="58">
          <cell r="C58" t="str">
            <v>Horizon Energy Distribution Total</v>
          </cell>
        </row>
        <row r="59">
          <cell r="C59" t="str">
            <v>KIWIRAILBPE</v>
          </cell>
        </row>
        <row r="60">
          <cell r="C60" t="str">
            <v>KIWIRAILHAM</v>
          </cell>
        </row>
        <row r="61">
          <cell r="C61" t="str">
            <v>KIWIRAILPEN</v>
          </cell>
        </row>
        <row r="62">
          <cell r="C62" t="str">
            <v>KIWIRAILSWN</v>
          </cell>
        </row>
        <row r="63">
          <cell r="C63" t="str">
            <v>KIWIRAILTMN</v>
          </cell>
        </row>
        <row r="64">
          <cell r="C64" t="str">
            <v>KIWIRAILTNG</v>
          </cell>
        </row>
        <row r="65">
          <cell r="C65" t="str">
            <v>KIWIRAIL Total</v>
          </cell>
        </row>
        <row r="66">
          <cell r="C66" t="str">
            <v>Mainpower New Zealand LtdASY</v>
          </cell>
        </row>
        <row r="67">
          <cell r="C67" t="str">
            <v>Mainpower New Zealand LtdCUL</v>
          </cell>
        </row>
        <row r="68">
          <cell r="C68" t="str">
            <v>Mainpower New Zealand LtdKAI</v>
          </cell>
        </row>
        <row r="69">
          <cell r="C69" t="str">
            <v>Mainpower New Zealand LtdSBK</v>
          </cell>
        </row>
        <row r="70">
          <cell r="C70" t="str">
            <v>Mainpower New Zealand LtdWPR</v>
          </cell>
        </row>
        <row r="71">
          <cell r="C71" t="str">
            <v>Mainpower New Zealand Ltd Total</v>
          </cell>
        </row>
        <row r="72">
          <cell r="C72" t="str">
            <v>Marlborough Lines LtdBLN</v>
          </cell>
        </row>
        <row r="73">
          <cell r="C73" t="str">
            <v>Marlborough Lines Ltd Total</v>
          </cell>
        </row>
        <row r="74">
          <cell r="C74" t="str">
            <v>MEL (Te Apiti) LtdWDV</v>
          </cell>
        </row>
        <row r="75">
          <cell r="C75" t="str">
            <v>MEL (Te Apiti) Ltd Total</v>
          </cell>
        </row>
        <row r="76">
          <cell r="C76" t="str">
            <v>MEL (Westwind) LtdWWD</v>
          </cell>
        </row>
        <row r="77">
          <cell r="C77" t="str">
            <v>MEL (Westwind) Ltd Total</v>
          </cell>
        </row>
        <row r="78">
          <cell r="C78" t="str">
            <v>Mercury NZ LimitedARA</v>
          </cell>
        </row>
        <row r="79">
          <cell r="C79" t="str">
            <v>Mercury NZ LimitedARI</v>
          </cell>
        </row>
        <row r="80">
          <cell r="C80" t="str">
            <v>Mercury NZ LimitedATI</v>
          </cell>
        </row>
        <row r="81">
          <cell r="C81" t="str">
            <v>Mercury NZ LimitedKPO</v>
          </cell>
        </row>
        <row r="82">
          <cell r="C82" t="str">
            <v>Mercury NZ LimitedMTI</v>
          </cell>
        </row>
        <row r="83">
          <cell r="C83" t="str">
            <v>Mercury NZ LimitedOHK</v>
          </cell>
        </row>
        <row r="84">
          <cell r="C84" t="str">
            <v>Mercury NZ LimitedWKM</v>
          </cell>
        </row>
        <row r="85">
          <cell r="C85" t="str">
            <v>Mercury NZ LimitedWPA</v>
          </cell>
        </row>
        <row r="86">
          <cell r="C86" t="str">
            <v>Mercury NZ Limited Total</v>
          </cell>
        </row>
        <row r="87">
          <cell r="C87" t="str">
            <v>Meridian Energy LtdAVI</v>
          </cell>
        </row>
        <row r="88">
          <cell r="C88" t="str">
            <v>Meridian Energy LtdBEN</v>
          </cell>
        </row>
        <row r="89">
          <cell r="C89" t="str">
            <v>Meridian Energy LtdMAN</v>
          </cell>
        </row>
        <row r="90">
          <cell r="C90" t="str">
            <v>Meridian Energy LtdOHA</v>
          </cell>
        </row>
        <row r="91">
          <cell r="C91" t="str">
            <v>Meridian Energy LtdOHB</v>
          </cell>
        </row>
        <row r="92">
          <cell r="C92" t="str">
            <v>Meridian Energy LtdOHC</v>
          </cell>
        </row>
        <row r="93">
          <cell r="C93" t="str">
            <v>Meridian Energy LtdTWZ</v>
          </cell>
        </row>
        <row r="94">
          <cell r="C94" t="str">
            <v>Meridian Energy LtdWTK</v>
          </cell>
        </row>
        <row r="95">
          <cell r="C95" t="str">
            <v>Meridian Energy Ltd Total</v>
          </cell>
        </row>
        <row r="96">
          <cell r="C96" t="str">
            <v>MethanexMNI</v>
          </cell>
        </row>
        <row r="97">
          <cell r="C97" t="str">
            <v>Methanex Total</v>
          </cell>
        </row>
        <row r="98">
          <cell r="C98" t="str">
            <v>Nelson ElectricitySTK</v>
          </cell>
        </row>
        <row r="99">
          <cell r="C99" t="str">
            <v>Nelson Electricity Total</v>
          </cell>
        </row>
        <row r="100">
          <cell r="C100" t="str">
            <v>Network Tasman LtdKIK</v>
          </cell>
        </row>
        <row r="101">
          <cell r="C101" t="str">
            <v>Network Tasman LtdMCH</v>
          </cell>
        </row>
        <row r="102">
          <cell r="C102" t="str">
            <v>Network Tasman LtdSTK</v>
          </cell>
        </row>
        <row r="103">
          <cell r="C103" t="str">
            <v>Network Tasman Ltd Total</v>
          </cell>
        </row>
        <row r="104">
          <cell r="C104" t="str">
            <v>Network Waitaki LtdBPT</v>
          </cell>
        </row>
        <row r="105">
          <cell r="C105" t="str">
            <v>Network Waitaki LtdOAM</v>
          </cell>
        </row>
        <row r="106">
          <cell r="C106" t="str">
            <v>Network Waitaki LtdTWZ</v>
          </cell>
        </row>
        <row r="107">
          <cell r="C107" t="str">
            <v>Network Waitaki LtdWTK</v>
          </cell>
        </row>
        <row r="108">
          <cell r="C108" t="str">
            <v>Network Waitaki Ltd Total</v>
          </cell>
        </row>
        <row r="109">
          <cell r="C109" t="str">
            <v>New Zealand Aluminium SmelterTWI</v>
          </cell>
        </row>
        <row r="110">
          <cell r="C110" t="str">
            <v>New Zealand Aluminium Smelter Total</v>
          </cell>
        </row>
        <row r="111">
          <cell r="C111" t="str">
            <v>New Zealand Steel LtdGLN</v>
          </cell>
        </row>
        <row r="112">
          <cell r="C112" t="str">
            <v>New Zealand Steel Ltd Total</v>
          </cell>
        </row>
        <row r="113">
          <cell r="C113" t="str">
            <v>Nga Awa PuruaNAP</v>
          </cell>
        </row>
        <row r="114">
          <cell r="C114" t="str">
            <v>Nga Awa Purua Total</v>
          </cell>
        </row>
        <row r="115">
          <cell r="C115" t="str">
            <v>Ngatamariki Geothermal LimitedNAP</v>
          </cell>
        </row>
        <row r="116">
          <cell r="C116" t="str">
            <v>Ngatamariki Geothermal Limited Total</v>
          </cell>
        </row>
        <row r="117">
          <cell r="C117" t="str">
            <v>Norske Skog Tasman LtdKAW</v>
          </cell>
        </row>
        <row r="118">
          <cell r="C118" t="str">
            <v>Norske Skog Tasman Ltd Total</v>
          </cell>
        </row>
        <row r="119">
          <cell r="C119" t="str">
            <v>Northpower LtdBRB</v>
          </cell>
        </row>
        <row r="120">
          <cell r="C120" t="str">
            <v>Northpower LtdMPE</v>
          </cell>
        </row>
        <row r="121">
          <cell r="C121" t="str">
            <v>Northpower LtdMTO</v>
          </cell>
        </row>
        <row r="122">
          <cell r="C122" t="str">
            <v>Northpower Ltd Total</v>
          </cell>
        </row>
        <row r="123">
          <cell r="C123" t="str">
            <v>Nova Energy LimitedKPA</v>
          </cell>
        </row>
        <row r="124">
          <cell r="C124" t="str">
            <v>Nova Energy Limited Total</v>
          </cell>
        </row>
        <row r="125">
          <cell r="C125" t="str">
            <v>OMV New Zealand Production LtdMNI</v>
          </cell>
        </row>
        <row r="126">
          <cell r="C126" t="str">
            <v>OMV New Zealand Production Ltd Total</v>
          </cell>
        </row>
        <row r="127">
          <cell r="C127" t="str">
            <v>Orion New Zealand LtdAPS</v>
          </cell>
        </row>
        <row r="128">
          <cell r="C128" t="str">
            <v>Orion New Zealand LtdBRY</v>
          </cell>
        </row>
        <row r="129">
          <cell r="C129" t="str">
            <v>Orion New Zealand LtdCLH</v>
          </cell>
        </row>
        <row r="130">
          <cell r="C130" t="str">
            <v>Orion New Zealand LtdCOL</v>
          </cell>
        </row>
        <row r="131">
          <cell r="C131" t="str">
            <v>Orion New Zealand LtdHOR</v>
          </cell>
        </row>
        <row r="132">
          <cell r="C132" t="str">
            <v>Orion New Zealand LtdISL</v>
          </cell>
        </row>
        <row r="133">
          <cell r="C133" t="str">
            <v>Orion New Zealand LtdKBY</v>
          </cell>
        </row>
        <row r="134">
          <cell r="C134" t="str">
            <v>Orion New Zealand Ltd Total</v>
          </cell>
        </row>
        <row r="135">
          <cell r="C135" t="str">
            <v>Pan Pacific Forest ProductsWHI</v>
          </cell>
        </row>
        <row r="136">
          <cell r="C136" t="str">
            <v>Pan Pacific Forest Products Total</v>
          </cell>
        </row>
        <row r="137">
          <cell r="C137" t="str">
            <v>Port TaranakiNPL</v>
          </cell>
        </row>
        <row r="138">
          <cell r="C138" t="str">
            <v>Port Taranaki Total</v>
          </cell>
        </row>
        <row r="139">
          <cell r="C139" t="str">
            <v>Powerco LtdBPE</v>
          </cell>
        </row>
        <row r="140">
          <cell r="C140" t="str">
            <v>Powerco LtdBRK</v>
          </cell>
        </row>
        <row r="141">
          <cell r="C141" t="str">
            <v>Powerco LtdCST</v>
          </cell>
        </row>
        <row r="142">
          <cell r="C142" t="str">
            <v>Powerco LtdGYT</v>
          </cell>
        </row>
        <row r="143">
          <cell r="C143" t="str">
            <v>Powerco LtdHIN</v>
          </cell>
        </row>
        <row r="144">
          <cell r="C144" t="str">
            <v>Powerco LtdHUI</v>
          </cell>
        </row>
        <row r="145">
          <cell r="C145" t="str">
            <v>Powerco LtdHWA</v>
          </cell>
        </row>
        <row r="146">
          <cell r="C146" t="str">
            <v>Powerco LtdKIN</v>
          </cell>
        </row>
        <row r="147">
          <cell r="C147" t="str">
            <v>Powerco LtdKMO</v>
          </cell>
        </row>
        <row r="148">
          <cell r="C148" t="str">
            <v>Powerco LtdKPU</v>
          </cell>
        </row>
        <row r="149">
          <cell r="C149" t="str">
            <v>Powerco LtdLTN</v>
          </cell>
        </row>
        <row r="150">
          <cell r="C150" t="str">
            <v>Powerco LtdMGM</v>
          </cell>
        </row>
        <row r="151">
          <cell r="C151" t="str">
            <v>Powerco LtdMST</v>
          </cell>
        </row>
        <row r="152">
          <cell r="C152" t="str">
            <v>Powerco LtdMTM</v>
          </cell>
        </row>
        <row r="153">
          <cell r="C153" t="str">
            <v>Powerco LtdMTN</v>
          </cell>
        </row>
        <row r="154">
          <cell r="C154" t="str">
            <v>Powerco LtdMTR</v>
          </cell>
        </row>
        <row r="155">
          <cell r="C155" t="str">
            <v>Powerco LtdNPL</v>
          </cell>
        </row>
        <row r="156">
          <cell r="C156" t="str">
            <v>Powerco LtdOKN</v>
          </cell>
        </row>
        <row r="157">
          <cell r="C157" t="str">
            <v>Powerco LtdOPK</v>
          </cell>
        </row>
        <row r="158">
          <cell r="C158" t="str">
            <v>Powerco LtdPAO</v>
          </cell>
        </row>
        <row r="159">
          <cell r="C159" t="str">
            <v>Powerco LtdSFD</v>
          </cell>
        </row>
        <row r="160">
          <cell r="C160" t="str">
            <v>Powerco LtdTGA</v>
          </cell>
        </row>
        <row r="161">
          <cell r="C161" t="str">
            <v>Powerco LtdTMI</v>
          </cell>
        </row>
        <row r="162">
          <cell r="C162" t="str">
            <v>Powerco LtdWGN</v>
          </cell>
        </row>
        <row r="163">
          <cell r="C163" t="str">
            <v>Powerco LtdWHU</v>
          </cell>
        </row>
        <row r="164">
          <cell r="C164" t="str">
            <v>Powerco LtdWKO</v>
          </cell>
        </row>
        <row r="165">
          <cell r="C165" t="str">
            <v>Powerco LtdWVY</v>
          </cell>
        </row>
        <row r="166">
          <cell r="C166" t="str">
            <v>Powerco Ltd Total</v>
          </cell>
        </row>
        <row r="167">
          <cell r="C167" t="str">
            <v>Powernet LtdBAL</v>
          </cell>
        </row>
        <row r="168">
          <cell r="C168" t="str">
            <v>Powernet LtdEDN</v>
          </cell>
        </row>
        <row r="169">
          <cell r="C169" t="str">
            <v>Powernet LtdFKN</v>
          </cell>
        </row>
        <row r="170">
          <cell r="C170" t="str">
            <v>Powernet LtdGOR</v>
          </cell>
        </row>
        <row r="171">
          <cell r="C171" t="str">
            <v>Powernet LtdHWB</v>
          </cell>
        </row>
        <row r="172">
          <cell r="C172" t="str">
            <v>Powernet LtdINV</v>
          </cell>
        </row>
        <row r="173">
          <cell r="C173" t="str">
            <v>Powernet LtdNMA</v>
          </cell>
        </row>
        <row r="174">
          <cell r="C174" t="str">
            <v>Powernet LtdNSY</v>
          </cell>
        </row>
        <row r="175">
          <cell r="C175" t="str">
            <v>Powernet Ltd Total</v>
          </cell>
        </row>
        <row r="176">
          <cell r="C176" t="str">
            <v>Resolutions Development LimitedBDE</v>
          </cell>
        </row>
        <row r="177">
          <cell r="C177" t="str">
            <v>Resolutions Development Limited Total</v>
          </cell>
        </row>
        <row r="178">
          <cell r="C178" t="str">
            <v>Scanpower LtdDVK</v>
          </cell>
        </row>
        <row r="179">
          <cell r="C179" t="str">
            <v>Scanpower LtdWDV</v>
          </cell>
        </row>
        <row r="180">
          <cell r="C180" t="str">
            <v>Scanpower Ltd Total</v>
          </cell>
        </row>
        <row r="181">
          <cell r="C181" t="str">
            <v>Southdown Cogeneration LtdSWN</v>
          </cell>
        </row>
        <row r="182">
          <cell r="C182" t="str">
            <v>Southdown Cogeneration Ltd Total</v>
          </cell>
        </row>
        <row r="183">
          <cell r="C183" t="str">
            <v>Southern Generation GP LimitedMAT</v>
          </cell>
        </row>
        <row r="184">
          <cell r="C184" t="str">
            <v>Southern Generation GP Limited Total</v>
          </cell>
        </row>
        <row r="185">
          <cell r="C185" t="str">
            <v>Southpark Utilities LtdPEN</v>
          </cell>
        </row>
        <row r="186">
          <cell r="C186" t="str">
            <v>Southpark Utilities Ltd Total</v>
          </cell>
        </row>
        <row r="187">
          <cell r="C187" t="str">
            <v>Tararua Wind Power LtdTWC</v>
          </cell>
        </row>
        <row r="188">
          <cell r="C188" t="str">
            <v>Tararua Wind Power Ltd Total</v>
          </cell>
        </row>
        <row r="189">
          <cell r="C189" t="str">
            <v>The Lines Company LtdHTI</v>
          </cell>
        </row>
        <row r="190">
          <cell r="C190" t="str">
            <v>The Lines Company LtdNPK</v>
          </cell>
        </row>
        <row r="191">
          <cell r="C191" t="str">
            <v>The Lines Company LtdOKN</v>
          </cell>
        </row>
        <row r="192">
          <cell r="C192" t="str">
            <v>The Lines Company LtdONG</v>
          </cell>
        </row>
        <row r="193">
          <cell r="C193" t="str">
            <v>The Lines Company LtdTKU</v>
          </cell>
        </row>
        <row r="194">
          <cell r="C194" t="str">
            <v>The Lines Company Ltd Total</v>
          </cell>
        </row>
        <row r="195">
          <cell r="C195" t="str">
            <v>Todd Generation Taranaki LimitedJRD</v>
          </cell>
        </row>
        <row r="196">
          <cell r="C196" t="str">
            <v>Todd Generation Taranaki Limited Total</v>
          </cell>
        </row>
        <row r="197">
          <cell r="C197" t="str">
            <v>Todd Generation Taranaki LimitedMKE</v>
          </cell>
        </row>
        <row r="198">
          <cell r="C198" t="str">
            <v>Todd Generation Taranaki Limited Total</v>
          </cell>
        </row>
        <row r="199">
          <cell r="C199" t="str">
            <v>Top Energy LtdKOE</v>
          </cell>
        </row>
        <row r="200">
          <cell r="C200" t="str">
            <v>Top Energy Ltd Total</v>
          </cell>
        </row>
        <row r="201">
          <cell r="C201" t="str">
            <v>Trustpower LtdARG</v>
          </cell>
        </row>
        <row r="202">
          <cell r="C202" t="str">
            <v>Trustpower LtdBWK</v>
          </cell>
        </row>
        <row r="203">
          <cell r="C203" t="str">
            <v>Trustpower LtdCOL</v>
          </cell>
        </row>
        <row r="204">
          <cell r="C204" t="str">
            <v>Trustpower LtdHWA</v>
          </cell>
        </row>
        <row r="205">
          <cell r="C205" t="str">
            <v>Trustpower LtdROT</v>
          </cell>
        </row>
        <row r="206">
          <cell r="C206" t="str">
            <v>Trustpower Ltd Total</v>
          </cell>
        </row>
        <row r="207">
          <cell r="C207" t="str">
            <v>Unison Networks LtdFHL</v>
          </cell>
        </row>
        <row r="208">
          <cell r="C208" t="str">
            <v>Unison Networks LtdOKI</v>
          </cell>
        </row>
        <row r="209">
          <cell r="C209" t="str">
            <v>Unison Networks LtdOWH</v>
          </cell>
        </row>
        <row r="210">
          <cell r="C210" t="str">
            <v>Unison Networks LtdRDF</v>
          </cell>
        </row>
        <row r="211">
          <cell r="C211" t="str">
            <v>Unison Networks LtdROT</v>
          </cell>
        </row>
        <row r="212">
          <cell r="C212" t="str">
            <v>Unison Networks LtdTRK</v>
          </cell>
        </row>
        <row r="213">
          <cell r="C213" t="str">
            <v>Unison Networks LtdWRK</v>
          </cell>
        </row>
        <row r="214">
          <cell r="C214" t="str">
            <v>Unison Networks LtdWTU</v>
          </cell>
        </row>
        <row r="215">
          <cell r="C215" t="str">
            <v>Unison Networks Ltd Total</v>
          </cell>
        </row>
        <row r="216">
          <cell r="C216" t="str">
            <v>Vector LtdALB</v>
          </cell>
        </row>
        <row r="217">
          <cell r="C217" t="str">
            <v>Vector LtdHEN</v>
          </cell>
        </row>
        <row r="218">
          <cell r="C218" t="str">
            <v>Vector LtdHEP</v>
          </cell>
        </row>
        <row r="219">
          <cell r="C219" t="str">
            <v>Vector LtdHOB</v>
          </cell>
        </row>
        <row r="220">
          <cell r="C220" t="str">
            <v>Vector LtdLFD</v>
          </cell>
        </row>
        <row r="221">
          <cell r="C221" t="str">
            <v>Vector LtdMNG</v>
          </cell>
        </row>
        <row r="222">
          <cell r="C222" t="str">
            <v>Vector LtdOTA</v>
          </cell>
        </row>
        <row r="223">
          <cell r="C223" t="str">
            <v>Vector LtdPAK</v>
          </cell>
        </row>
        <row r="224">
          <cell r="C224" t="str">
            <v>Vector LtdPEN</v>
          </cell>
        </row>
        <row r="225">
          <cell r="C225" t="str">
            <v>Vector LtdROS</v>
          </cell>
        </row>
        <row r="226">
          <cell r="C226" t="str">
            <v>Vector LtdSVL</v>
          </cell>
        </row>
        <row r="227">
          <cell r="C227" t="str">
            <v>Vector LtdTAK</v>
          </cell>
        </row>
        <row r="228">
          <cell r="C228" t="str">
            <v>Vector LtdWEL</v>
          </cell>
        </row>
        <row r="229">
          <cell r="C229" t="str">
            <v>Vector LtdWIR</v>
          </cell>
        </row>
        <row r="230">
          <cell r="C230" t="str">
            <v>Vector LtdWRD</v>
          </cell>
        </row>
        <row r="231">
          <cell r="C231" t="str">
            <v>Vector Ltd Total</v>
          </cell>
        </row>
        <row r="232">
          <cell r="C232" t="str">
            <v>Waipa Networks LtdCBG</v>
          </cell>
        </row>
        <row r="233">
          <cell r="C233" t="str">
            <v>Waipa Networks LtdTMU</v>
          </cell>
        </row>
        <row r="234">
          <cell r="C234" t="str">
            <v>Waipa Networks Ltd Total</v>
          </cell>
        </row>
        <row r="235">
          <cell r="C235" t="str">
            <v>WEL Energy Group LtdHAM</v>
          </cell>
        </row>
        <row r="236">
          <cell r="C236" t="str">
            <v>WEL Energy Group LtdHLY</v>
          </cell>
        </row>
        <row r="237">
          <cell r="C237" t="str">
            <v>WEL Energy Group LtdTWH</v>
          </cell>
        </row>
        <row r="238">
          <cell r="C238" t="str">
            <v>WEL Energy Group Ltd Total</v>
          </cell>
        </row>
        <row r="239">
          <cell r="C239" t="str">
            <v>Wellington Electricity Lines LimitedCPK</v>
          </cell>
        </row>
        <row r="240">
          <cell r="C240" t="str">
            <v>Wellington Electricity Lines LimitedGFD</v>
          </cell>
        </row>
        <row r="241">
          <cell r="C241" t="str">
            <v>Wellington Electricity Lines LimitedHAY</v>
          </cell>
        </row>
        <row r="242">
          <cell r="C242" t="str">
            <v>Wellington Electricity Lines LimitedKWA</v>
          </cell>
        </row>
        <row r="243">
          <cell r="C243" t="str">
            <v>Wellington Electricity Lines LimitedMLG</v>
          </cell>
        </row>
        <row r="244">
          <cell r="C244" t="str">
            <v>Wellington Electricity Lines LimitedPNI</v>
          </cell>
        </row>
        <row r="245">
          <cell r="C245" t="str">
            <v>Wellington Electricity Lines LimitedTKR</v>
          </cell>
        </row>
        <row r="246">
          <cell r="C246" t="str">
            <v>Wellington Electricity Lines LimitedUHT</v>
          </cell>
        </row>
        <row r="247">
          <cell r="C247" t="str">
            <v>Wellington Electricity Lines LimitedWIL</v>
          </cell>
        </row>
        <row r="248">
          <cell r="C248" t="str">
            <v>Wellington Electricity Lines Limited Total</v>
          </cell>
        </row>
        <row r="249">
          <cell r="C249" t="str">
            <v>Westpower LtdATU</v>
          </cell>
        </row>
        <row r="250">
          <cell r="C250" t="str">
            <v>Westpower LtdDOB</v>
          </cell>
        </row>
        <row r="251">
          <cell r="C251" t="str">
            <v>Westpower LtdGYM</v>
          </cell>
        </row>
        <row r="252">
          <cell r="C252" t="str">
            <v>Westpower LtdHKK</v>
          </cell>
        </row>
        <row r="253">
          <cell r="C253" t="str">
            <v>Westpower LtdKUM</v>
          </cell>
        </row>
        <row r="254">
          <cell r="C254" t="str">
            <v>Westpower LtdOTI</v>
          </cell>
        </row>
        <row r="255">
          <cell r="C255" t="str">
            <v>Westpower LtdRFN</v>
          </cell>
        </row>
        <row r="256">
          <cell r="C256" t="str">
            <v>Westpower Ltd Total</v>
          </cell>
        </row>
        <row r="257">
          <cell r="C257" t="str">
            <v>Whareroa Cogeneration LimitedHWA</v>
          </cell>
        </row>
        <row r="258">
          <cell r="C258" t="str">
            <v>Whareroa Cogeneration Limited Total</v>
          </cell>
        </row>
        <row r="259">
          <cell r="C259" t="str">
            <v>Winstone Pulp InternationalTNG</v>
          </cell>
        </row>
        <row r="260">
          <cell r="C260" t="str">
            <v>Winstone Pulp International Total</v>
          </cell>
        </row>
        <row r="261">
          <cell r="C261" t="str">
            <v>Grand Total</v>
          </cell>
        </row>
        <row r="262">
          <cell r="C262" t="str">
            <v/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vot"/>
      <sheetName val="Value"/>
      <sheetName val="PY2021-22"/>
      <sheetName val="PY2021-22 Value"/>
    </sheetNames>
    <sheetDataSet>
      <sheetData sheetId="0"/>
      <sheetData sheetId="1"/>
      <sheetData sheetId="2">
        <row r="1">
          <cell r="A1" t="str">
            <v>Note</v>
          </cell>
          <cell r="B1" t="str">
            <v>Sum of Connection</v>
          </cell>
          <cell r="C1" t="str">
            <v>Sum of HVDC</v>
          </cell>
          <cell r="D1" t="str">
            <v>Sum of Interconnection</v>
          </cell>
        </row>
        <row r="2">
          <cell r="A2" t="str">
            <v>Alpine Energy LtdABY</v>
          </cell>
          <cell r="B2">
            <v>3983.36</v>
          </cell>
          <cell r="C2">
            <v>282.02</v>
          </cell>
          <cell r="D2">
            <v>1558.1</v>
          </cell>
        </row>
        <row r="3">
          <cell r="A3" t="str">
            <v>Alpine Energy LtdBPD</v>
          </cell>
          <cell r="B3">
            <v>15192.93</v>
          </cell>
          <cell r="C3">
            <v>0</v>
          </cell>
          <cell r="D3">
            <v>3917.76</v>
          </cell>
        </row>
        <row r="4">
          <cell r="A4" t="str">
            <v>Alpine Energy LtdSTU</v>
          </cell>
          <cell r="B4">
            <v>-1320.92</v>
          </cell>
          <cell r="C4">
            <v>0</v>
          </cell>
          <cell r="D4">
            <v>7212.28</v>
          </cell>
        </row>
        <row r="5">
          <cell r="A5" t="str">
            <v>Alpine Energy LtdTIM</v>
          </cell>
          <cell r="B5">
            <v>2697.98</v>
          </cell>
          <cell r="C5">
            <v>0</v>
          </cell>
          <cell r="D5">
            <v>48846.84</v>
          </cell>
        </row>
        <row r="6">
          <cell r="A6" t="str">
            <v>Alpine Energy LtdTKA</v>
          </cell>
          <cell r="B6">
            <v>5394.21</v>
          </cell>
          <cell r="C6">
            <v>0</v>
          </cell>
          <cell r="D6">
            <v>2956.78</v>
          </cell>
        </row>
        <row r="7">
          <cell r="A7" t="str">
            <v>Alpine Energy LtdTMK</v>
          </cell>
          <cell r="B7">
            <v>298.24</v>
          </cell>
          <cell r="C7">
            <v>0</v>
          </cell>
          <cell r="D7">
            <v>21378.37</v>
          </cell>
        </row>
        <row r="8">
          <cell r="A8" t="str">
            <v>Alpine Energy LtdTWZ</v>
          </cell>
          <cell r="B8">
            <v>-920.32</v>
          </cell>
          <cell r="C8">
            <v>0</v>
          </cell>
          <cell r="D8">
            <v>2172.33</v>
          </cell>
        </row>
        <row r="9">
          <cell r="A9" t="str">
            <v>Aurora Energy LimitedCML</v>
          </cell>
          <cell r="B9">
            <v>320.95999999999998</v>
          </cell>
          <cell r="C9">
            <v>0</v>
          </cell>
          <cell r="D9">
            <v>26839.82</v>
          </cell>
        </row>
        <row r="10">
          <cell r="A10" t="str">
            <v>Aurora Energy LimitedCYD</v>
          </cell>
          <cell r="B10">
            <v>-1066.33</v>
          </cell>
          <cell r="C10">
            <v>811.26</v>
          </cell>
          <cell r="D10">
            <v>440.41</v>
          </cell>
        </row>
        <row r="11">
          <cell r="A11" t="str">
            <v>Aurora Energy LimitedFKN</v>
          </cell>
          <cell r="B11">
            <v>31797.16</v>
          </cell>
          <cell r="C11">
            <v>0</v>
          </cell>
          <cell r="D11">
            <v>39704.49</v>
          </cell>
        </row>
        <row r="12">
          <cell r="A12" t="str">
            <v>Aurora Energy LimitedHWB</v>
          </cell>
          <cell r="B12">
            <v>328.18</v>
          </cell>
          <cell r="C12">
            <v>184.87</v>
          </cell>
          <cell r="D12">
            <v>39755.83</v>
          </cell>
        </row>
        <row r="13">
          <cell r="A13" t="str">
            <v>Aurora Energy LimitedSDN</v>
          </cell>
          <cell r="B13">
            <v>1237.32</v>
          </cell>
          <cell r="C13">
            <v>0</v>
          </cell>
          <cell r="D13">
            <v>54339.81</v>
          </cell>
        </row>
        <row r="14">
          <cell r="A14" t="str">
            <v>Beach Energy LimitedHWA</v>
          </cell>
          <cell r="B14">
            <v>300.97000000000003</v>
          </cell>
          <cell r="C14">
            <v>0</v>
          </cell>
          <cell r="D14">
            <v>7432.04</v>
          </cell>
        </row>
        <row r="15">
          <cell r="A15" t="str">
            <v>Buller Electricity LtdORO</v>
          </cell>
          <cell r="B15">
            <v>0.7</v>
          </cell>
          <cell r="C15">
            <v>0.06</v>
          </cell>
          <cell r="D15">
            <v>5035.45</v>
          </cell>
        </row>
        <row r="16">
          <cell r="A16" t="str">
            <v>Centralines LtdWPW</v>
          </cell>
          <cell r="B16">
            <v>-603.26</v>
          </cell>
          <cell r="C16">
            <v>0</v>
          </cell>
          <cell r="D16">
            <v>17358.84</v>
          </cell>
        </row>
        <row r="17">
          <cell r="A17" t="str">
            <v>Contact Energy LtdCYD</v>
          </cell>
          <cell r="B17">
            <v>0</v>
          </cell>
          <cell r="C17">
            <v>42086.55</v>
          </cell>
          <cell r="D17">
            <v>0</v>
          </cell>
        </row>
        <row r="18">
          <cell r="A18" t="str">
            <v>Contact Energy LtdOKI</v>
          </cell>
          <cell r="B18">
            <v>15008.64</v>
          </cell>
          <cell r="C18">
            <v>0</v>
          </cell>
          <cell r="D18">
            <v>328.73</v>
          </cell>
        </row>
        <row r="19">
          <cell r="A19" t="str">
            <v>Contact Energy LtdPPI</v>
          </cell>
          <cell r="B19">
            <v>331.78999999999996</v>
          </cell>
          <cell r="C19">
            <v>0</v>
          </cell>
          <cell r="D19">
            <v>102.67</v>
          </cell>
        </row>
        <row r="20">
          <cell r="A20" t="str">
            <v>Contact Energy LtdROX</v>
          </cell>
          <cell r="B20">
            <v>0</v>
          </cell>
          <cell r="C20">
            <v>33608.839999999997</v>
          </cell>
          <cell r="D20">
            <v>0</v>
          </cell>
        </row>
        <row r="21">
          <cell r="A21" t="str">
            <v>Contact Energy LtdSFD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Contact Energy LtdTHI</v>
          </cell>
          <cell r="B22">
            <v>1133.93</v>
          </cell>
          <cell r="C22">
            <v>0</v>
          </cell>
          <cell r="D22">
            <v>0</v>
          </cell>
        </row>
        <row r="23">
          <cell r="A23" t="str">
            <v>Contact Energy LtdWHI</v>
          </cell>
          <cell r="B23">
            <v>0</v>
          </cell>
          <cell r="C23">
            <v>0</v>
          </cell>
          <cell r="D23">
            <v>106.27</v>
          </cell>
        </row>
        <row r="24">
          <cell r="A24" t="str">
            <v>Contact Energy LtdWRK</v>
          </cell>
          <cell r="B24">
            <v>0</v>
          </cell>
          <cell r="C24">
            <v>0</v>
          </cell>
          <cell r="D24">
            <v>0</v>
          </cell>
        </row>
        <row r="25">
          <cell r="A25" t="str">
            <v>Counties Power LtdBOB</v>
          </cell>
          <cell r="B25">
            <v>-1720.69</v>
          </cell>
          <cell r="C25">
            <v>0</v>
          </cell>
          <cell r="D25">
            <v>67157.64</v>
          </cell>
        </row>
        <row r="26">
          <cell r="A26" t="str">
            <v>Counties Power LtdGLN</v>
          </cell>
          <cell r="B26">
            <v>185.84</v>
          </cell>
          <cell r="C26">
            <v>0</v>
          </cell>
          <cell r="D26">
            <v>24474.75</v>
          </cell>
        </row>
        <row r="27">
          <cell r="A27" t="str">
            <v>Daiken Southland LtdBDE</v>
          </cell>
          <cell r="B27">
            <v>468.24</v>
          </cell>
          <cell r="C27">
            <v>0</v>
          </cell>
          <cell r="D27">
            <v>5737.04</v>
          </cell>
        </row>
        <row r="28">
          <cell r="A28" t="str">
            <v>Eastland Network LtdTUI</v>
          </cell>
          <cell r="B28">
            <v>0</v>
          </cell>
          <cell r="C28">
            <v>0</v>
          </cell>
          <cell r="D28">
            <v>48136.24</v>
          </cell>
        </row>
        <row r="29">
          <cell r="A29" t="str">
            <v>Electra LimitedMHO</v>
          </cell>
          <cell r="B29">
            <v>3657.5600000000004</v>
          </cell>
          <cell r="C29">
            <v>0</v>
          </cell>
          <cell r="D29">
            <v>5971.21</v>
          </cell>
        </row>
        <row r="30">
          <cell r="A30" t="str">
            <v>Electra LimitedPRM</v>
          </cell>
          <cell r="B30">
            <v>-482.2</v>
          </cell>
          <cell r="C30">
            <v>0</v>
          </cell>
          <cell r="D30">
            <v>48041.67</v>
          </cell>
        </row>
        <row r="31">
          <cell r="A31" t="str">
            <v>Electricity Ashburton LtdASB</v>
          </cell>
          <cell r="B31">
            <v>-3169.48</v>
          </cell>
          <cell r="C31">
            <v>0.02</v>
          </cell>
          <cell r="D31">
            <v>39117.279999999999</v>
          </cell>
        </row>
        <row r="32">
          <cell r="A32" t="str">
            <v>Genesis Power LtdHLY</v>
          </cell>
          <cell r="B32">
            <v>0</v>
          </cell>
          <cell r="C32">
            <v>0</v>
          </cell>
          <cell r="D32">
            <v>0</v>
          </cell>
        </row>
        <row r="33">
          <cell r="A33" t="str">
            <v>Genesis Power LtdRPO</v>
          </cell>
          <cell r="B33">
            <v>888.01</v>
          </cell>
          <cell r="C33">
            <v>0</v>
          </cell>
          <cell r="D33">
            <v>0</v>
          </cell>
        </row>
        <row r="34">
          <cell r="A34" t="str">
            <v>Genesis Power LtdTKA</v>
          </cell>
          <cell r="B34">
            <v>33055.770000000004</v>
          </cell>
          <cell r="C34">
            <v>2699.89</v>
          </cell>
          <cell r="D34">
            <v>6.3</v>
          </cell>
        </row>
        <row r="35">
          <cell r="A35" t="str">
            <v>Genesis Power LtdTKB</v>
          </cell>
          <cell r="B35">
            <v>2781.91</v>
          </cell>
          <cell r="C35">
            <v>16804.490000000002</v>
          </cell>
          <cell r="D35">
            <v>0</v>
          </cell>
        </row>
        <row r="36">
          <cell r="A36" t="str">
            <v>Genesis Power LtdTKU</v>
          </cell>
          <cell r="B36">
            <v>-37.430000000000007</v>
          </cell>
          <cell r="C36">
            <v>0</v>
          </cell>
          <cell r="D36">
            <v>0</v>
          </cell>
        </row>
        <row r="37">
          <cell r="A37" t="str">
            <v>Genesis Power LtdTUI</v>
          </cell>
          <cell r="B37">
            <v>0</v>
          </cell>
          <cell r="C37">
            <v>0</v>
          </cell>
          <cell r="D37">
            <v>0</v>
          </cell>
        </row>
        <row r="38">
          <cell r="A38" t="str">
            <v>Horizon Energy DistributionEDG</v>
          </cell>
          <cell r="B38">
            <v>5531.3399999999992</v>
          </cell>
          <cell r="C38">
            <v>0</v>
          </cell>
          <cell r="D38">
            <v>549.39</v>
          </cell>
        </row>
        <row r="39">
          <cell r="A39" t="str">
            <v>Horizon Energy DistributionKAW</v>
          </cell>
          <cell r="B39">
            <v>-506.94</v>
          </cell>
          <cell r="C39">
            <v>0</v>
          </cell>
          <cell r="D39">
            <v>0</v>
          </cell>
        </row>
        <row r="40">
          <cell r="A40" t="str">
            <v>Horizon Energy DistributionWAI</v>
          </cell>
          <cell r="B40">
            <v>-52.41</v>
          </cell>
          <cell r="C40">
            <v>0</v>
          </cell>
          <cell r="D40">
            <v>9010.85</v>
          </cell>
        </row>
        <row r="41">
          <cell r="A41" t="str">
            <v>KIWIRAILBPE</v>
          </cell>
          <cell r="B41">
            <v>-577.30999999999995</v>
          </cell>
          <cell r="C41">
            <v>0</v>
          </cell>
          <cell r="D41">
            <v>93.67</v>
          </cell>
        </row>
        <row r="42">
          <cell r="A42" t="str">
            <v>KIWIRAILHAM</v>
          </cell>
          <cell r="B42">
            <v>-599.82000000000005</v>
          </cell>
          <cell r="C42">
            <v>0</v>
          </cell>
          <cell r="D42">
            <v>330.53</v>
          </cell>
        </row>
        <row r="43">
          <cell r="A43" t="str">
            <v>KIWIRAILPEN</v>
          </cell>
          <cell r="B43">
            <v>-336.40999999999997</v>
          </cell>
          <cell r="C43">
            <v>0</v>
          </cell>
          <cell r="D43">
            <v>3892.54</v>
          </cell>
        </row>
        <row r="44">
          <cell r="A44" t="str">
            <v>KIWIRAILSWN</v>
          </cell>
          <cell r="B44">
            <v>-331.84</v>
          </cell>
          <cell r="C44">
            <v>0</v>
          </cell>
          <cell r="D44">
            <v>3455.74</v>
          </cell>
        </row>
        <row r="45">
          <cell r="A45" t="str">
            <v>KIWIRAILTMN</v>
          </cell>
          <cell r="B45">
            <v>-583.93000000000006</v>
          </cell>
          <cell r="C45">
            <v>0</v>
          </cell>
          <cell r="D45">
            <v>235.07</v>
          </cell>
        </row>
        <row r="46">
          <cell r="A46" t="str">
            <v>KIWIRAILTNG</v>
          </cell>
          <cell r="B46">
            <v>-379.89</v>
          </cell>
          <cell r="C46">
            <v>0</v>
          </cell>
          <cell r="D46">
            <v>72.05</v>
          </cell>
        </row>
        <row r="47">
          <cell r="A47" t="str">
            <v>Mainpower New Zealand LtdASY</v>
          </cell>
          <cell r="B47">
            <v>-1098.82</v>
          </cell>
          <cell r="C47">
            <v>0</v>
          </cell>
          <cell r="D47">
            <v>11266.04</v>
          </cell>
        </row>
        <row r="48">
          <cell r="A48" t="str">
            <v>Mainpower New Zealand LtdCUL</v>
          </cell>
          <cell r="B48">
            <v>-1523.01</v>
          </cell>
          <cell r="C48">
            <v>0</v>
          </cell>
          <cell r="D48">
            <v>11214.71</v>
          </cell>
        </row>
        <row r="49">
          <cell r="A49" t="str">
            <v>Mainpower New Zealand LtdKAI</v>
          </cell>
          <cell r="B49">
            <v>8492.93</v>
          </cell>
          <cell r="C49">
            <v>0</v>
          </cell>
          <cell r="D49">
            <v>24134.31</v>
          </cell>
        </row>
        <row r="50">
          <cell r="A50" t="str">
            <v>Mainpower New Zealand LtdSBK</v>
          </cell>
          <cell r="B50">
            <v>75.39</v>
          </cell>
          <cell r="C50">
            <v>0</v>
          </cell>
          <cell r="D50">
            <v>34464.6</v>
          </cell>
        </row>
        <row r="51">
          <cell r="A51" t="str">
            <v>Mainpower New Zealand LtdWPR</v>
          </cell>
          <cell r="B51">
            <v>390.96</v>
          </cell>
          <cell r="C51">
            <v>0</v>
          </cell>
          <cell r="D51">
            <v>5628.97</v>
          </cell>
        </row>
        <row r="52">
          <cell r="A52" t="str">
            <v>Marlborough Lines LtdBLN</v>
          </cell>
          <cell r="B52">
            <v>-348.97</v>
          </cell>
          <cell r="C52">
            <v>0</v>
          </cell>
          <cell r="D52">
            <v>55659.24</v>
          </cell>
        </row>
        <row r="53">
          <cell r="A53" t="str">
            <v>MEL (Te Apiti) LtdWDV</v>
          </cell>
          <cell r="B53">
            <v>0</v>
          </cell>
          <cell r="C53">
            <v>0</v>
          </cell>
          <cell r="D53">
            <v>86.46</v>
          </cell>
        </row>
        <row r="54">
          <cell r="A54" t="str">
            <v>MEL (Westwind) LtdWWD</v>
          </cell>
          <cell r="B54">
            <v>6238.43</v>
          </cell>
          <cell r="C54">
            <v>0</v>
          </cell>
          <cell r="D54">
            <v>143.19999999999999</v>
          </cell>
        </row>
        <row r="55">
          <cell r="A55" t="str">
            <v>Mercury NZ LimitedARA</v>
          </cell>
          <cell r="B55">
            <v>492.98</v>
          </cell>
          <cell r="C55">
            <v>0</v>
          </cell>
          <cell r="D55">
            <v>0</v>
          </cell>
        </row>
        <row r="56">
          <cell r="A56" t="str">
            <v>Mercury NZ LimitedARI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Mercury NZ LimitedATI</v>
          </cell>
          <cell r="B57">
            <v>0</v>
          </cell>
          <cell r="C57">
            <v>0</v>
          </cell>
          <cell r="D57">
            <v>0</v>
          </cell>
        </row>
        <row r="58">
          <cell r="A58" t="str">
            <v>Mercury NZ LimitedKPO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Mercury NZ LimitedMTI</v>
          </cell>
          <cell r="B59">
            <v>5774.45</v>
          </cell>
          <cell r="C59">
            <v>0</v>
          </cell>
          <cell r="D59">
            <v>0</v>
          </cell>
        </row>
        <row r="60">
          <cell r="A60" t="str">
            <v>Mercury NZ LimitedOHK</v>
          </cell>
          <cell r="B60">
            <v>0</v>
          </cell>
          <cell r="C60">
            <v>0</v>
          </cell>
          <cell r="D60">
            <v>0</v>
          </cell>
        </row>
        <row r="61">
          <cell r="A61" t="str">
            <v>Mercury NZ LimitedWKM</v>
          </cell>
          <cell r="B61">
            <v>0</v>
          </cell>
          <cell r="C61">
            <v>0</v>
          </cell>
          <cell r="D61">
            <v>0</v>
          </cell>
        </row>
        <row r="62">
          <cell r="A62" t="str">
            <v>Mercury NZ LimitedWPA</v>
          </cell>
          <cell r="B62">
            <v>1717.87</v>
          </cell>
          <cell r="C62">
            <v>0</v>
          </cell>
          <cell r="D62">
            <v>0</v>
          </cell>
        </row>
        <row r="63">
          <cell r="A63" t="str">
            <v>Meridian Energy LtdAVI</v>
          </cell>
          <cell r="B63">
            <v>0</v>
          </cell>
          <cell r="C63">
            <v>18965.73</v>
          </cell>
          <cell r="D63">
            <v>0</v>
          </cell>
        </row>
        <row r="64">
          <cell r="A64" t="str">
            <v>Meridian Energy LtdBEN</v>
          </cell>
          <cell r="B64">
            <v>0</v>
          </cell>
          <cell r="C64">
            <v>47023.39</v>
          </cell>
          <cell r="D64">
            <v>0</v>
          </cell>
        </row>
        <row r="65">
          <cell r="A65" t="str">
            <v>Meridian Energy LtdMAN</v>
          </cell>
          <cell r="B65">
            <v>728708.49</v>
          </cell>
          <cell r="C65">
            <v>100941.81</v>
          </cell>
          <cell r="D65">
            <v>0</v>
          </cell>
        </row>
        <row r="66">
          <cell r="A66" t="str">
            <v>Meridian Energy LtdOHA</v>
          </cell>
          <cell r="B66">
            <v>3624.4700000000003</v>
          </cell>
          <cell r="C66">
            <v>23435.83</v>
          </cell>
          <cell r="D66">
            <v>0</v>
          </cell>
        </row>
        <row r="67">
          <cell r="A67" t="str">
            <v>Meridian Energy LtdOHB</v>
          </cell>
          <cell r="B67">
            <v>0</v>
          </cell>
          <cell r="C67">
            <v>19758.37</v>
          </cell>
          <cell r="D67">
            <v>0</v>
          </cell>
        </row>
        <row r="68">
          <cell r="A68" t="str">
            <v>Meridian Energy LtdOHC</v>
          </cell>
          <cell r="B68">
            <v>70.529999999999987</v>
          </cell>
          <cell r="C68">
            <v>19650.849999999999</v>
          </cell>
          <cell r="D68">
            <v>0</v>
          </cell>
        </row>
        <row r="69">
          <cell r="A69" t="str">
            <v>Meridian Energy LtdTWZ</v>
          </cell>
          <cell r="B69">
            <v>-206.16</v>
          </cell>
          <cell r="C69">
            <v>0</v>
          </cell>
          <cell r="D69">
            <v>635.85</v>
          </cell>
        </row>
        <row r="70">
          <cell r="A70" t="str">
            <v>Meridian Energy LtdWTK</v>
          </cell>
          <cell r="B70">
            <v>1575.27</v>
          </cell>
          <cell r="C70">
            <v>9574.91</v>
          </cell>
          <cell r="D70">
            <v>0</v>
          </cell>
        </row>
        <row r="71">
          <cell r="A71" t="str">
            <v>MethanexMNI</v>
          </cell>
          <cell r="B71">
            <v>-309.01</v>
          </cell>
          <cell r="C71">
            <v>0</v>
          </cell>
          <cell r="D71">
            <v>4629.26</v>
          </cell>
        </row>
        <row r="72">
          <cell r="A72" t="str">
            <v>Nelson ElectricitySTK</v>
          </cell>
          <cell r="B72">
            <v>554.33000000000004</v>
          </cell>
          <cell r="C72">
            <v>0</v>
          </cell>
          <cell r="D72">
            <v>8814.51</v>
          </cell>
        </row>
        <row r="73">
          <cell r="A73" t="str">
            <v>Network Tasman LtdKIK</v>
          </cell>
          <cell r="B73">
            <v>-287.14</v>
          </cell>
          <cell r="C73">
            <v>0</v>
          </cell>
          <cell r="D73">
            <v>1796.77</v>
          </cell>
        </row>
        <row r="74">
          <cell r="A74" t="str">
            <v>Network Tasman LtdMCH</v>
          </cell>
          <cell r="B74">
            <v>-118.58</v>
          </cell>
          <cell r="C74">
            <v>0</v>
          </cell>
          <cell r="D74">
            <v>1388.78</v>
          </cell>
        </row>
        <row r="75">
          <cell r="A75" t="str">
            <v>Network Tasman LtdSTK</v>
          </cell>
          <cell r="B75">
            <v>4850.99</v>
          </cell>
          <cell r="C75">
            <v>0</v>
          </cell>
          <cell r="D75">
            <v>91484.69</v>
          </cell>
        </row>
        <row r="76">
          <cell r="A76" t="str">
            <v>Network Waitaki LtdBPT</v>
          </cell>
          <cell r="B76">
            <v>-0.8</v>
          </cell>
          <cell r="C76">
            <v>0</v>
          </cell>
          <cell r="D76">
            <v>0</v>
          </cell>
        </row>
        <row r="77">
          <cell r="A77" t="str">
            <v>Network Waitaki LtdOAM</v>
          </cell>
          <cell r="B77">
            <v>14834.2</v>
          </cell>
          <cell r="C77">
            <v>0</v>
          </cell>
          <cell r="D77">
            <v>24203.66</v>
          </cell>
        </row>
        <row r="78">
          <cell r="A78" t="str">
            <v>Network Waitaki LtdTWZ</v>
          </cell>
          <cell r="B78">
            <v>-746</v>
          </cell>
          <cell r="C78">
            <v>0</v>
          </cell>
          <cell r="D78">
            <v>1242.8800000000001</v>
          </cell>
        </row>
        <row r="79">
          <cell r="A79" t="str">
            <v>Network Waitaki LtdWTK</v>
          </cell>
          <cell r="B79">
            <v>81.36</v>
          </cell>
          <cell r="C79">
            <v>0</v>
          </cell>
          <cell r="D79">
            <v>2852.31</v>
          </cell>
        </row>
        <row r="80">
          <cell r="A80" t="str">
            <v>New Zealand Aluminium SmelterTWI</v>
          </cell>
          <cell r="B80">
            <v>0</v>
          </cell>
          <cell r="C80">
            <v>0</v>
          </cell>
          <cell r="D80">
            <v>523941.67</v>
          </cell>
        </row>
        <row r="81">
          <cell r="A81" t="str">
            <v>New Zealand Steel LtdGLN</v>
          </cell>
          <cell r="B81">
            <v>2435.02</v>
          </cell>
          <cell r="C81">
            <v>0</v>
          </cell>
          <cell r="D81">
            <v>7758.07</v>
          </cell>
        </row>
        <row r="82">
          <cell r="A82" t="str">
            <v>Nga Awa PuruaNAP</v>
          </cell>
          <cell r="B82">
            <v>4955.49</v>
          </cell>
          <cell r="C82">
            <v>0</v>
          </cell>
          <cell r="D82">
            <v>0</v>
          </cell>
        </row>
        <row r="83">
          <cell r="A83" t="str">
            <v>Ngatamariki Geothermal LimitedNAP</v>
          </cell>
          <cell r="B83">
            <v>2923.27</v>
          </cell>
          <cell r="C83">
            <v>0</v>
          </cell>
          <cell r="D83">
            <v>0</v>
          </cell>
        </row>
        <row r="84">
          <cell r="A84" t="str">
            <v>Norske Skog Tasman LtdKAW</v>
          </cell>
          <cell r="B84">
            <v>-2198.63</v>
          </cell>
          <cell r="C84">
            <v>0</v>
          </cell>
          <cell r="D84">
            <v>0</v>
          </cell>
        </row>
        <row r="85">
          <cell r="A85" t="str">
            <v>Northpower LtdBRB</v>
          </cell>
          <cell r="B85">
            <v>1413.37</v>
          </cell>
          <cell r="C85">
            <v>0</v>
          </cell>
          <cell r="D85">
            <v>25246.6</v>
          </cell>
        </row>
        <row r="86">
          <cell r="A86" t="str">
            <v>Northpower LtdMPE</v>
          </cell>
          <cell r="B86">
            <v>0</v>
          </cell>
          <cell r="C86">
            <v>0</v>
          </cell>
          <cell r="D86">
            <v>86493.38</v>
          </cell>
        </row>
        <row r="87">
          <cell r="A87" t="str">
            <v>Northpower LtdMTO</v>
          </cell>
          <cell r="B87">
            <v>498.36</v>
          </cell>
          <cell r="C87">
            <v>0</v>
          </cell>
          <cell r="D87">
            <v>15753.91</v>
          </cell>
        </row>
        <row r="88">
          <cell r="A88" t="str">
            <v>Nova Energy LimitedKPA</v>
          </cell>
          <cell r="B88">
            <v>187.73</v>
          </cell>
          <cell r="C88">
            <v>0</v>
          </cell>
          <cell r="D88">
            <v>0</v>
          </cell>
        </row>
        <row r="89">
          <cell r="A89" t="str">
            <v>OMV New Zealand Production LtdMNI</v>
          </cell>
          <cell r="B89">
            <v>-372.53</v>
          </cell>
          <cell r="C89">
            <v>0</v>
          </cell>
          <cell r="D89">
            <v>9006.35</v>
          </cell>
        </row>
        <row r="90">
          <cell r="A90" t="str">
            <v>Orion New Zealand LtdAPS</v>
          </cell>
          <cell r="B90">
            <v>-313.17</v>
          </cell>
          <cell r="C90">
            <v>0</v>
          </cell>
          <cell r="D90">
            <v>139.6</v>
          </cell>
        </row>
        <row r="91">
          <cell r="A91" t="str">
            <v>Orion New Zealand LtdBRY</v>
          </cell>
          <cell r="B91">
            <v>2024.58</v>
          </cell>
          <cell r="C91">
            <v>0</v>
          </cell>
          <cell r="D91">
            <v>111857.96</v>
          </cell>
        </row>
        <row r="92">
          <cell r="A92" t="str">
            <v>Orion New Zealand LtdCLH</v>
          </cell>
          <cell r="B92">
            <v>-507.57</v>
          </cell>
          <cell r="C92">
            <v>0</v>
          </cell>
          <cell r="D92">
            <v>292.70999999999998</v>
          </cell>
        </row>
        <row r="93">
          <cell r="A93" t="str">
            <v>Orion New Zealand LtdCOL</v>
          </cell>
          <cell r="B93">
            <v>-99.9</v>
          </cell>
          <cell r="C93">
            <v>0</v>
          </cell>
          <cell r="D93">
            <v>165.72</v>
          </cell>
        </row>
        <row r="94">
          <cell r="A94" t="str">
            <v>Orion New Zealand LtdHOR</v>
          </cell>
          <cell r="B94">
            <v>-486.39</v>
          </cell>
          <cell r="C94">
            <v>0</v>
          </cell>
          <cell r="D94">
            <v>10133.94</v>
          </cell>
        </row>
        <row r="95">
          <cell r="A95" t="str">
            <v>Orion New Zealand LtdISL</v>
          </cell>
          <cell r="B95">
            <v>1161.07</v>
          </cell>
          <cell r="C95">
            <v>0</v>
          </cell>
          <cell r="D95">
            <v>401176.12</v>
          </cell>
        </row>
        <row r="96">
          <cell r="A96" t="str">
            <v>Orion New Zealand LtdKBY</v>
          </cell>
          <cell r="B96">
            <v>-42.09</v>
          </cell>
          <cell r="C96">
            <v>0</v>
          </cell>
          <cell r="D96">
            <v>4098.79</v>
          </cell>
        </row>
        <row r="97">
          <cell r="A97" t="str">
            <v>Pan Pacific Forest ProductsWHI</v>
          </cell>
          <cell r="B97">
            <v>-505.68</v>
          </cell>
          <cell r="C97">
            <v>0</v>
          </cell>
          <cell r="D97">
            <v>16091.64</v>
          </cell>
        </row>
        <row r="98">
          <cell r="A98" t="str">
            <v>Powerco LtdBPE</v>
          </cell>
          <cell r="B98">
            <v>4330.4800000000005</v>
          </cell>
          <cell r="C98">
            <v>0</v>
          </cell>
          <cell r="D98">
            <v>72369.62</v>
          </cell>
        </row>
        <row r="99">
          <cell r="A99" t="str">
            <v>Powerco LtdBRK</v>
          </cell>
          <cell r="B99">
            <v>-571.02</v>
          </cell>
          <cell r="C99">
            <v>0</v>
          </cell>
          <cell r="D99">
            <v>23292.22</v>
          </cell>
        </row>
        <row r="100">
          <cell r="A100" t="str">
            <v>Powerco LtdCST</v>
          </cell>
          <cell r="B100">
            <v>172.62</v>
          </cell>
          <cell r="C100">
            <v>0</v>
          </cell>
          <cell r="D100">
            <v>49898.78</v>
          </cell>
        </row>
        <row r="101">
          <cell r="A101" t="str">
            <v>Powerco LtdGYT</v>
          </cell>
          <cell r="B101">
            <v>265.89</v>
          </cell>
          <cell r="C101">
            <v>0</v>
          </cell>
          <cell r="D101">
            <v>10010.56</v>
          </cell>
        </row>
        <row r="102">
          <cell r="A102" t="str">
            <v>Powerco LtdHIN</v>
          </cell>
          <cell r="B102">
            <v>11138.01</v>
          </cell>
          <cell r="C102">
            <v>0</v>
          </cell>
          <cell r="D102">
            <v>31448.37</v>
          </cell>
        </row>
        <row r="103">
          <cell r="A103" t="str">
            <v>Powerco LtdHUI</v>
          </cell>
          <cell r="B103">
            <v>-738.86</v>
          </cell>
          <cell r="C103">
            <v>0</v>
          </cell>
          <cell r="D103">
            <v>14372.33</v>
          </cell>
        </row>
        <row r="104">
          <cell r="A104" t="str">
            <v>Powerco LtdHWA</v>
          </cell>
          <cell r="B104">
            <v>-1299.1500000000001</v>
          </cell>
          <cell r="C104">
            <v>0</v>
          </cell>
          <cell r="D104">
            <v>22041.24</v>
          </cell>
        </row>
        <row r="105">
          <cell r="A105" t="str">
            <v>Powerco LtdKIN</v>
          </cell>
          <cell r="B105">
            <v>2385.84</v>
          </cell>
          <cell r="C105">
            <v>0</v>
          </cell>
          <cell r="D105">
            <v>42311.83</v>
          </cell>
        </row>
        <row r="106">
          <cell r="A106" t="str">
            <v>Powerco LtdKMO</v>
          </cell>
          <cell r="B106">
            <v>-331.87</v>
          </cell>
          <cell r="C106">
            <v>0</v>
          </cell>
          <cell r="D106">
            <v>16532.96</v>
          </cell>
        </row>
        <row r="107">
          <cell r="A107" t="str">
            <v>Powerco LtdKPU</v>
          </cell>
          <cell r="B107">
            <v>34988.870000000003</v>
          </cell>
          <cell r="C107">
            <v>0</v>
          </cell>
          <cell r="D107">
            <v>37543.870000000003</v>
          </cell>
        </row>
        <row r="108">
          <cell r="A108" t="str">
            <v>Powerco LtdLTN</v>
          </cell>
          <cell r="B108">
            <v>-985.26</v>
          </cell>
          <cell r="C108">
            <v>0</v>
          </cell>
          <cell r="D108">
            <v>40455.620000000003</v>
          </cell>
        </row>
        <row r="109">
          <cell r="A109" t="str">
            <v>Powerco LtdMGM</v>
          </cell>
          <cell r="B109">
            <v>-808.56</v>
          </cell>
          <cell r="C109">
            <v>0</v>
          </cell>
          <cell r="D109">
            <v>8453.36</v>
          </cell>
        </row>
        <row r="110">
          <cell r="A110" t="str">
            <v>Powerco LtdMST</v>
          </cell>
          <cell r="B110">
            <v>846.73</v>
          </cell>
          <cell r="C110">
            <v>0</v>
          </cell>
          <cell r="D110">
            <v>37433.99</v>
          </cell>
        </row>
        <row r="111">
          <cell r="A111" t="str">
            <v>Powerco LtdMTM</v>
          </cell>
          <cell r="B111">
            <v>843.99</v>
          </cell>
          <cell r="C111">
            <v>0</v>
          </cell>
          <cell r="D111">
            <v>41904.74</v>
          </cell>
        </row>
        <row r="112">
          <cell r="A112" t="str">
            <v>Powerco LtdMTN</v>
          </cell>
          <cell r="B112">
            <v>-1997.2</v>
          </cell>
          <cell r="C112">
            <v>0</v>
          </cell>
          <cell r="D112">
            <v>12821.44</v>
          </cell>
        </row>
        <row r="113">
          <cell r="A113" t="str">
            <v>Powerco LtdMTR</v>
          </cell>
          <cell r="B113">
            <v>-880.52</v>
          </cell>
          <cell r="C113">
            <v>0</v>
          </cell>
          <cell r="D113">
            <v>5592.04</v>
          </cell>
        </row>
        <row r="114">
          <cell r="A114" t="str">
            <v>Powerco LtdOKN</v>
          </cell>
          <cell r="B114">
            <v>-42.08</v>
          </cell>
          <cell r="C114">
            <v>0</v>
          </cell>
          <cell r="D114">
            <v>1482.45</v>
          </cell>
        </row>
        <row r="115">
          <cell r="A115" t="str">
            <v>Powerco LtdOPK</v>
          </cell>
          <cell r="B115">
            <v>-712.4</v>
          </cell>
          <cell r="C115">
            <v>0</v>
          </cell>
          <cell r="D115">
            <v>5559.62</v>
          </cell>
        </row>
        <row r="116">
          <cell r="A116" t="str">
            <v>Powerco LtdPAO</v>
          </cell>
          <cell r="B116">
            <v>18216.650000000001</v>
          </cell>
          <cell r="C116">
            <v>0</v>
          </cell>
          <cell r="D116">
            <v>25823.91</v>
          </cell>
        </row>
        <row r="117">
          <cell r="A117" t="str">
            <v>Powerco LtdSFD</v>
          </cell>
          <cell r="B117">
            <v>-488.24</v>
          </cell>
          <cell r="C117">
            <v>0</v>
          </cell>
          <cell r="D117">
            <v>15989.87</v>
          </cell>
        </row>
        <row r="118">
          <cell r="A118" t="str">
            <v>Powerco LtdTGA</v>
          </cell>
          <cell r="B118">
            <v>5371.75</v>
          </cell>
          <cell r="C118">
            <v>0</v>
          </cell>
          <cell r="D118">
            <v>69012.05</v>
          </cell>
        </row>
        <row r="119">
          <cell r="A119" t="str">
            <v>Powerco LtdTMI</v>
          </cell>
          <cell r="B119">
            <v>4833.5600000000004</v>
          </cell>
          <cell r="C119">
            <v>0</v>
          </cell>
          <cell r="D119">
            <v>44750.75</v>
          </cell>
        </row>
        <row r="120">
          <cell r="A120" t="str">
            <v>Powerco LtdWGN</v>
          </cell>
          <cell r="B120">
            <v>115.04</v>
          </cell>
          <cell r="C120">
            <v>0</v>
          </cell>
          <cell r="D120">
            <v>22180.84</v>
          </cell>
        </row>
        <row r="121">
          <cell r="A121" t="str">
            <v>Powerco LtdWHU</v>
          </cell>
          <cell r="B121">
            <v>12217.3</v>
          </cell>
          <cell r="C121">
            <v>0</v>
          </cell>
          <cell r="D121">
            <v>17918.13</v>
          </cell>
        </row>
        <row r="122">
          <cell r="A122" t="str">
            <v>Powerco LtdWKO</v>
          </cell>
          <cell r="B122">
            <v>21448.23</v>
          </cell>
          <cell r="C122">
            <v>0</v>
          </cell>
          <cell r="D122">
            <v>27672.91</v>
          </cell>
        </row>
        <row r="123">
          <cell r="A123" t="str">
            <v>Powerco LtdWVY</v>
          </cell>
          <cell r="B123">
            <v>1.81</v>
          </cell>
          <cell r="C123">
            <v>0</v>
          </cell>
          <cell r="D123">
            <v>2808.18</v>
          </cell>
        </row>
        <row r="124">
          <cell r="A124" t="str">
            <v>Powernet LtdBAL</v>
          </cell>
          <cell r="B124">
            <v>12780.54</v>
          </cell>
          <cell r="C124">
            <v>0</v>
          </cell>
          <cell r="D124">
            <v>20966.78</v>
          </cell>
        </row>
        <row r="125">
          <cell r="A125" t="str">
            <v>Powernet LtdEDN</v>
          </cell>
          <cell r="B125">
            <v>-1867.4</v>
          </cell>
          <cell r="C125">
            <v>0</v>
          </cell>
          <cell r="D125">
            <v>14659.63</v>
          </cell>
        </row>
        <row r="126">
          <cell r="A126" t="str">
            <v>Powernet LtdFKN</v>
          </cell>
          <cell r="B126">
            <v>4368.84</v>
          </cell>
          <cell r="C126">
            <v>0</v>
          </cell>
          <cell r="D126">
            <v>5438.93</v>
          </cell>
        </row>
        <row r="127">
          <cell r="A127" t="str">
            <v>Powernet LtdGOR</v>
          </cell>
          <cell r="B127">
            <v>188.36</v>
          </cell>
          <cell r="C127">
            <v>0</v>
          </cell>
          <cell r="D127">
            <v>22760.85</v>
          </cell>
        </row>
        <row r="128">
          <cell r="A128" t="str">
            <v>Powernet LtdHWB</v>
          </cell>
          <cell r="B128">
            <v>19.579999999999998</v>
          </cell>
          <cell r="C128">
            <v>0</v>
          </cell>
          <cell r="D128">
            <v>4668.8900000000003</v>
          </cell>
        </row>
        <row r="129">
          <cell r="A129" t="str">
            <v>Powernet LtdINV</v>
          </cell>
          <cell r="B129">
            <v>157.69</v>
          </cell>
          <cell r="C129">
            <v>0</v>
          </cell>
          <cell r="D129">
            <v>72733.48</v>
          </cell>
        </row>
        <row r="130">
          <cell r="A130" t="str">
            <v>Powernet LtdNMA</v>
          </cell>
          <cell r="B130">
            <v>-510.61</v>
          </cell>
          <cell r="C130">
            <v>729.5</v>
          </cell>
          <cell r="D130">
            <v>30779.200000000001</v>
          </cell>
        </row>
        <row r="131">
          <cell r="A131" t="str">
            <v>Powernet LtdNSY</v>
          </cell>
          <cell r="B131">
            <v>-164.05</v>
          </cell>
          <cell r="C131">
            <v>2.2200000000000002</v>
          </cell>
          <cell r="D131">
            <v>14615.5</v>
          </cell>
        </row>
        <row r="132">
          <cell r="A132" t="str">
            <v>Resolutions Development LimitedBDE</v>
          </cell>
          <cell r="B132">
            <v>7.18</v>
          </cell>
          <cell r="C132">
            <v>0</v>
          </cell>
          <cell r="D132">
            <v>6.3</v>
          </cell>
        </row>
        <row r="133">
          <cell r="A133" t="str">
            <v>Scanpower LtdDVK</v>
          </cell>
          <cell r="B133">
            <v>-577.37</v>
          </cell>
          <cell r="C133">
            <v>0</v>
          </cell>
          <cell r="D133">
            <v>9845.74</v>
          </cell>
        </row>
        <row r="134">
          <cell r="A134" t="str">
            <v>Scanpower LtdWDV</v>
          </cell>
          <cell r="B134">
            <v>-261.54000000000002</v>
          </cell>
          <cell r="C134">
            <v>0</v>
          </cell>
          <cell r="D134">
            <v>1915.65</v>
          </cell>
        </row>
        <row r="135">
          <cell r="A135" t="str">
            <v>Southdown Cogeneration LtdSWN</v>
          </cell>
          <cell r="B135">
            <v>0</v>
          </cell>
          <cell r="C135">
            <v>0</v>
          </cell>
          <cell r="D135">
            <v>162.11000000000001</v>
          </cell>
        </row>
        <row r="136">
          <cell r="A136" t="str">
            <v>Southern Generation GP LimitedMAT</v>
          </cell>
          <cell r="B136">
            <v>0</v>
          </cell>
          <cell r="C136">
            <v>0</v>
          </cell>
          <cell r="D136">
            <v>0</v>
          </cell>
        </row>
        <row r="137">
          <cell r="A137" t="str">
            <v>Southpark Utilities LtdPEN</v>
          </cell>
          <cell r="B137">
            <v>8.43</v>
          </cell>
          <cell r="C137">
            <v>0</v>
          </cell>
          <cell r="D137">
            <v>42.33</v>
          </cell>
        </row>
        <row r="138">
          <cell r="A138" t="str">
            <v>Tararua Wind Power LtdTWC</v>
          </cell>
          <cell r="B138">
            <v>1175.7</v>
          </cell>
          <cell r="C138">
            <v>0</v>
          </cell>
          <cell r="D138">
            <v>52.24</v>
          </cell>
        </row>
        <row r="139">
          <cell r="A139" t="str">
            <v>The Lines Company LtdHTI</v>
          </cell>
          <cell r="B139">
            <v>67.3</v>
          </cell>
          <cell r="C139">
            <v>0</v>
          </cell>
          <cell r="D139">
            <v>18077.54</v>
          </cell>
        </row>
        <row r="140">
          <cell r="A140" t="str">
            <v>The Lines Company LtdNPK</v>
          </cell>
          <cell r="B140">
            <v>-211.6</v>
          </cell>
          <cell r="C140">
            <v>0</v>
          </cell>
          <cell r="D140">
            <v>2925.26</v>
          </cell>
        </row>
        <row r="141">
          <cell r="A141" t="str">
            <v>The Lines Company LtdOKN</v>
          </cell>
          <cell r="B141">
            <v>-124.85</v>
          </cell>
          <cell r="C141">
            <v>0</v>
          </cell>
          <cell r="D141">
            <v>3320.64</v>
          </cell>
        </row>
        <row r="142">
          <cell r="A142" t="str">
            <v>The Lines Company LtdONG</v>
          </cell>
          <cell r="B142">
            <v>-668.39</v>
          </cell>
          <cell r="C142">
            <v>0</v>
          </cell>
          <cell r="D142">
            <v>1059.1500000000001</v>
          </cell>
        </row>
        <row r="143">
          <cell r="A143" t="str">
            <v>The Lines Company LtdTKU</v>
          </cell>
          <cell r="B143">
            <v>-2.8600000000000003</v>
          </cell>
          <cell r="C143">
            <v>0</v>
          </cell>
          <cell r="D143">
            <v>5550.61</v>
          </cell>
        </row>
        <row r="144">
          <cell r="A144" t="str">
            <v>Todd Generation Taranaki LimitedJRD</v>
          </cell>
          <cell r="B144">
            <v>769.62</v>
          </cell>
          <cell r="C144">
            <v>0</v>
          </cell>
          <cell r="D144">
            <v>48.63</v>
          </cell>
        </row>
        <row r="145">
          <cell r="A145" t="str">
            <v>Todd Generation Taranaki LimitedMKE</v>
          </cell>
          <cell r="B145">
            <v>3631.25</v>
          </cell>
          <cell r="C145">
            <v>0</v>
          </cell>
          <cell r="D145">
            <v>0</v>
          </cell>
        </row>
        <row r="146">
          <cell r="A146" t="str">
            <v>Top Energy LtdKOE</v>
          </cell>
          <cell r="B146">
            <v>9031.39</v>
          </cell>
          <cell r="C146">
            <v>0</v>
          </cell>
          <cell r="D146">
            <v>36180.31</v>
          </cell>
        </row>
        <row r="147">
          <cell r="A147" t="str">
            <v>Trustpower LtdARG</v>
          </cell>
          <cell r="B147">
            <v>0</v>
          </cell>
          <cell r="C147">
            <v>838.54</v>
          </cell>
          <cell r="D147">
            <v>0.9</v>
          </cell>
        </row>
        <row r="148">
          <cell r="A148" t="str">
            <v>Trustpower LtdBWK</v>
          </cell>
          <cell r="B148">
            <v>0</v>
          </cell>
          <cell r="C148">
            <v>0</v>
          </cell>
          <cell r="D148">
            <v>0</v>
          </cell>
        </row>
        <row r="149">
          <cell r="A149" t="str">
            <v>Trustpower LtdCOL</v>
          </cell>
          <cell r="B149">
            <v>0</v>
          </cell>
          <cell r="C149">
            <v>5517.54</v>
          </cell>
          <cell r="D149">
            <v>0</v>
          </cell>
        </row>
        <row r="150">
          <cell r="A150" t="str">
            <v>Trustpower LtdHWA</v>
          </cell>
          <cell r="B150">
            <v>0</v>
          </cell>
          <cell r="C150">
            <v>0</v>
          </cell>
          <cell r="D150">
            <v>0</v>
          </cell>
        </row>
        <row r="151">
          <cell r="A151" t="str">
            <v>Unison Networks LtdFHL</v>
          </cell>
          <cell r="B151">
            <v>824.25</v>
          </cell>
          <cell r="C151">
            <v>0</v>
          </cell>
          <cell r="D151">
            <v>45063.27</v>
          </cell>
        </row>
        <row r="152">
          <cell r="A152" t="str">
            <v>Unison Networks LtdOWH</v>
          </cell>
          <cell r="B152">
            <v>-6590.76</v>
          </cell>
          <cell r="C152">
            <v>0</v>
          </cell>
          <cell r="D152">
            <v>11531.73</v>
          </cell>
        </row>
        <row r="153">
          <cell r="A153" t="str">
            <v>Unison Networks LtdRDF</v>
          </cell>
          <cell r="B153">
            <v>-334.37</v>
          </cell>
          <cell r="C153">
            <v>0</v>
          </cell>
          <cell r="D153">
            <v>49858.25</v>
          </cell>
        </row>
        <row r="154">
          <cell r="A154" t="str">
            <v>Unison Networks LtdROT</v>
          </cell>
          <cell r="B154">
            <v>9114.7900000000009</v>
          </cell>
          <cell r="C154">
            <v>0</v>
          </cell>
          <cell r="D154">
            <v>40136.800000000003</v>
          </cell>
        </row>
        <row r="155">
          <cell r="A155" t="str">
            <v>Unison Networks LtdTRK</v>
          </cell>
          <cell r="B155">
            <v>42.73</v>
          </cell>
          <cell r="C155">
            <v>0</v>
          </cell>
          <cell r="D155">
            <v>6474.66</v>
          </cell>
        </row>
        <row r="156">
          <cell r="A156" t="str">
            <v>Unison Networks LtdWRK</v>
          </cell>
          <cell r="B156">
            <v>-3721.2200000000003</v>
          </cell>
          <cell r="C156">
            <v>0</v>
          </cell>
          <cell r="D156">
            <v>424.2</v>
          </cell>
        </row>
        <row r="157">
          <cell r="A157" t="str">
            <v>Unison Networks LtdWTU</v>
          </cell>
          <cell r="B157">
            <v>3133.05</v>
          </cell>
          <cell r="C157">
            <v>0</v>
          </cell>
          <cell r="D157">
            <v>68738.259999999995</v>
          </cell>
        </row>
        <row r="158">
          <cell r="A158" t="str">
            <v>Vector LtdALB</v>
          </cell>
          <cell r="B158">
            <v>5443.9</v>
          </cell>
          <cell r="C158">
            <v>0</v>
          </cell>
          <cell r="D158">
            <v>175799.44</v>
          </cell>
        </row>
        <row r="159">
          <cell r="A159" t="str">
            <v>Vector LtdHEN</v>
          </cell>
          <cell r="B159">
            <v>3419.73</v>
          </cell>
          <cell r="C159">
            <v>0</v>
          </cell>
          <cell r="D159">
            <v>96006.78</v>
          </cell>
        </row>
        <row r="160">
          <cell r="A160" t="str">
            <v>Vector LtdHEP</v>
          </cell>
          <cell r="B160">
            <v>3261.44</v>
          </cell>
          <cell r="C160">
            <v>0</v>
          </cell>
          <cell r="D160">
            <v>112843.25</v>
          </cell>
        </row>
        <row r="161">
          <cell r="A161" t="str">
            <v>Vector LtdHOB</v>
          </cell>
          <cell r="B161">
            <v>-2446.14</v>
          </cell>
          <cell r="C161">
            <v>0</v>
          </cell>
          <cell r="D161">
            <v>40249.379999999997</v>
          </cell>
        </row>
        <row r="162">
          <cell r="A162" t="str">
            <v>Vector LtdLFD</v>
          </cell>
          <cell r="B162">
            <v>0</v>
          </cell>
          <cell r="C162">
            <v>0</v>
          </cell>
          <cell r="D162">
            <v>3145.92</v>
          </cell>
        </row>
        <row r="163">
          <cell r="A163" t="str">
            <v>Vector LtdMNG</v>
          </cell>
          <cell r="B163">
            <v>3733.49</v>
          </cell>
          <cell r="C163">
            <v>0</v>
          </cell>
          <cell r="D163">
            <v>89937.4</v>
          </cell>
        </row>
        <row r="164">
          <cell r="A164" t="str">
            <v>Vector LtdOTA</v>
          </cell>
          <cell r="B164">
            <v>-343.75</v>
          </cell>
          <cell r="C164">
            <v>0</v>
          </cell>
          <cell r="D164">
            <v>45688.31</v>
          </cell>
        </row>
        <row r="165">
          <cell r="A165" t="str">
            <v>Vector LtdPAK</v>
          </cell>
          <cell r="B165">
            <v>751.91</v>
          </cell>
          <cell r="C165">
            <v>0</v>
          </cell>
          <cell r="D165">
            <v>114585.98</v>
          </cell>
        </row>
        <row r="166">
          <cell r="A166" t="str">
            <v>Vector LtdPEN</v>
          </cell>
          <cell r="B166">
            <v>18300.88</v>
          </cell>
          <cell r="C166">
            <v>0</v>
          </cell>
          <cell r="D166">
            <v>330514.11</v>
          </cell>
        </row>
        <row r="167">
          <cell r="A167" t="str">
            <v>Vector LtdROS</v>
          </cell>
          <cell r="B167">
            <v>2973.19</v>
          </cell>
          <cell r="C167">
            <v>0</v>
          </cell>
          <cell r="D167">
            <v>125645.78</v>
          </cell>
        </row>
        <row r="168">
          <cell r="A168" t="str">
            <v>Vector LtdSVL</v>
          </cell>
          <cell r="B168">
            <v>485.19</v>
          </cell>
          <cell r="C168">
            <v>0</v>
          </cell>
          <cell r="D168">
            <v>72437.17</v>
          </cell>
        </row>
        <row r="169">
          <cell r="A169" t="str">
            <v>Vector LtdTAK</v>
          </cell>
          <cell r="B169">
            <v>167.59</v>
          </cell>
          <cell r="C169">
            <v>0</v>
          </cell>
          <cell r="D169">
            <v>96380.55</v>
          </cell>
        </row>
        <row r="170">
          <cell r="A170" t="str">
            <v>Vector LtdWEL</v>
          </cell>
          <cell r="B170">
            <v>76.78</v>
          </cell>
          <cell r="C170">
            <v>0</v>
          </cell>
          <cell r="D170">
            <v>30152.36</v>
          </cell>
        </row>
        <row r="171">
          <cell r="A171" t="str">
            <v>Vector LtdWIR</v>
          </cell>
          <cell r="B171">
            <v>2307.3200000000002</v>
          </cell>
          <cell r="C171">
            <v>0</v>
          </cell>
          <cell r="D171">
            <v>69688.429999999993</v>
          </cell>
        </row>
        <row r="172">
          <cell r="A172" t="str">
            <v>Vector LtdWRD</v>
          </cell>
          <cell r="B172">
            <v>-715.82</v>
          </cell>
          <cell r="C172">
            <v>0</v>
          </cell>
          <cell r="D172">
            <v>56777.83</v>
          </cell>
        </row>
        <row r="173">
          <cell r="A173" t="str">
            <v>Waipa Networks LtdCBG</v>
          </cell>
          <cell r="B173">
            <v>4890.8599999999997</v>
          </cell>
          <cell r="C173">
            <v>0</v>
          </cell>
          <cell r="D173">
            <v>31932.91</v>
          </cell>
        </row>
        <row r="174">
          <cell r="A174" t="str">
            <v>Waipa Networks LtdTMU</v>
          </cell>
          <cell r="B174">
            <v>1327.14</v>
          </cell>
          <cell r="C174">
            <v>0</v>
          </cell>
          <cell r="D174">
            <v>27966.52</v>
          </cell>
        </row>
        <row r="175">
          <cell r="A175" t="str">
            <v>WEL Energy Group LtdHAM</v>
          </cell>
          <cell r="B175">
            <v>6024.25</v>
          </cell>
          <cell r="C175">
            <v>0</v>
          </cell>
          <cell r="D175">
            <v>120685.98</v>
          </cell>
        </row>
        <row r="176">
          <cell r="A176" t="str">
            <v>WEL Energy Group LtdHLY</v>
          </cell>
          <cell r="B176">
            <v>-1388.44</v>
          </cell>
          <cell r="C176">
            <v>0</v>
          </cell>
          <cell r="D176">
            <v>17696.580000000002</v>
          </cell>
        </row>
        <row r="177">
          <cell r="A177" t="str">
            <v>WEL Energy Group LtdTWH</v>
          </cell>
          <cell r="B177">
            <v>1234.47</v>
          </cell>
          <cell r="C177">
            <v>0</v>
          </cell>
          <cell r="D177">
            <v>28859.95</v>
          </cell>
        </row>
        <row r="178">
          <cell r="A178" t="str">
            <v>Wellington Electricity Lines LimitedCPK</v>
          </cell>
          <cell r="B178">
            <v>7803.45</v>
          </cell>
          <cell r="C178">
            <v>0</v>
          </cell>
          <cell r="D178">
            <v>131821.43</v>
          </cell>
        </row>
        <row r="179">
          <cell r="A179" t="str">
            <v>Wellington Electricity Lines LimitedGFD</v>
          </cell>
          <cell r="B179">
            <v>3858.47</v>
          </cell>
          <cell r="C179">
            <v>0</v>
          </cell>
          <cell r="D179">
            <v>50618.39</v>
          </cell>
        </row>
        <row r="180">
          <cell r="A180" t="str">
            <v>Wellington Electricity Lines LimitedHAY</v>
          </cell>
          <cell r="B180">
            <v>164.31</v>
          </cell>
          <cell r="C180">
            <v>0</v>
          </cell>
          <cell r="D180">
            <v>27747.66</v>
          </cell>
        </row>
        <row r="181">
          <cell r="A181" t="str">
            <v>Wellington Electricity Lines LimitedKWA</v>
          </cell>
          <cell r="B181">
            <v>621.67999999999995</v>
          </cell>
          <cell r="C181">
            <v>0</v>
          </cell>
          <cell r="D181">
            <v>22338.45</v>
          </cell>
        </row>
        <row r="182">
          <cell r="A182" t="str">
            <v>Wellington Electricity Lines LimitedMLG</v>
          </cell>
          <cell r="B182">
            <v>4915.08</v>
          </cell>
          <cell r="C182">
            <v>0</v>
          </cell>
          <cell r="D182">
            <v>47415.73</v>
          </cell>
        </row>
        <row r="183">
          <cell r="A183" t="str">
            <v>Wellington Electricity Lines LimitedPNI</v>
          </cell>
          <cell r="B183">
            <v>-293.12</v>
          </cell>
          <cell r="C183">
            <v>0</v>
          </cell>
          <cell r="D183">
            <v>15515.24</v>
          </cell>
        </row>
        <row r="184">
          <cell r="A184" t="str">
            <v>Wellington Electricity Lines LimitedTKR</v>
          </cell>
          <cell r="B184">
            <v>5984.03</v>
          </cell>
          <cell r="C184">
            <v>0</v>
          </cell>
          <cell r="D184">
            <v>79399.070000000007</v>
          </cell>
        </row>
        <row r="185">
          <cell r="A185" t="str">
            <v>Wellington Electricity Lines LimitedUHT</v>
          </cell>
          <cell r="B185">
            <v>-1034.22</v>
          </cell>
          <cell r="C185">
            <v>0</v>
          </cell>
          <cell r="D185">
            <v>25522.19</v>
          </cell>
        </row>
        <row r="186">
          <cell r="A186" t="str">
            <v>Wellington Electricity Lines LimitedWIL</v>
          </cell>
          <cell r="B186">
            <v>-2408.9399999999996</v>
          </cell>
          <cell r="C186">
            <v>0</v>
          </cell>
          <cell r="D186">
            <v>22666.28</v>
          </cell>
        </row>
        <row r="187">
          <cell r="A187" t="str">
            <v>Westpower LtdATU</v>
          </cell>
          <cell r="B187">
            <v>0</v>
          </cell>
          <cell r="C187">
            <v>0</v>
          </cell>
          <cell r="D187">
            <v>909.64</v>
          </cell>
        </row>
        <row r="188">
          <cell r="A188" t="str">
            <v>Westpower LtdDOB</v>
          </cell>
          <cell r="B188">
            <v>-690.19</v>
          </cell>
          <cell r="C188">
            <v>17.37</v>
          </cell>
          <cell r="D188">
            <v>3518.78</v>
          </cell>
        </row>
        <row r="189">
          <cell r="A189" t="str">
            <v>Westpower LtdGYM</v>
          </cell>
          <cell r="B189">
            <v>0</v>
          </cell>
          <cell r="C189">
            <v>82.62</v>
          </cell>
          <cell r="D189">
            <v>2224.5700000000002</v>
          </cell>
        </row>
        <row r="190">
          <cell r="A190" t="str">
            <v>Westpower LtdHKK</v>
          </cell>
          <cell r="B190">
            <v>1481.28</v>
          </cell>
          <cell r="C190">
            <v>36.24</v>
          </cell>
          <cell r="D190">
            <v>2940.57</v>
          </cell>
        </row>
        <row r="191">
          <cell r="A191" t="str">
            <v>Westpower LtdOTI</v>
          </cell>
          <cell r="B191">
            <v>-98.6</v>
          </cell>
          <cell r="C191">
            <v>0</v>
          </cell>
          <cell r="D191">
            <v>133.29</v>
          </cell>
        </row>
        <row r="192">
          <cell r="A192" t="str">
            <v>Westpower LtdRFN</v>
          </cell>
          <cell r="B192">
            <v>0</v>
          </cell>
          <cell r="C192">
            <v>0</v>
          </cell>
          <cell r="D192">
            <v>2176.83</v>
          </cell>
        </row>
        <row r="193">
          <cell r="A193" t="str">
            <v>Whareroa Cogeneration LimitedHWA</v>
          </cell>
          <cell r="B193">
            <v>0</v>
          </cell>
          <cell r="C193">
            <v>0</v>
          </cell>
          <cell r="D193">
            <v>0</v>
          </cell>
        </row>
        <row r="194">
          <cell r="A194" t="str">
            <v>Winstone Pulp InternationalTNG</v>
          </cell>
          <cell r="B194">
            <v>3110.94</v>
          </cell>
          <cell r="C194">
            <v>0</v>
          </cell>
          <cell r="D194">
            <v>20341.740000000002</v>
          </cell>
        </row>
        <row r="195">
          <cell r="A195" t="str">
            <v>Mercury SPV LimitedLTN</v>
          </cell>
          <cell r="B195">
            <v>0</v>
          </cell>
          <cell r="C195">
            <v>0</v>
          </cell>
          <cell r="D195">
            <v>0</v>
          </cell>
        </row>
        <row r="196">
          <cell r="A196" t="str">
            <v>Trustpower LtdMAT</v>
          </cell>
          <cell r="B196">
            <v>0</v>
          </cell>
          <cell r="C196">
            <v>0</v>
          </cell>
          <cell r="D196">
            <v>0</v>
          </cell>
        </row>
        <row r="197">
          <cell r="A197" t="str">
            <v>Waverly Wind Farm LtdWVY</v>
          </cell>
          <cell r="B197">
            <v>0</v>
          </cell>
          <cell r="C197">
            <v>0</v>
          </cell>
          <cell r="D197">
            <v>0</v>
          </cell>
        </row>
        <row r="198">
          <cell r="A198" t="str">
            <v>Grand Total</v>
          </cell>
          <cell r="B198">
            <v>1107348.3999999997</v>
          </cell>
          <cell r="C198">
            <v>343052.91999999987</v>
          </cell>
          <cell r="D198">
            <v>5357575.5000000037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9D85F-D458-4C6E-A0E8-E10FA98F616D}">
  <sheetPr codeName="Sheet3"/>
  <dimension ref="A1:AO28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N271" sqref="AN271"/>
    </sheetView>
  </sheetViews>
  <sheetFormatPr defaultRowHeight="15" x14ac:dyDescent="0.25"/>
  <cols>
    <col min="1" max="1" width="44.7109375" style="20" bestFit="1" customWidth="1"/>
    <col min="2" max="2" width="10.42578125" style="20" bestFit="1" customWidth="1"/>
    <col min="3" max="3" width="11.140625" style="20" bestFit="1" customWidth="1"/>
    <col min="4" max="4" width="7.5703125" style="20" bestFit="1" customWidth="1"/>
    <col min="5" max="5" width="15.28515625" style="20" bestFit="1" customWidth="1"/>
    <col min="6" max="6" width="11.140625" style="20" bestFit="1" customWidth="1"/>
    <col min="7" max="7" width="9.140625" style="20"/>
    <col min="8" max="8" width="15.28515625" style="20" bestFit="1" customWidth="1"/>
    <col min="9" max="9" width="11.140625" style="20" bestFit="1" customWidth="1"/>
    <col min="10" max="10" width="7.5703125" style="20" bestFit="1" customWidth="1"/>
    <col min="11" max="11" width="15.28515625" style="20" bestFit="1" customWidth="1"/>
    <col min="12" max="12" width="11.140625" style="20" bestFit="1" customWidth="1"/>
    <col min="13" max="13" width="9.140625" style="20"/>
    <col min="14" max="14" width="15.28515625" style="20" bestFit="1" customWidth="1"/>
    <col min="15" max="15" width="11.140625" style="20" bestFit="1" customWidth="1"/>
    <col min="16" max="22" width="9.140625" style="20"/>
    <col min="23" max="23" width="15.28515625" style="20" bestFit="1" customWidth="1"/>
    <col min="24" max="24" width="11.140625" style="20" bestFit="1" customWidth="1"/>
    <col min="25" max="25" width="9.140625" style="20"/>
    <col min="26" max="26" width="15.28515625" style="20" bestFit="1" customWidth="1"/>
    <col min="27" max="27" width="11.140625" style="20" bestFit="1" customWidth="1"/>
    <col min="28" max="28" width="9.140625" style="20"/>
    <col min="29" max="29" width="15.28515625" style="20" bestFit="1" customWidth="1"/>
    <col min="30" max="30" width="11.140625" style="20" bestFit="1" customWidth="1"/>
    <col min="31" max="31" width="9.140625" style="20"/>
    <col min="32" max="32" width="15.28515625" style="20" bestFit="1" customWidth="1"/>
    <col min="33" max="33" width="11.140625" style="20" bestFit="1" customWidth="1"/>
    <col min="34" max="34" width="9.140625" style="20"/>
    <col min="35" max="35" width="15.28515625" style="20" bestFit="1" customWidth="1"/>
    <col min="36" max="36" width="11.140625" style="20" bestFit="1" customWidth="1"/>
    <col min="37" max="37" width="9.140625" style="20"/>
    <col min="38" max="38" width="15.28515625" style="20" bestFit="1" customWidth="1"/>
    <col min="39" max="39" width="18" style="20" bestFit="1" customWidth="1"/>
    <col min="40" max="40" width="12.5703125" style="20" bestFit="1" customWidth="1"/>
    <col min="41" max="41" width="22.140625" style="20" bestFit="1" customWidth="1"/>
    <col min="42" max="16384" width="9.140625" style="20"/>
  </cols>
  <sheetData>
    <row r="1" spans="1:41" x14ac:dyDescent="0.25">
      <c r="A1" s="39"/>
      <c r="B1" s="29"/>
      <c r="C1" s="93" t="s">
        <v>32</v>
      </c>
      <c r="D1" s="94"/>
      <c r="E1" s="95"/>
      <c r="F1" s="94" t="s">
        <v>33</v>
      </c>
      <c r="G1" s="94"/>
      <c r="H1" s="94"/>
      <c r="I1" s="93" t="s">
        <v>34</v>
      </c>
      <c r="J1" s="94"/>
      <c r="K1" s="95"/>
      <c r="L1" s="94" t="s">
        <v>35</v>
      </c>
      <c r="M1" s="94"/>
      <c r="N1" s="94"/>
      <c r="O1" s="93" t="s">
        <v>36</v>
      </c>
      <c r="P1" s="94"/>
      <c r="Q1" s="95"/>
      <c r="R1" s="94" t="s">
        <v>37</v>
      </c>
      <c r="S1" s="94"/>
      <c r="T1" s="94"/>
      <c r="U1" s="93" t="s">
        <v>38</v>
      </c>
      <c r="V1" s="94"/>
      <c r="W1" s="95"/>
      <c r="X1" s="94" t="s">
        <v>39</v>
      </c>
      <c r="Y1" s="94"/>
      <c r="Z1" s="94"/>
      <c r="AA1" s="93" t="s">
        <v>40</v>
      </c>
      <c r="AB1" s="94"/>
      <c r="AC1" s="95"/>
      <c r="AD1" s="94" t="s">
        <v>29</v>
      </c>
      <c r="AE1" s="94"/>
      <c r="AF1" s="94"/>
      <c r="AG1" s="93" t="s">
        <v>30</v>
      </c>
      <c r="AH1" s="94"/>
      <c r="AI1" s="95"/>
      <c r="AJ1" s="94" t="s">
        <v>31</v>
      </c>
      <c r="AK1" s="94"/>
      <c r="AL1" s="94"/>
      <c r="AM1" s="28"/>
      <c r="AN1" s="29"/>
      <c r="AO1" s="30"/>
    </row>
    <row r="2" spans="1:41" x14ac:dyDescent="0.25">
      <c r="A2" s="40" t="s">
        <v>41</v>
      </c>
      <c r="B2" s="34" t="s">
        <v>42</v>
      </c>
      <c r="C2" s="33" t="s">
        <v>2</v>
      </c>
      <c r="D2" s="34" t="s">
        <v>3</v>
      </c>
      <c r="E2" s="35" t="s">
        <v>4</v>
      </c>
      <c r="F2" s="34" t="s">
        <v>2</v>
      </c>
      <c r="G2" s="34" t="s">
        <v>3</v>
      </c>
      <c r="H2" s="34" t="s">
        <v>4</v>
      </c>
      <c r="I2" s="33" t="s">
        <v>2</v>
      </c>
      <c r="J2" s="34" t="s">
        <v>3</v>
      </c>
      <c r="K2" s="35" t="s">
        <v>4</v>
      </c>
      <c r="L2" s="34" t="s">
        <v>2</v>
      </c>
      <c r="M2" s="34" t="s">
        <v>3</v>
      </c>
      <c r="N2" s="34" t="s">
        <v>4</v>
      </c>
      <c r="O2" s="33" t="s">
        <v>2</v>
      </c>
      <c r="P2" s="34" t="s">
        <v>3</v>
      </c>
      <c r="Q2" s="35" t="s">
        <v>4</v>
      </c>
      <c r="R2" s="34" t="s">
        <v>2</v>
      </c>
      <c r="S2" s="34" t="s">
        <v>3</v>
      </c>
      <c r="T2" s="34" t="s">
        <v>4</v>
      </c>
      <c r="U2" s="33" t="s">
        <v>2</v>
      </c>
      <c r="V2" s="34" t="s">
        <v>3</v>
      </c>
      <c r="W2" s="35" t="s">
        <v>4</v>
      </c>
      <c r="X2" s="34" t="s">
        <v>2</v>
      </c>
      <c r="Y2" s="34" t="s">
        <v>3</v>
      </c>
      <c r="Z2" s="34" t="s">
        <v>4</v>
      </c>
      <c r="AA2" s="33" t="s">
        <v>2</v>
      </c>
      <c r="AB2" s="34" t="s">
        <v>3</v>
      </c>
      <c r="AC2" s="35" t="s">
        <v>4</v>
      </c>
      <c r="AD2" s="34" t="s">
        <v>2</v>
      </c>
      <c r="AE2" s="34" t="s">
        <v>3</v>
      </c>
      <c r="AF2" s="34" t="s">
        <v>4</v>
      </c>
      <c r="AG2" s="33" t="s">
        <v>2</v>
      </c>
      <c r="AH2" s="34" t="s">
        <v>3</v>
      </c>
      <c r="AI2" s="35" t="s">
        <v>4</v>
      </c>
      <c r="AJ2" s="34" t="s">
        <v>2</v>
      </c>
      <c r="AK2" s="34" t="s">
        <v>3</v>
      </c>
      <c r="AL2" s="34" t="s">
        <v>4</v>
      </c>
      <c r="AM2" s="33" t="s">
        <v>43</v>
      </c>
      <c r="AN2" s="34" t="s">
        <v>44</v>
      </c>
      <c r="AO2" s="35" t="s">
        <v>45</v>
      </c>
    </row>
    <row r="3" spans="1:41" x14ac:dyDescent="0.25">
      <c r="A3" s="39" t="s">
        <v>46</v>
      </c>
      <c r="B3" s="29" t="s">
        <v>47</v>
      </c>
      <c r="C3" s="28">
        <v>275.81</v>
      </c>
      <c r="D3" s="29">
        <v>477.12</v>
      </c>
      <c r="E3" s="30">
        <v>1218.77</v>
      </c>
      <c r="F3" s="29">
        <v>698.88</v>
      </c>
      <c r="G3" s="29">
        <v>4028.63</v>
      </c>
      <c r="H3" s="29">
        <v>512.30999999999995</v>
      </c>
      <c r="I3" s="28">
        <v>304.59000000000003</v>
      </c>
      <c r="J3" s="29">
        <v>1349.58</v>
      </c>
      <c r="K3" s="30">
        <v>541</v>
      </c>
      <c r="L3" s="29">
        <v>2449.09</v>
      </c>
      <c r="M3" s="29">
        <v>1685.86</v>
      </c>
      <c r="N3" s="29">
        <v>478.64</v>
      </c>
      <c r="O3" s="28">
        <v>5780.05</v>
      </c>
      <c r="P3" s="29">
        <v>2279</v>
      </c>
      <c r="Q3" s="30">
        <v>859.94</v>
      </c>
      <c r="R3" s="29">
        <v>858.53</v>
      </c>
      <c r="S3" s="29">
        <v>847.91</v>
      </c>
      <c r="T3" s="29">
        <v>330.6</v>
      </c>
      <c r="U3" s="28">
        <v>736.66000000000008</v>
      </c>
      <c r="V3" s="29">
        <v>474.01</v>
      </c>
      <c r="W3" s="30">
        <v>525.44000000000005</v>
      </c>
      <c r="X3" s="29">
        <v>4441.47</v>
      </c>
      <c r="Y3" s="29">
        <v>524.41</v>
      </c>
      <c r="Z3" s="29">
        <v>846.87</v>
      </c>
      <c r="AA3" s="28">
        <v>2109.8000000000002</v>
      </c>
      <c r="AB3" s="29">
        <v>1193.25</v>
      </c>
      <c r="AC3" s="30">
        <v>444.52</v>
      </c>
      <c r="AD3" s="29">
        <v>2140.65</v>
      </c>
      <c r="AE3" s="29">
        <v>242.32</v>
      </c>
      <c r="AF3" s="29">
        <v>380.48</v>
      </c>
      <c r="AG3" s="28">
        <v>5947.4699999999993</v>
      </c>
      <c r="AH3" s="29">
        <v>1291.47</v>
      </c>
      <c r="AI3" s="30">
        <v>744.21</v>
      </c>
      <c r="AJ3" s="29">
        <v>8253.2099999999991</v>
      </c>
      <c r="AK3" s="29">
        <v>1354.92</v>
      </c>
      <c r="AL3" s="29">
        <v>982.01</v>
      </c>
      <c r="AM3" s="28">
        <v>33996.21</v>
      </c>
      <c r="AN3" s="29">
        <v>15748.480000000001</v>
      </c>
      <c r="AO3" s="30">
        <v>7864.7900000000009</v>
      </c>
    </row>
    <row r="4" spans="1:41" x14ac:dyDescent="0.25">
      <c r="A4" s="41" t="s">
        <v>46</v>
      </c>
      <c r="B4" s="20" t="s">
        <v>48</v>
      </c>
      <c r="C4" s="31">
        <v>0</v>
      </c>
      <c r="D4" s="20">
        <v>0</v>
      </c>
      <c r="E4" s="32">
        <v>1584.63</v>
      </c>
      <c r="F4" s="20">
        <v>0</v>
      </c>
      <c r="G4" s="20">
        <v>0</v>
      </c>
      <c r="H4" s="20">
        <v>666.1</v>
      </c>
      <c r="I4" s="31">
        <v>0</v>
      </c>
      <c r="J4" s="20">
        <v>0</v>
      </c>
      <c r="K4" s="32">
        <v>703.41</v>
      </c>
      <c r="L4" s="20">
        <v>0</v>
      </c>
      <c r="M4" s="20">
        <v>0</v>
      </c>
      <c r="N4" s="20">
        <v>622.32000000000005</v>
      </c>
      <c r="O4" s="31">
        <v>0</v>
      </c>
      <c r="P4" s="20">
        <v>0</v>
      </c>
      <c r="Q4" s="32">
        <v>1118.0899999999999</v>
      </c>
      <c r="R4" s="20">
        <v>0</v>
      </c>
      <c r="S4" s="20">
        <v>0</v>
      </c>
      <c r="T4" s="20">
        <v>429.85</v>
      </c>
      <c r="U4" s="31">
        <v>0</v>
      </c>
      <c r="V4" s="20">
        <v>0</v>
      </c>
      <c r="W4" s="32">
        <v>683.18</v>
      </c>
      <c r="X4" s="20">
        <v>0</v>
      </c>
      <c r="Y4" s="20">
        <v>0</v>
      </c>
      <c r="Z4" s="20">
        <v>1101.0899999999999</v>
      </c>
      <c r="AA4" s="31">
        <v>0</v>
      </c>
      <c r="AB4" s="20">
        <v>0</v>
      </c>
      <c r="AC4" s="32">
        <v>577.96</v>
      </c>
      <c r="AD4" s="20">
        <v>0</v>
      </c>
      <c r="AE4" s="20">
        <v>0</v>
      </c>
      <c r="AF4" s="20">
        <v>494.7</v>
      </c>
      <c r="AG4" s="31">
        <v>0</v>
      </c>
      <c r="AH4" s="20">
        <v>0</v>
      </c>
      <c r="AI4" s="32">
        <v>967.61</v>
      </c>
      <c r="AJ4" s="20">
        <v>0</v>
      </c>
      <c r="AK4" s="20">
        <v>0</v>
      </c>
      <c r="AL4" s="20">
        <v>1276.8</v>
      </c>
      <c r="AM4" s="31">
        <v>0</v>
      </c>
      <c r="AN4" s="20">
        <v>0</v>
      </c>
      <c r="AO4" s="32">
        <v>10225.740000000002</v>
      </c>
    </row>
    <row r="5" spans="1:41" x14ac:dyDescent="0.25">
      <c r="A5" s="41" t="s">
        <v>46</v>
      </c>
      <c r="B5" s="20" t="s">
        <v>49</v>
      </c>
      <c r="C5" s="31">
        <v>-1655.62</v>
      </c>
      <c r="D5" s="20">
        <v>0</v>
      </c>
      <c r="E5" s="32">
        <v>6392.83</v>
      </c>
      <c r="F5" s="20">
        <v>-846.07</v>
      </c>
      <c r="G5" s="20">
        <v>0</v>
      </c>
      <c r="H5" s="20">
        <v>2687.24</v>
      </c>
      <c r="I5" s="31">
        <v>-829.49</v>
      </c>
      <c r="J5" s="20">
        <v>0</v>
      </c>
      <c r="K5" s="32">
        <v>2837.73</v>
      </c>
      <c r="L5" s="20">
        <v>-1058.56</v>
      </c>
      <c r="M5" s="20">
        <v>0</v>
      </c>
      <c r="N5" s="20">
        <v>2510.62</v>
      </c>
      <c r="O5" s="31">
        <v>-1159.31</v>
      </c>
      <c r="P5" s="20">
        <v>0</v>
      </c>
      <c r="Q5" s="32">
        <v>4510.66</v>
      </c>
      <c r="R5" s="20">
        <v>-1046.92</v>
      </c>
      <c r="S5" s="20">
        <v>0</v>
      </c>
      <c r="T5" s="20">
        <v>1734.11</v>
      </c>
      <c r="U5" s="31">
        <v>535.1</v>
      </c>
      <c r="V5" s="20">
        <v>0</v>
      </c>
      <c r="W5" s="32">
        <v>2756.12</v>
      </c>
      <c r="X5" s="20">
        <v>600.49</v>
      </c>
      <c r="Y5" s="20">
        <v>0</v>
      </c>
      <c r="Z5" s="20">
        <v>4442.1000000000004</v>
      </c>
      <c r="AA5" s="31">
        <v>319.37</v>
      </c>
      <c r="AB5" s="20">
        <v>0</v>
      </c>
      <c r="AC5" s="32">
        <v>2331.65</v>
      </c>
      <c r="AD5" s="20">
        <v>229.09</v>
      </c>
      <c r="AE5" s="20">
        <v>0</v>
      </c>
      <c r="AF5" s="20">
        <v>1995.74</v>
      </c>
      <c r="AG5" s="31">
        <v>189.99</v>
      </c>
      <c r="AH5" s="20">
        <v>0</v>
      </c>
      <c r="AI5" s="32">
        <v>3903.61</v>
      </c>
      <c r="AJ5" s="20">
        <v>-594.15</v>
      </c>
      <c r="AK5" s="20">
        <v>0</v>
      </c>
      <c r="AL5" s="20">
        <v>5150.96</v>
      </c>
      <c r="AM5" s="31">
        <v>-5316.079999999999</v>
      </c>
      <c r="AN5" s="20">
        <v>0</v>
      </c>
      <c r="AO5" s="32">
        <v>41253.369999999995</v>
      </c>
    </row>
    <row r="6" spans="1:41" x14ac:dyDescent="0.25">
      <c r="A6" s="41" t="s">
        <v>46</v>
      </c>
      <c r="B6" s="20" t="s">
        <v>50</v>
      </c>
      <c r="C6" s="31">
        <v>4406.24</v>
      </c>
      <c r="D6" s="20">
        <v>0</v>
      </c>
      <c r="E6" s="32">
        <v>46631.07</v>
      </c>
      <c r="F6" s="20">
        <v>3111.4</v>
      </c>
      <c r="G6" s="20">
        <v>0</v>
      </c>
      <c r="H6" s="20">
        <v>19601.46</v>
      </c>
      <c r="I6" s="31">
        <v>2527.56</v>
      </c>
      <c r="J6" s="20">
        <v>0</v>
      </c>
      <c r="K6" s="32">
        <v>20699.150000000001</v>
      </c>
      <c r="L6" s="20">
        <v>2933.42</v>
      </c>
      <c r="M6" s="20">
        <v>0</v>
      </c>
      <c r="N6" s="20">
        <v>18313.150000000001</v>
      </c>
      <c r="O6" s="31">
        <v>3414.16</v>
      </c>
      <c r="P6" s="20">
        <v>0</v>
      </c>
      <c r="Q6" s="32">
        <v>32901.97</v>
      </c>
      <c r="R6" s="20">
        <v>3818.33</v>
      </c>
      <c r="S6" s="20">
        <v>0</v>
      </c>
      <c r="T6" s="20">
        <v>12649.07</v>
      </c>
      <c r="U6" s="31">
        <v>4784.1400000000003</v>
      </c>
      <c r="V6" s="20">
        <v>0</v>
      </c>
      <c r="W6" s="32">
        <v>20103.89</v>
      </c>
      <c r="X6" s="20">
        <v>5460.94</v>
      </c>
      <c r="Y6" s="20">
        <v>0</v>
      </c>
      <c r="Z6" s="20">
        <v>32401.93</v>
      </c>
      <c r="AA6" s="31">
        <v>2867.17</v>
      </c>
      <c r="AB6" s="20">
        <v>0</v>
      </c>
      <c r="AC6" s="32">
        <v>17007.7</v>
      </c>
      <c r="AD6" s="20">
        <v>2140.25</v>
      </c>
      <c r="AE6" s="20">
        <v>0</v>
      </c>
      <c r="AF6" s="20">
        <v>14557.49</v>
      </c>
      <c r="AG6" s="31">
        <v>4179.87</v>
      </c>
      <c r="AH6" s="20">
        <v>0</v>
      </c>
      <c r="AI6" s="32">
        <v>28474.01</v>
      </c>
      <c r="AJ6" s="20">
        <v>7015.73</v>
      </c>
      <c r="AK6" s="20">
        <v>0</v>
      </c>
      <c r="AL6" s="20">
        <v>37572.550000000003</v>
      </c>
      <c r="AM6" s="31">
        <v>46659.21</v>
      </c>
      <c r="AN6" s="20">
        <v>0</v>
      </c>
      <c r="AO6" s="32">
        <v>300913.44</v>
      </c>
    </row>
    <row r="7" spans="1:41" x14ac:dyDescent="0.25">
      <c r="A7" s="41" t="s">
        <v>46</v>
      </c>
      <c r="B7" s="20" t="s">
        <v>51</v>
      </c>
      <c r="C7" s="31">
        <v>-297.77999999999997</v>
      </c>
      <c r="D7" s="20">
        <v>0</v>
      </c>
      <c r="E7" s="32">
        <v>2186.54</v>
      </c>
      <c r="F7" s="20">
        <v>-114.6</v>
      </c>
      <c r="G7" s="20">
        <v>0</v>
      </c>
      <c r="H7" s="20">
        <v>919.12</v>
      </c>
      <c r="I7" s="31">
        <v>-59.2</v>
      </c>
      <c r="J7" s="20">
        <v>0</v>
      </c>
      <c r="K7" s="32">
        <v>970.59</v>
      </c>
      <c r="L7" s="20">
        <v>1446.25</v>
      </c>
      <c r="M7" s="20">
        <v>0</v>
      </c>
      <c r="N7" s="20">
        <v>858.71</v>
      </c>
      <c r="O7" s="31">
        <v>3888.56</v>
      </c>
      <c r="P7" s="20">
        <v>0</v>
      </c>
      <c r="Q7" s="32">
        <v>1542.78</v>
      </c>
      <c r="R7" s="20">
        <v>411.26</v>
      </c>
      <c r="S7" s="20">
        <v>0</v>
      </c>
      <c r="T7" s="20">
        <v>593.12</v>
      </c>
      <c r="U7" s="31">
        <v>15.2</v>
      </c>
      <c r="V7" s="20">
        <v>0</v>
      </c>
      <c r="W7" s="32">
        <v>942.68</v>
      </c>
      <c r="X7" s="20">
        <v>2164.06</v>
      </c>
      <c r="Y7" s="20">
        <v>0</v>
      </c>
      <c r="Z7" s="20">
        <v>1519.34</v>
      </c>
      <c r="AA7" s="31">
        <v>1072.72</v>
      </c>
      <c r="AB7" s="20">
        <v>0</v>
      </c>
      <c r="AC7" s="32">
        <v>797.5</v>
      </c>
      <c r="AD7" s="20">
        <v>1156.75</v>
      </c>
      <c r="AE7" s="20">
        <v>0</v>
      </c>
      <c r="AF7" s="20">
        <v>682.6</v>
      </c>
      <c r="AG7" s="31">
        <v>3555.43</v>
      </c>
      <c r="AH7" s="20">
        <v>0</v>
      </c>
      <c r="AI7" s="32">
        <v>1335.15</v>
      </c>
      <c r="AJ7" s="20">
        <v>4980.2700000000004</v>
      </c>
      <c r="AK7" s="20">
        <v>0</v>
      </c>
      <c r="AL7" s="20">
        <v>1761.79</v>
      </c>
      <c r="AM7" s="31">
        <v>18218.920000000002</v>
      </c>
      <c r="AN7" s="20">
        <v>0</v>
      </c>
      <c r="AO7" s="32">
        <v>14109.920000000002</v>
      </c>
    </row>
    <row r="8" spans="1:41" x14ac:dyDescent="0.25">
      <c r="A8" s="41" t="s">
        <v>46</v>
      </c>
      <c r="B8" s="20" t="s">
        <v>52</v>
      </c>
      <c r="C8" s="31">
        <v>-1188.9100000000001</v>
      </c>
      <c r="D8" s="20">
        <v>0</v>
      </c>
      <c r="E8" s="32">
        <v>14581.94</v>
      </c>
      <c r="F8" s="20">
        <v>-514.54</v>
      </c>
      <c r="G8" s="20">
        <v>0</v>
      </c>
      <c r="H8" s="20">
        <v>6129.55</v>
      </c>
      <c r="I8" s="31">
        <v>-372.42</v>
      </c>
      <c r="J8" s="20">
        <v>0</v>
      </c>
      <c r="K8" s="32">
        <v>6472.81</v>
      </c>
      <c r="L8" s="20">
        <v>-445.62</v>
      </c>
      <c r="M8" s="20">
        <v>0</v>
      </c>
      <c r="N8" s="20">
        <v>5726.68</v>
      </c>
      <c r="O8" s="31">
        <v>-522.77</v>
      </c>
      <c r="P8" s="20">
        <v>0</v>
      </c>
      <c r="Q8" s="32">
        <v>10288.74</v>
      </c>
      <c r="R8" s="20">
        <v>-212.28</v>
      </c>
      <c r="S8" s="20">
        <v>0</v>
      </c>
      <c r="T8" s="20">
        <v>3955.47</v>
      </c>
      <c r="U8" s="31">
        <v>14150.33</v>
      </c>
      <c r="V8" s="20">
        <v>0</v>
      </c>
      <c r="W8" s="32">
        <v>6286.66</v>
      </c>
      <c r="X8" s="20">
        <v>39627.949999999997</v>
      </c>
      <c r="Y8" s="20">
        <v>0</v>
      </c>
      <c r="Z8" s="20">
        <v>10132.370000000001</v>
      </c>
      <c r="AA8" s="31">
        <v>20070.98</v>
      </c>
      <c r="AB8" s="20">
        <v>0</v>
      </c>
      <c r="AC8" s="32">
        <v>5318.46</v>
      </c>
      <c r="AD8" s="20">
        <v>14158.73</v>
      </c>
      <c r="AE8" s="20">
        <v>0</v>
      </c>
      <c r="AF8" s="20">
        <v>4552.25</v>
      </c>
      <c r="AG8" s="31">
        <v>11591.52</v>
      </c>
      <c r="AH8" s="20">
        <v>0</v>
      </c>
      <c r="AI8" s="32">
        <v>8904.07</v>
      </c>
      <c r="AJ8" s="20">
        <v>2941.97</v>
      </c>
      <c r="AK8" s="20">
        <v>0</v>
      </c>
      <c r="AL8" s="20">
        <v>11749.27</v>
      </c>
      <c r="AM8" s="31">
        <v>99284.939999999988</v>
      </c>
      <c r="AN8" s="20">
        <v>0</v>
      </c>
      <c r="AO8" s="32">
        <v>94098.27</v>
      </c>
    </row>
    <row r="9" spans="1:41" x14ac:dyDescent="0.25">
      <c r="A9" s="41" t="s">
        <v>46</v>
      </c>
      <c r="B9" s="20" t="s">
        <v>53</v>
      </c>
      <c r="C9" s="31">
        <v>-1092.9000000000001</v>
      </c>
      <c r="D9" s="20">
        <v>0</v>
      </c>
      <c r="E9" s="32">
        <v>1413.9</v>
      </c>
      <c r="F9" s="20">
        <v>-454</v>
      </c>
      <c r="G9" s="20">
        <v>0</v>
      </c>
      <c r="H9" s="20">
        <v>594.33000000000004</v>
      </c>
      <c r="I9" s="31">
        <v>-348.88</v>
      </c>
      <c r="J9" s="20">
        <v>0</v>
      </c>
      <c r="K9" s="32">
        <v>627.62</v>
      </c>
      <c r="L9" s="20">
        <v>-412.07</v>
      </c>
      <c r="M9" s="20">
        <v>0</v>
      </c>
      <c r="N9" s="20">
        <v>555.27</v>
      </c>
      <c r="O9" s="31">
        <v>-452.47</v>
      </c>
      <c r="P9" s="20">
        <v>0</v>
      </c>
      <c r="Q9" s="32">
        <v>997.62</v>
      </c>
      <c r="R9" s="20">
        <v>-530.51</v>
      </c>
      <c r="S9" s="20">
        <v>0</v>
      </c>
      <c r="T9" s="20">
        <v>383.53</v>
      </c>
      <c r="U9" s="31">
        <v>-717.38</v>
      </c>
      <c r="V9" s="20">
        <v>0</v>
      </c>
      <c r="W9" s="32">
        <v>609.57000000000005</v>
      </c>
      <c r="X9" s="20">
        <v>-677</v>
      </c>
      <c r="Y9" s="20">
        <v>0</v>
      </c>
      <c r="Z9" s="20">
        <v>982.46</v>
      </c>
      <c r="AA9" s="31">
        <v>-291.58</v>
      </c>
      <c r="AB9" s="20">
        <v>0</v>
      </c>
      <c r="AC9" s="32">
        <v>515.69000000000005</v>
      </c>
      <c r="AD9" s="20">
        <v>-300.61</v>
      </c>
      <c r="AE9" s="20">
        <v>0</v>
      </c>
      <c r="AF9" s="20">
        <v>441.4</v>
      </c>
      <c r="AG9" s="31">
        <v>-540.76</v>
      </c>
      <c r="AH9" s="20">
        <v>0</v>
      </c>
      <c r="AI9" s="32">
        <v>863.36</v>
      </c>
      <c r="AJ9" s="20">
        <v>-1017.97</v>
      </c>
      <c r="AK9" s="20">
        <v>0</v>
      </c>
      <c r="AL9" s="20">
        <v>1139.23</v>
      </c>
      <c r="AM9" s="31">
        <v>-6836.130000000001</v>
      </c>
      <c r="AN9" s="20">
        <v>0</v>
      </c>
      <c r="AO9" s="32">
        <v>9123.9800000000014</v>
      </c>
    </row>
    <row r="10" spans="1:41" x14ac:dyDescent="0.25">
      <c r="A10" s="40" t="s">
        <v>54</v>
      </c>
      <c r="B10" s="34"/>
      <c r="C10" s="33">
        <v>446.83999999999946</v>
      </c>
      <c r="D10" s="34">
        <v>477.12</v>
      </c>
      <c r="E10" s="35">
        <v>74009.679999999993</v>
      </c>
      <c r="F10" s="34">
        <v>1881.0700000000002</v>
      </c>
      <c r="G10" s="34">
        <v>4028.63</v>
      </c>
      <c r="H10" s="34">
        <v>31110.11</v>
      </c>
      <c r="I10" s="33">
        <v>1222.1599999999999</v>
      </c>
      <c r="J10" s="34">
        <v>1349.58</v>
      </c>
      <c r="K10" s="35">
        <v>32852.310000000005</v>
      </c>
      <c r="L10" s="34">
        <v>4912.5100000000011</v>
      </c>
      <c r="M10" s="34">
        <v>1685.86</v>
      </c>
      <c r="N10" s="34">
        <v>29065.390000000003</v>
      </c>
      <c r="O10" s="33">
        <v>10948.22</v>
      </c>
      <c r="P10" s="34">
        <v>2279</v>
      </c>
      <c r="Q10" s="35">
        <v>52219.8</v>
      </c>
      <c r="R10" s="34">
        <v>3298.41</v>
      </c>
      <c r="S10" s="34">
        <v>847.91</v>
      </c>
      <c r="T10" s="34">
        <v>20075.75</v>
      </c>
      <c r="U10" s="33">
        <v>19504.05</v>
      </c>
      <c r="V10" s="34">
        <v>474.01</v>
      </c>
      <c r="W10" s="35">
        <v>31907.539999999997</v>
      </c>
      <c r="X10" s="34">
        <v>51617.909999999996</v>
      </c>
      <c r="Y10" s="34">
        <v>524.41</v>
      </c>
      <c r="Z10" s="34">
        <v>51426.159999999996</v>
      </c>
      <c r="AA10" s="33">
        <v>26148.46</v>
      </c>
      <c r="AB10" s="34">
        <v>1193.25</v>
      </c>
      <c r="AC10" s="35">
        <v>26993.48</v>
      </c>
      <c r="AD10" s="34">
        <v>19524.86</v>
      </c>
      <c r="AE10" s="34">
        <v>242.32</v>
      </c>
      <c r="AF10" s="34">
        <v>23104.66</v>
      </c>
      <c r="AG10" s="33">
        <v>24923.52</v>
      </c>
      <c r="AH10" s="34">
        <v>1291.47</v>
      </c>
      <c r="AI10" s="35">
        <v>45192.020000000004</v>
      </c>
      <c r="AJ10" s="34">
        <v>21579.059999999998</v>
      </c>
      <c r="AK10" s="34">
        <v>1354.92</v>
      </c>
      <c r="AL10" s="34">
        <v>59632.610000000008</v>
      </c>
      <c r="AM10" s="33">
        <v>186007.06999999998</v>
      </c>
      <c r="AN10" s="34">
        <v>15748.480000000001</v>
      </c>
      <c r="AO10" s="35">
        <v>477589.50999999995</v>
      </c>
    </row>
    <row r="11" spans="1:41" x14ac:dyDescent="0.25">
      <c r="A11" s="39" t="s">
        <v>55</v>
      </c>
      <c r="B11" s="29" t="s">
        <v>56</v>
      </c>
      <c r="C11" s="28">
        <v>-481.88</v>
      </c>
      <c r="D11" s="29">
        <v>0</v>
      </c>
      <c r="E11" s="30">
        <v>15408.1</v>
      </c>
      <c r="F11" s="29">
        <v>-191.75</v>
      </c>
      <c r="G11" s="29">
        <v>0</v>
      </c>
      <c r="H11" s="29">
        <v>6476.82</v>
      </c>
      <c r="I11" s="28">
        <v>-142.71</v>
      </c>
      <c r="J11" s="29">
        <v>0</v>
      </c>
      <c r="K11" s="30">
        <v>6839.53</v>
      </c>
      <c r="L11" s="29">
        <v>-160.04</v>
      </c>
      <c r="M11" s="29">
        <v>0</v>
      </c>
      <c r="N11" s="29">
        <v>6051.13</v>
      </c>
      <c r="O11" s="28">
        <v>-188.12</v>
      </c>
      <c r="P11" s="29">
        <v>0</v>
      </c>
      <c r="Q11" s="30">
        <v>10871.65</v>
      </c>
      <c r="R11" s="29">
        <v>-227.57</v>
      </c>
      <c r="S11" s="29">
        <v>0</v>
      </c>
      <c r="T11" s="29">
        <v>4179.57</v>
      </c>
      <c r="U11" s="28">
        <v>-263.38</v>
      </c>
      <c r="V11" s="29">
        <v>0</v>
      </c>
      <c r="W11" s="30">
        <v>6642.84</v>
      </c>
      <c r="X11" s="29">
        <v>-249.04</v>
      </c>
      <c r="Y11" s="29">
        <v>0</v>
      </c>
      <c r="Z11" s="29">
        <v>10706.42</v>
      </c>
      <c r="AA11" s="28">
        <v>-174.21</v>
      </c>
      <c r="AB11" s="29">
        <v>0</v>
      </c>
      <c r="AC11" s="30">
        <v>5619.78</v>
      </c>
      <c r="AD11" s="29">
        <v>-124.9</v>
      </c>
      <c r="AE11" s="29">
        <v>0</v>
      </c>
      <c r="AF11" s="29">
        <v>4810.17</v>
      </c>
      <c r="AG11" s="28">
        <v>-211.94</v>
      </c>
      <c r="AH11" s="29">
        <v>0</v>
      </c>
      <c r="AI11" s="30">
        <v>9408.5400000000009</v>
      </c>
      <c r="AJ11" s="29">
        <v>-442.21</v>
      </c>
      <c r="AK11" s="29">
        <v>0</v>
      </c>
      <c r="AL11" s="29">
        <v>12414.93</v>
      </c>
      <c r="AM11" s="28">
        <v>-2857.75</v>
      </c>
      <c r="AN11" s="29">
        <v>0</v>
      </c>
      <c r="AO11" s="30">
        <v>99429.48</v>
      </c>
    </row>
    <row r="12" spans="1:41" x14ac:dyDescent="0.25">
      <c r="A12" s="41" t="s">
        <v>55</v>
      </c>
      <c r="B12" s="20" t="s">
        <v>57</v>
      </c>
      <c r="C12" s="31">
        <v>-1796.8</v>
      </c>
      <c r="D12" s="20">
        <v>1072.23</v>
      </c>
      <c r="E12" s="32">
        <v>214.8</v>
      </c>
      <c r="F12" s="20">
        <v>-709.48</v>
      </c>
      <c r="G12" s="20">
        <v>9053.51</v>
      </c>
      <c r="H12" s="20">
        <v>90.29</v>
      </c>
      <c r="I12" s="31">
        <v>-542.44000000000005</v>
      </c>
      <c r="J12" s="20">
        <v>3032.89</v>
      </c>
      <c r="K12" s="32">
        <v>95.35</v>
      </c>
      <c r="L12" s="20">
        <v>-627.12</v>
      </c>
      <c r="M12" s="20">
        <v>3788.61</v>
      </c>
      <c r="N12" s="20">
        <v>84.36</v>
      </c>
      <c r="O12" s="31">
        <v>-698.98</v>
      </c>
      <c r="P12" s="20">
        <v>5121.58</v>
      </c>
      <c r="Q12" s="32">
        <v>151.56</v>
      </c>
      <c r="R12" s="20">
        <v>-843.24</v>
      </c>
      <c r="S12" s="20">
        <v>1905.49</v>
      </c>
      <c r="T12" s="20">
        <v>58.27</v>
      </c>
      <c r="U12" s="31">
        <v>-1122.44</v>
      </c>
      <c r="V12" s="20">
        <v>1065.24</v>
      </c>
      <c r="W12" s="32">
        <v>92.61</v>
      </c>
      <c r="X12" s="20">
        <v>-1154.5</v>
      </c>
      <c r="Y12" s="20">
        <v>1178.5</v>
      </c>
      <c r="Z12" s="20">
        <v>149.25</v>
      </c>
      <c r="AA12" s="31">
        <v>-615.33000000000004</v>
      </c>
      <c r="AB12" s="20">
        <v>2681.58</v>
      </c>
      <c r="AC12" s="32">
        <v>78.34</v>
      </c>
      <c r="AD12" s="20">
        <v>-477.62</v>
      </c>
      <c r="AE12" s="20">
        <v>544.57000000000005</v>
      </c>
      <c r="AF12" s="20">
        <v>67.06</v>
      </c>
      <c r="AG12" s="31">
        <v>-868.58</v>
      </c>
      <c r="AH12" s="20">
        <v>2902.32</v>
      </c>
      <c r="AI12" s="32">
        <v>131.16</v>
      </c>
      <c r="AJ12" s="20">
        <v>-1617.2600000000002</v>
      </c>
      <c r="AK12" s="20">
        <v>3044.9</v>
      </c>
      <c r="AL12" s="20">
        <v>173.07</v>
      </c>
      <c r="AM12" s="31">
        <v>-11073.79</v>
      </c>
      <c r="AN12" s="20">
        <v>35391.420000000006</v>
      </c>
      <c r="AO12" s="32">
        <v>1386.1199999999997</v>
      </c>
    </row>
    <row r="13" spans="1:41" x14ac:dyDescent="0.25">
      <c r="A13" s="41" t="s">
        <v>55</v>
      </c>
      <c r="B13" s="20" t="s">
        <v>58</v>
      </c>
      <c r="C13" s="31">
        <v>-2302.14</v>
      </c>
      <c r="D13" s="20">
        <v>0</v>
      </c>
      <c r="E13" s="32">
        <v>27738.98</v>
      </c>
      <c r="F13" s="20">
        <v>-1023.99</v>
      </c>
      <c r="G13" s="20">
        <v>0</v>
      </c>
      <c r="H13" s="20">
        <v>11660.13</v>
      </c>
      <c r="I13" s="31">
        <v>1909.97</v>
      </c>
      <c r="J13" s="20">
        <v>0</v>
      </c>
      <c r="K13" s="32">
        <v>12313.11</v>
      </c>
      <c r="L13" s="20">
        <v>13259.59</v>
      </c>
      <c r="M13" s="20">
        <v>0</v>
      </c>
      <c r="N13" s="20">
        <v>10893.77</v>
      </c>
      <c r="O13" s="31">
        <v>4658.62</v>
      </c>
      <c r="P13" s="20">
        <v>0</v>
      </c>
      <c r="Q13" s="32">
        <v>19572.080000000002</v>
      </c>
      <c r="R13" s="20">
        <v>-1456.97</v>
      </c>
      <c r="S13" s="20">
        <v>0</v>
      </c>
      <c r="T13" s="20">
        <v>7524.43</v>
      </c>
      <c r="U13" s="31">
        <v>2527.7600000000002</v>
      </c>
      <c r="V13" s="20">
        <v>0</v>
      </c>
      <c r="W13" s="32">
        <v>11959.01</v>
      </c>
      <c r="X13" s="20">
        <v>5884.94</v>
      </c>
      <c r="Y13" s="20">
        <v>0</v>
      </c>
      <c r="Z13" s="20">
        <v>19274.62</v>
      </c>
      <c r="AA13" s="31">
        <v>-1106.8800000000001</v>
      </c>
      <c r="AB13" s="20">
        <v>0</v>
      </c>
      <c r="AC13" s="32">
        <v>10117.209999999999</v>
      </c>
      <c r="AD13" s="20">
        <v>-810.32</v>
      </c>
      <c r="AE13" s="20">
        <v>0</v>
      </c>
      <c r="AF13" s="20">
        <v>8659.67</v>
      </c>
      <c r="AG13" s="31">
        <v>494.13</v>
      </c>
      <c r="AH13" s="20">
        <v>0</v>
      </c>
      <c r="AI13" s="32">
        <v>16938.060000000001</v>
      </c>
      <c r="AJ13" s="20">
        <v>-2824.8</v>
      </c>
      <c r="AK13" s="20">
        <v>0</v>
      </c>
      <c r="AL13" s="20">
        <v>22350.42</v>
      </c>
      <c r="AM13" s="31">
        <v>19209.91</v>
      </c>
      <c r="AN13" s="20">
        <v>0</v>
      </c>
      <c r="AO13" s="32">
        <v>179001.49000000002</v>
      </c>
    </row>
    <row r="14" spans="1:41" x14ac:dyDescent="0.25">
      <c r="A14" s="41" t="s">
        <v>55</v>
      </c>
      <c r="B14" s="20" t="s">
        <v>59</v>
      </c>
      <c r="C14" s="31">
        <v>-2279.31</v>
      </c>
      <c r="D14" s="20">
        <v>1365.41</v>
      </c>
      <c r="E14" s="32">
        <v>44841.07</v>
      </c>
      <c r="F14" s="20">
        <v>-323.59999999999997</v>
      </c>
      <c r="G14" s="20">
        <v>11529</v>
      </c>
      <c r="H14" s="20">
        <v>18849.03</v>
      </c>
      <c r="I14" s="31">
        <v>-268.61</v>
      </c>
      <c r="J14" s="20">
        <v>3862.17</v>
      </c>
      <c r="K14" s="32">
        <v>19904.59</v>
      </c>
      <c r="L14" s="20">
        <v>-472.81</v>
      </c>
      <c r="M14" s="20">
        <v>4824.53</v>
      </c>
      <c r="N14" s="20">
        <v>17610.18</v>
      </c>
      <c r="O14" s="31">
        <v>-546.15</v>
      </c>
      <c r="P14" s="20">
        <v>6521.97</v>
      </c>
      <c r="Q14" s="32">
        <v>31638.98</v>
      </c>
      <c r="R14" s="20">
        <v>-2819.57</v>
      </c>
      <c r="S14" s="20">
        <v>2426.5100000000002</v>
      </c>
      <c r="T14" s="20">
        <v>12163.52</v>
      </c>
      <c r="U14" s="31">
        <v>-4481.57</v>
      </c>
      <c r="V14" s="20">
        <v>1356.5</v>
      </c>
      <c r="W14" s="32">
        <v>19332.169999999998</v>
      </c>
      <c r="X14" s="20">
        <v>-5775.8799999999992</v>
      </c>
      <c r="Y14" s="20">
        <v>1500.73</v>
      </c>
      <c r="Z14" s="20">
        <v>31158.14</v>
      </c>
      <c r="AA14" s="31">
        <v>-3363.45</v>
      </c>
      <c r="AB14" s="20">
        <v>3414.8</v>
      </c>
      <c r="AC14" s="32">
        <v>16354.84</v>
      </c>
      <c r="AD14" s="20">
        <v>-2520.86</v>
      </c>
      <c r="AE14" s="20">
        <v>693.47</v>
      </c>
      <c r="AF14" s="20">
        <v>13998.68</v>
      </c>
      <c r="AG14" s="31">
        <v>-4333.75</v>
      </c>
      <c r="AH14" s="20">
        <v>3695.9</v>
      </c>
      <c r="AI14" s="32">
        <v>27381</v>
      </c>
      <c r="AJ14" s="20">
        <v>-7140.3899999999994</v>
      </c>
      <c r="AK14" s="20">
        <v>3877.47</v>
      </c>
      <c r="AL14" s="20">
        <v>36130.28</v>
      </c>
      <c r="AM14" s="31">
        <v>-34325.949999999997</v>
      </c>
      <c r="AN14" s="20">
        <v>45068.460000000006</v>
      </c>
      <c r="AO14" s="32">
        <v>289362.48000000004</v>
      </c>
    </row>
    <row r="15" spans="1:41" x14ac:dyDescent="0.25">
      <c r="A15" s="41" t="s">
        <v>55</v>
      </c>
      <c r="B15" s="20" t="s">
        <v>60</v>
      </c>
      <c r="C15" s="31">
        <v>-2412.77</v>
      </c>
      <c r="D15" s="20">
        <v>0</v>
      </c>
      <c r="E15" s="32">
        <v>43225.75</v>
      </c>
      <c r="F15" s="20">
        <v>-432.44</v>
      </c>
      <c r="G15" s="20">
        <v>0</v>
      </c>
      <c r="H15" s="20">
        <v>18170.03</v>
      </c>
      <c r="I15" s="31">
        <v>-356.6</v>
      </c>
      <c r="J15" s="20">
        <v>0</v>
      </c>
      <c r="K15" s="32">
        <v>19187.560000000001</v>
      </c>
      <c r="L15" s="20">
        <v>-285.76</v>
      </c>
      <c r="M15" s="20">
        <v>0</v>
      </c>
      <c r="N15" s="20">
        <v>16975.8</v>
      </c>
      <c r="O15" s="31">
        <v>-291.62</v>
      </c>
      <c r="P15" s="20">
        <v>0</v>
      </c>
      <c r="Q15" s="32">
        <v>30499.25</v>
      </c>
      <c r="R15" s="20">
        <v>-937.27</v>
      </c>
      <c r="S15" s="20">
        <v>0</v>
      </c>
      <c r="T15" s="20">
        <v>11725.35</v>
      </c>
      <c r="U15" s="31">
        <v>-1708.71</v>
      </c>
      <c r="V15" s="20">
        <v>0</v>
      </c>
      <c r="W15" s="32">
        <v>18635.77</v>
      </c>
      <c r="X15" s="20">
        <v>-915.75</v>
      </c>
      <c r="Y15" s="20">
        <v>0</v>
      </c>
      <c r="Z15" s="20">
        <v>30035.72</v>
      </c>
      <c r="AA15" s="31">
        <v>-774.24</v>
      </c>
      <c r="AB15" s="20">
        <v>0</v>
      </c>
      <c r="AC15" s="32">
        <v>15765.68</v>
      </c>
      <c r="AD15" s="20">
        <v>-1092.28</v>
      </c>
      <c r="AE15" s="20">
        <v>0</v>
      </c>
      <c r="AF15" s="20">
        <v>13494.4</v>
      </c>
      <c r="AG15" s="31">
        <v>-2002.29</v>
      </c>
      <c r="AH15" s="20">
        <v>0</v>
      </c>
      <c r="AI15" s="32">
        <v>26394.65</v>
      </c>
      <c r="AJ15" s="20">
        <v>-3796.23</v>
      </c>
      <c r="AK15" s="20">
        <v>0</v>
      </c>
      <c r="AL15" s="20">
        <v>34828.75</v>
      </c>
      <c r="AM15" s="31">
        <v>-15005.960000000001</v>
      </c>
      <c r="AN15" s="20">
        <v>0</v>
      </c>
      <c r="AO15" s="32">
        <v>278938.71000000002</v>
      </c>
    </row>
    <row r="16" spans="1:41" x14ac:dyDescent="0.25">
      <c r="A16" s="40" t="s">
        <v>61</v>
      </c>
      <c r="B16" s="34"/>
      <c r="C16" s="33">
        <v>-9272.9</v>
      </c>
      <c r="D16" s="34">
        <v>2437.6400000000003</v>
      </c>
      <c r="E16" s="35">
        <v>131428.70000000001</v>
      </c>
      <c r="F16" s="34">
        <v>-2681.26</v>
      </c>
      <c r="G16" s="34">
        <v>20582.510000000002</v>
      </c>
      <c r="H16" s="34">
        <v>55246.299999999996</v>
      </c>
      <c r="I16" s="33">
        <v>599.6099999999999</v>
      </c>
      <c r="J16" s="34">
        <v>6895.0599999999995</v>
      </c>
      <c r="K16" s="35">
        <v>58340.14</v>
      </c>
      <c r="L16" s="34">
        <v>11713.86</v>
      </c>
      <c r="M16" s="34">
        <v>8613.14</v>
      </c>
      <c r="N16" s="34">
        <v>51615.240000000005</v>
      </c>
      <c r="O16" s="33">
        <v>2933.75</v>
      </c>
      <c r="P16" s="34">
        <v>11643.55</v>
      </c>
      <c r="Q16" s="35">
        <v>92733.52</v>
      </c>
      <c r="R16" s="34">
        <v>-6284.6200000000008</v>
      </c>
      <c r="S16" s="34">
        <v>4332</v>
      </c>
      <c r="T16" s="34">
        <v>35651.14</v>
      </c>
      <c r="U16" s="33">
        <v>-5048.34</v>
      </c>
      <c r="V16" s="34">
        <v>2421.7399999999998</v>
      </c>
      <c r="W16" s="35">
        <v>56662.399999999994</v>
      </c>
      <c r="X16" s="34">
        <v>-2210.2299999999996</v>
      </c>
      <c r="Y16" s="34">
        <v>2679.23</v>
      </c>
      <c r="Z16" s="34">
        <v>91324.15</v>
      </c>
      <c r="AA16" s="33">
        <v>-6034.11</v>
      </c>
      <c r="AB16" s="34">
        <v>6096.38</v>
      </c>
      <c r="AC16" s="35">
        <v>47935.85</v>
      </c>
      <c r="AD16" s="34">
        <v>-5025.9800000000005</v>
      </c>
      <c r="AE16" s="34">
        <v>1238.04</v>
      </c>
      <c r="AF16" s="34">
        <v>41029.980000000003</v>
      </c>
      <c r="AG16" s="33">
        <v>-6922.43</v>
      </c>
      <c r="AH16" s="34">
        <v>6598.22</v>
      </c>
      <c r="AI16" s="35">
        <v>80253.41</v>
      </c>
      <c r="AJ16" s="34">
        <v>-15820.89</v>
      </c>
      <c r="AK16" s="34">
        <v>6922.37</v>
      </c>
      <c r="AL16" s="34">
        <v>105897.45</v>
      </c>
      <c r="AM16" s="33">
        <v>-44053.54</v>
      </c>
      <c r="AN16" s="34">
        <v>80459.88</v>
      </c>
      <c r="AO16" s="35">
        <v>848118.28</v>
      </c>
    </row>
    <row r="17" spans="1:41" x14ac:dyDescent="0.25">
      <c r="A17" s="39" t="s">
        <v>62</v>
      </c>
      <c r="B17" s="29" t="s">
        <v>63</v>
      </c>
      <c r="C17" s="28">
        <v>-230.73999999999998</v>
      </c>
      <c r="D17" s="29">
        <v>0</v>
      </c>
      <c r="E17" s="30">
        <v>0</v>
      </c>
      <c r="F17" s="29">
        <v>-143.51</v>
      </c>
      <c r="G17" s="29">
        <v>0</v>
      </c>
      <c r="H17" s="29">
        <v>0</v>
      </c>
      <c r="I17" s="28">
        <v>-87.56</v>
      </c>
      <c r="J17" s="29">
        <v>0</v>
      </c>
      <c r="K17" s="30">
        <v>0</v>
      </c>
      <c r="L17" s="29">
        <v>-112.48</v>
      </c>
      <c r="M17" s="29">
        <v>0</v>
      </c>
      <c r="N17" s="29">
        <v>0</v>
      </c>
      <c r="O17" s="28">
        <v>-98.38</v>
      </c>
      <c r="P17" s="29">
        <v>0</v>
      </c>
      <c r="Q17" s="30">
        <v>0</v>
      </c>
      <c r="R17" s="29">
        <v>-126.51</v>
      </c>
      <c r="S17" s="29">
        <v>0</v>
      </c>
      <c r="T17" s="29">
        <v>0</v>
      </c>
      <c r="U17" s="28">
        <v>-167.35</v>
      </c>
      <c r="V17" s="29">
        <v>0</v>
      </c>
      <c r="W17" s="30">
        <v>0</v>
      </c>
      <c r="X17" s="29">
        <v>-123.82</v>
      </c>
      <c r="Y17" s="29">
        <v>0</v>
      </c>
      <c r="Z17" s="29">
        <v>0</v>
      </c>
      <c r="AA17" s="28">
        <v>-94.86</v>
      </c>
      <c r="AB17" s="29">
        <v>0</v>
      </c>
      <c r="AC17" s="30">
        <v>0</v>
      </c>
      <c r="AD17" s="29">
        <v>-62</v>
      </c>
      <c r="AE17" s="29">
        <v>0</v>
      </c>
      <c r="AF17" s="29">
        <v>0</v>
      </c>
      <c r="AG17" s="28">
        <v>-107.68</v>
      </c>
      <c r="AH17" s="29">
        <v>0</v>
      </c>
      <c r="AI17" s="30">
        <v>0</v>
      </c>
      <c r="AJ17" s="29">
        <v>-195.36</v>
      </c>
      <c r="AK17" s="29">
        <v>0</v>
      </c>
      <c r="AL17" s="29">
        <v>0</v>
      </c>
      <c r="AM17" s="28">
        <v>-1550.2499999999998</v>
      </c>
      <c r="AN17" s="29">
        <v>0</v>
      </c>
      <c r="AO17" s="30">
        <v>0</v>
      </c>
    </row>
    <row r="18" spans="1:41" x14ac:dyDescent="0.25">
      <c r="A18" s="41" t="s">
        <v>62</v>
      </c>
      <c r="B18" s="20" t="s">
        <v>64</v>
      </c>
      <c r="C18" s="31">
        <v>0</v>
      </c>
      <c r="D18" s="20">
        <v>0</v>
      </c>
      <c r="E18" s="32">
        <v>0</v>
      </c>
      <c r="F18" s="20">
        <v>0</v>
      </c>
      <c r="G18" s="20">
        <v>0</v>
      </c>
      <c r="H18" s="20">
        <v>0</v>
      </c>
      <c r="I18" s="31">
        <v>0</v>
      </c>
      <c r="J18" s="20">
        <v>0</v>
      </c>
      <c r="K18" s="32">
        <v>0</v>
      </c>
      <c r="L18" s="20">
        <v>0</v>
      </c>
      <c r="M18" s="20">
        <v>0</v>
      </c>
      <c r="N18" s="20">
        <v>0</v>
      </c>
      <c r="O18" s="31">
        <v>0</v>
      </c>
      <c r="P18" s="20">
        <v>0</v>
      </c>
      <c r="Q18" s="32">
        <v>0</v>
      </c>
      <c r="R18" s="20">
        <v>0</v>
      </c>
      <c r="S18" s="20">
        <v>0</v>
      </c>
      <c r="T18" s="20">
        <v>0</v>
      </c>
      <c r="U18" s="31">
        <v>0</v>
      </c>
      <c r="V18" s="20">
        <v>0</v>
      </c>
      <c r="W18" s="32">
        <v>0</v>
      </c>
      <c r="X18" s="20">
        <v>0</v>
      </c>
      <c r="Y18" s="20">
        <v>0</v>
      </c>
      <c r="Z18" s="20">
        <v>0</v>
      </c>
      <c r="AA18" s="31">
        <v>0</v>
      </c>
      <c r="AB18" s="20">
        <v>0</v>
      </c>
      <c r="AC18" s="32">
        <v>0</v>
      </c>
      <c r="AD18" s="20">
        <v>0</v>
      </c>
      <c r="AE18" s="20">
        <v>0</v>
      </c>
      <c r="AF18" s="20">
        <v>0</v>
      </c>
      <c r="AG18" s="31">
        <v>0</v>
      </c>
      <c r="AH18" s="20">
        <v>0</v>
      </c>
      <c r="AI18" s="32">
        <v>0</v>
      </c>
      <c r="AJ18" s="20">
        <v>0</v>
      </c>
      <c r="AK18" s="20">
        <v>0</v>
      </c>
      <c r="AL18" s="20">
        <v>0</v>
      </c>
      <c r="AM18" s="31">
        <v>0</v>
      </c>
      <c r="AN18" s="20">
        <v>0</v>
      </c>
      <c r="AO18" s="32">
        <v>0</v>
      </c>
    </row>
    <row r="19" spans="1:41" x14ac:dyDescent="0.25">
      <c r="A19" s="41" t="s">
        <v>62</v>
      </c>
      <c r="B19" s="20" t="s">
        <v>65</v>
      </c>
      <c r="C19" s="31">
        <v>0</v>
      </c>
      <c r="D19" s="20">
        <v>0</v>
      </c>
      <c r="E19" s="32">
        <v>32.26</v>
      </c>
      <c r="F19" s="20">
        <v>0</v>
      </c>
      <c r="G19" s="20">
        <v>0</v>
      </c>
      <c r="H19" s="20">
        <v>13.56</v>
      </c>
      <c r="I19" s="31">
        <v>0</v>
      </c>
      <c r="J19" s="20">
        <v>0</v>
      </c>
      <c r="K19" s="32">
        <v>14.32</v>
      </c>
      <c r="L19" s="20">
        <v>0</v>
      </c>
      <c r="M19" s="20">
        <v>0</v>
      </c>
      <c r="N19" s="20">
        <v>12.67</v>
      </c>
      <c r="O19" s="31">
        <v>0</v>
      </c>
      <c r="P19" s="20">
        <v>0</v>
      </c>
      <c r="Q19" s="32">
        <v>22.76</v>
      </c>
      <c r="R19" s="20">
        <v>0</v>
      </c>
      <c r="S19" s="20">
        <v>0</v>
      </c>
      <c r="T19" s="20">
        <v>8.75</v>
      </c>
      <c r="U19" s="31">
        <v>0</v>
      </c>
      <c r="V19" s="20">
        <v>0</v>
      </c>
      <c r="W19" s="32">
        <v>13.91</v>
      </c>
      <c r="X19" s="20">
        <v>0</v>
      </c>
      <c r="Y19" s="20">
        <v>0</v>
      </c>
      <c r="Z19" s="20">
        <v>22.42</v>
      </c>
      <c r="AA19" s="31">
        <v>0</v>
      </c>
      <c r="AB19" s="20">
        <v>0</v>
      </c>
      <c r="AC19" s="32">
        <v>11.77</v>
      </c>
      <c r="AD19" s="20">
        <v>0</v>
      </c>
      <c r="AE19" s="20">
        <v>0</v>
      </c>
      <c r="AF19" s="20">
        <v>10.07</v>
      </c>
      <c r="AG19" s="31">
        <v>0</v>
      </c>
      <c r="AH19" s="20">
        <v>0</v>
      </c>
      <c r="AI19" s="32">
        <v>19.7</v>
      </c>
      <c r="AJ19" s="20">
        <v>0</v>
      </c>
      <c r="AK19" s="20">
        <v>0</v>
      </c>
      <c r="AL19" s="20">
        <v>25.99</v>
      </c>
      <c r="AM19" s="31">
        <v>0</v>
      </c>
      <c r="AN19" s="20">
        <v>0</v>
      </c>
      <c r="AO19" s="32">
        <v>208.17999999999998</v>
      </c>
    </row>
    <row r="20" spans="1:41" x14ac:dyDescent="0.25">
      <c r="A20" s="40" t="s">
        <v>66</v>
      </c>
      <c r="B20" s="34"/>
      <c r="C20" s="33">
        <v>-230.73999999999998</v>
      </c>
      <c r="D20" s="34">
        <v>0</v>
      </c>
      <c r="E20" s="35">
        <v>32.26</v>
      </c>
      <c r="F20" s="34">
        <v>-143.51</v>
      </c>
      <c r="G20" s="34">
        <v>0</v>
      </c>
      <c r="H20" s="34">
        <v>13.56</v>
      </c>
      <c r="I20" s="33">
        <v>-87.56</v>
      </c>
      <c r="J20" s="34">
        <v>0</v>
      </c>
      <c r="K20" s="35">
        <v>14.32</v>
      </c>
      <c r="L20" s="34">
        <v>-112.48</v>
      </c>
      <c r="M20" s="34">
        <v>0</v>
      </c>
      <c r="N20" s="34">
        <v>12.67</v>
      </c>
      <c r="O20" s="33">
        <v>-98.38</v>
      </c>
      <c r="P20" s="34">
        <v>0</v>
      </c>
      <c r="Q20" s="35">
        <v>22.76</v>
      </c>
      <c r="R20" s="34">
        <v>-126.51</v>
      </c>
      <c r="S20" s="34">
        <v>0</v>
      </c>
      <c r="T20" s="34">
        <v>8.75</v>
      </c>
      <c r="U20" s="33">
        <v>-167.35</v>
      </c>
      <c r="V20" s="34">
        <v>0</v>
      </c>
      <c r="W20" s="35">
        <v>13.91</v>
      </c>
      <c r="X20" s="34">
        <v>-123.82</v>
      </c>
      <c r="Y20" s="34">
        <v>0</v>
      </c>
      <c r="Z20" s="34">
        <v>22.42</v>
      </c>
      <c r="AA20" s="33">
        <v>-94.86</v>
      </c>
      <c r="AB20" s="34">
        <v>0</v>
      </c>
      <c r="AC20" s="35">
        <v>11.77</v>
      </c>
      <c r="AD20" s="34">
        <v>-62</v>
      </c>
      <c r="AE20" s="34">
        <v>0</v>
      </c>
      <c r="AF20" s="34">
        <v>10.07</v>
      </c>
      <c r="AG20" s="33">
        <v>-107.68</v>
      </c>
      <c r="AH20" s="34">
        <v>0</v>
      </c>
      <c r="AI20" s="35">
        <v>19.7</v>
      </c>
      <c r="AJ20" s="34">
        <v>-195.36</v>
      </c>
      <c r="AK20" s="34">
        <v>0</v>
      </c>
      <c r="AL20" s="34">
        <v>25.99</v>
      </c>
      <c r="AM20" s="33">
        <v>-1550.2499999999998</v>
      </c>
      <c r="AN20" s="34">
        <v>0</v>
      </c>
      <c r="AO20" s="35">
        <v>208.17999999999998</v>
      </c>
    </row>
    <row r="21" spans="1:41" x14ac:dyDescent="0.25">
      <c r="A21" s="39" t="s">
        <v>67</v>
      </c>
      <c r="B21" s="29" t="s">
        <v>68</v>
      </c>
      <c r="C21" s="28">
        <v>7.64</v>
      </c>
      <c r="D21" s="29">
        <v>0</v>
      </c>
      <c r="E21" s="30">
        <v>6093.05</v>
      </c>
      <c r="F21" s="29">
        <v>-1.46</v>
      </c>
      <c r="G21" s="29">
        <v>0</v>
      </c>
      <c r="H21" s="29">
        <v>2561.23</v>
      </c>
      <c r="I21" s="28">
        <v>-0.17</v>
      </c>
      <c r="J21" s="29">
        <v>0</v>
      </c>
      <c r="K21" s="30">
        <v>2704.66</v>
      </c>
      <c r="L21" s="29">
        <v>-1.44</v>
      </c>
      <c r="M21" s="29">
        <v>0</v>
      </c>
      <c r="N21" s="29">
        <v>2392.89</v>
      </c>
      <c r="O21" s="28">
        <v>0.01</v>
      </c>
      <c r="P21" s="29">
        <v>0</v>
      </c>
      <c r="Q21" s="30">
        <v>4299.1400000000003</v>
      </c>
      <c r="R21" s="29">
        <v>-1.32</v>
      </c>
      <c r="S21" s="29">
        <v>0</v>
      </c>
      <c r="T21" s="29">
        <v>1652.79</v>
      </c>
      <c r="U21" s="28">
        <v>-1.25</v>
      </c>
      <c r="V21" s="29">
        <v>0</v>
      </c>
      <c r="W21" s="30">
        <v>2626.88</v>
      </c>
      <c r="X21" s="29">
        <v>-0.31</v>
      </c>
      <c r="Y21" s="29">
        <v>0</v>
      </c>
      <c r="Z21" s="29">
        <v>4233.8</v>
      </c>
      <c r="AA21" s="28">
        <v>-0.56999999999999995</v>
      </c>
      <c r="AB21" s="29">
        <v>0</v>
      </c>
      <c r="AC21" s="30">
        <v>2222.31</v>
      </c>
      <c r="AD21" s="29">
        <v>-0.49</v>
      </c>
      <c r="AE21" s="29">
        <v>0</v>
      </c>
      <c r="AF21" s="29">
        <v>1902.16</v>
      </c>
      <c r="AG21" s="28">
        <v>0.46</v>
      </c>
      <c r="AH21" s="29">
        <v>0</v>
      </c>
      <c r="AI21" s="30">
        <v>3720.56</v>
      </c>
      <c r="AJ21" s="29">
        <v>-2.46</v>
      </c>
      <c r="AK21" s="29">
        <v>0</v>
      </c>
      <c r="AL21" s="29">
        <v>4909.42</v>
      </c>
      <c r="AM21" s="28">
        <v>-1.3599999999999999</v>
      </c>
      <c r="AN21" s="29">
        <v>0</v>
      </c>
      <c r="AO21" s="30">
        <v>39318.89</v>
      </c>
    </row>
    <row r="22" spans="1:41" x14ac:dyDescent="0.25">
      <c r="A22" s="41" t="s">
        <v>67</v>
      </c>
      <c r="B22" s="20" t="s">
        <v>69</v>
      </c>
      <c r="C22" s="31">
        <v>-1463.61</v>
      </c>
      <c r="D22" s="20">
        <v>0</v>
      </c>
      <c r="E22" s="32">
        <v>4298.34</v>
      </c>
      <c r="F22" s="20">
        <v>-620.5</v>
      </c>
      <c r="G22" s="20">
        <v>0</v>
      </c>
      <c r="H22" s="20">
        <v>1806.82</v>
      </c>
      <c r="I22" s="31">
        <v>-473.16</v>
      </c>
      <c r="J22" s="20">
        <v>0</v>
      </c>
      <c r="K22" s="32">
        <v>1908</v>
      </c>
      <c r="L22" s="20">
        <v>-567.12</v>
      </c>
      <c r="M22" s="20">
        <v>0</v>
      </c>
      <c r="N22" s="20">
        <v>1688.06</v>
      </c>
      <c r="O22" s="31">
        <v>-621.76</v>
      </c>
      <c r="P22" s="20">
        <v>0</v>
      </c>
      <c r="Q22" s="32">
        <v>3032.83</v>
      </c>
      <c r="R22" s="20">
        <v>-722.33</v>
      </c>
      <c r="S22" s="20">
        <v>0</v>
      </c>
      <c r="T22" s="20">
        <v>1165.96</v>
      </c>
      <c r="U22" s="31">
        <v>-865.73</v>
      </c>
      <c r="V22" s="20">
        <v>0</v>
      </c>
      <c r="W22" s="32">
        <v>1853.13</v>
      </c>
      <c r="X22" s="20">
        <v>-983.39</v>
      </c>
      <c r="Y22" s="20">
        <v>0</v>
      </c>
      <c r="Z22" s="20">
        <v>2986.73</v>
      </c>
      <c r="AA22" s="31">
        <v>-507.88</v>
      </c>
      <c r="AB22" s="20">
        <v>0</v>
      </c>
      <c r="AC22" s="32">
        <v>1567.73</v>
      </c>
      <c r="AD22" s="20">
        <v>-424.99</v>
      </c>
      <c r="AE22" s="20">
        <v>0</v>
      </c>
      <c r="AF22" s="20">
        <v>1341.87</v>
      </c>
      <c r="AG22" s="31">
        <v>-535.98</v>
      </c>
      <c r="AH22" s="20">
        <v>0</v>
      </c>
      <c r="AI22" s="32">
        <v>2624.67</v>
      </c>
      <c r="AJ22" s="20">
        <v>-1382.81</v>
      </c>
      <c r="AK22" s="20">
        <v>0</v>
      </c>
      <c r="AL22" s="20">
        <v>3463.35</v>
      </c>
      <c r="AM22" s="31">
        <v>-9169.2599999999984</v>
      </c>
      <c r="AN22" s="20">
        <v>0</v>
      </c>
      <c r="AO22" s="32">
        <v>27737.49</v>
      </c>
    </row>
    <row r="23" spans="1:41" x14ac:dyDescent="0.25">
      <c r="A23" s="40" t="s">
        <v>70</v>
      </c>
      <c r="B23" s="34"/>
      <c r="C23" s="33">
        <v>-1455.9699999999998</v>
      </c>
      <c r="D23" s="34">
        <v>0</v>
      </c>
      <c r="E23" s="35">
        <v>10391.39</v>
      </c>
      <c r="F23" s="34">
        <v>-621.96</v>
      </c>
      <c r="G23" s="34">
        <v>0</v>
      </c>
      <c r="H23" s="34">
        <v>4368.05</v>
      </c>
      <c r="I23" s="33">
        <v>-473.33000000000004</v>
      </c>
      <c r="J23" s="34">
        <v>0</v>
      </c>
      <c r="K23" s="35">
        <v>4612.66</v>
      </c>
      <c r="L23" s="34">
        <v>-568.56000000000006</v>
      </c>
      <c r="M23" s="34">
        <v>0</v>
      </c>
      <c r="N23" s="34">
        <v>4080.95</v>
      </c>
      <c r="O23" s="33">
        <v>-621.75</v>
      </c>
      <c r="P23" s="34">
        <v>0</v>
      </c>
      <c r="Q23" s="35">
        <v>7331.97</v>
      </c>
      <c r="R23" s="34">
        <v>-723.65000000000009</v>
      </c>
      <c r="S23" s="34">
        <v>0</v>
      </c>
      <c r="T23" s="34">
        <v>2818.75</v>
      </c>
      <c r="U23" s="33">
        <v>-866.98</v>
      </c>
      <c r="V23" s="34">
        <v>0</v>
      </c>
      <c r="W23" s="35">
        <v>4480.01</v>
      </c>
      <c r="X23" s="34">
        <v>-983.69999999999993</v>
      </c>
      <c r="Y23" s="34">
        <v>0</v>
      </c>
      <c r="Z23" s="34">
        <v>7220.5300000000007</v>
      </c>
      <c r="AA23" s="33">
        <v>-508.45</v>
      </c>
      <c r="AB23" s="34">
        <v>0</v>
      </c>
      <c r="AC23" s="35">
        <v>3790.04</v>
      </c>
      <c r="AD23" s="34">
        <v>-425.48</v>
      </c>
      <c r="AE23" s="34">
        <v>0</v>
      </c>
      <c r="AF23" s="34">
        <v>3244.0299999999997</v>
      </c>
      <c r="AG23" s="33">
        <v>-535.52</v>
      </c>
      <c r="AH23" s="34">
        <v>0</v>
      </c>
      <c r="AI23" s="35">
        <v>6345.23</v>
      </c>
      <c r="AJ23" s="34">
        <v>-1385.27</v>
      </c>
      <c r="AK23" s="34">
        <v>0</v>
      </c>
      <c r="AL23" s="34">
        <v>8372.77</v>
      </c>
      <c r="AM23" s="33">
        <v>-9170.619999999999</v>
      </c>
      <c r="AN23" s="34">
        <v>0</v>
      </c>
      <c r="AO23" s="35">
        <v>67056.38</v>
      </c>
    </row>
    <row r="24" spans="1:41" x14ac:dyDescent="0.25">
      <c r="A24" s="39" t="s">
        <v>71</v>
      </c>
      <c r="B24" s="29" t="s">
        <v>72</v>
      </c>
      <c r="C24" s="28">
        <v>-2331.96</v>
      </c>
      <c r="D24" s="29">
        <v>0</v>
      </c>
      <c r="E24" s="30">
        <v>14124.81</v>
      </c>
      <c r="F24" s="29">
        <v>-1159.1600000000001</v>
      </c>
      <c r="G24" s="29">
        <v>0</v>
      </c>
      <c r="H24" s="29">
        <v>5937.39</v>
      </c>
      <c r="I24" s="28">
        <v>-799.71</v>
      </c>
      <c r="J24" s="29">
        <v>0</v>
      </c>
      <c r="K24" s="30">
        <v>6269.89</v>
      </c>
      <c r="L24" s="29">
        <v>-855.4</v>
      </c>
      <c r="M24" s="29">
        <v>0</v>
      </c>
      <c r="N24" s="29">
        <v>5547.16</v>
      </c>
      <c r="O24" s="28">
        <v>-376.38</v>
      </c>
      <c r="P24" s="29">
        <v>0</v>
      </c>
      <c r="Q24" s="30">
        <v>9966.19</v>
      </c>
      <c r="R24" s="29">
        <v>-1199.97</v>
      </c>
      <c r="S24" s="29">
        <v>0</v>
      </c>
      <c r="T24" s="29">
        <v>3831.47</v>
      </c>
      <c r="U24" s="28">
        <v>-1711.03</v>
      </c>
      <c r="V24" s="29">
        <v>0</v>
      </c>
      <c r="W24" s="30">
        <v>6089.58</v>
      </c>
      <c r="X24" s="29">
        <v>-1520.18</v>
      </c>
      <c r="Y24" s="29">
        <v>0</v>
      </c>
      <c r="Z24" s="29">
        <v>9814.7199999999993</v>
      </c>
      <c r="AA24" s="28">
        <v>-808.19</v>
      </c>
      <c r="AB24" s="29">
        <v>0</v>
      </c>
      <c r="AC24" s="30">
        <v>5151.7299999999996</v>
      </c>
      <c r="AD24" s="29">
        <v>-217.25</v>
      </c>
      <c r="AE24" s="29">
        <v>0</v>
      </c>
      <c r="AF24" s="29">
        <v>4409.54</v>
      </c>
      <c r="AG24" s="28">
        <v>-667.46</v>
      </c>
      <c r="AH24" s="29">
        <v>0</v>
      </c>
      <c r="AI24" s="30">
        <v>8624.94</v>
      </c>
      <c r="AJ24" s="29">
        <v>-1550.61</v>
      </c>
      <c r="AK24" s="29">
        <v>0</v>
      </c>
      <c r="AL24" s="29">
        <v>11380.93</v>
      </c>
      <c r="AM24" s="28">
        <v>-13197.300000000001</v>
      </c>
      <c r="AN24" s="29">
        <v>0</v>
      </c>
      <c r="AO24" s="30">
        <v>91148.35</v>
      </c>
    </row>
    <row r="25" spans="1:41" x14ac:dyDescent="0.25">
      <c r="A25" s="40" t="s">
        <v>73</v>
      </c>
      <c r="B25" s="34"/>
      <c r="C25" s="33">
        <v>-2331.96</v>
      </c>
      <c r="D25" s="34">
        <v>0</v>
      </c>
      <c r="E25" s="35">
        <v>14124.81</v>
      </c>
      <c r="F25" s="34">
        <v>-1159.1600000000001</v>
      </c>
      <c r="G25" s="34">
        <v>0</v>
      </c>
      <c r="H25" s="34">
        <v>5937.39</v>
      </c>
      <c r="I25" s="33">
        <v>-799.71</v>
      </c>
      <c r="J25" s="34">
        <v>0</v>
      </c>
      <c r="K25" s="35">
        <v>6269.89</v>
      </c>
      <c r="L25" s="34">
        <v>-855.4</v>
      </c>
      <c r="M25" s="34">
        <v>0</v>
      </c>
      <c r="N25" s="34">
        <v>5547.16</v>
      </c>
      <c r="O25" s="33">
        <v>-376.38</v>
      </c>
      <c r="P25" s="34">
        <v>0</v>
      </c>
      <c r="Q25" s="35">
        <v>9966.19</v>
      </c>
      <c r="R25" s="34">
        <v>-1199.97</v>
      </c>
      <c r="S25" s="34">
        <v>0</v>
      </c>
      <c r="T25" s="34">
        <v>3831.47</v>
      </c>
      <c r="U25" s="33">
        <v>-1711.03</v>
      </c>
      <c r="V25" s="34">
        <v>0</v>
      </c>
      <c r="W25" s="35">
        <v>6089.58</v>
      </c>
      <c r="X25" s="34">
        <v>-1520.18</v>
      </c>
      <c r="Y25" s="34">
        <v>0</v>
      </c>
      <c r="Z25" s="34">
        <v>9814.7199999999993</v>
      </c>
      <c r="AA25" s="33">
        <v>-808.19</v>
      </c>
      <c r="AB25" s="34">
        <v>0</v>
      </c>
      <c r="AC25" s="35">
        <v>5151.7299999999996</v>
      </c>
      <c r="AD25" s="34">
        <v>-217.25</v>
      </c>
      <c r="AE25" s="34">
        <v>0</v>
      </c>
      <c r="AF25" s="34">
        <v>4409.54</v>
      </c>
      <c r="AG25" s="33">
        <v>-667.46</v>
      </c>
      <c r="AH25" s="34">
        <v>0</v>
      </c>
      <c r="AI25" s="35">
        <v>8624.94</v>
      </c>
      <c r="AJ25" s="34">
        <v>-1550.61</v>
      </c>
      <c r="AK25" s="34">
        <v>0</v>
      </c>
      <c r="AL25" s="34">
        <v>11380.93</v>
      </c>
      <c r="AM25" s="33">
        <v>-13197.300000000001</v>
      </c>
      <c r="AN25" s="34">
        <v>0</v>
      </c>
      <c r="AO25" s="35">
        <v>91148.35</v>
      </c>
    </row>
    <row r="26" spans="1:41" x14ac:dyDescent="0.25">
      <c r="A26" s="39" t="s">
        <v>74</v>
      </c>
      <c r="B26" s="29" t="s">
        <v>75</v>
      </c>
      <c r="C26" s="28">
        <v>6348.03</v>
      </c>
      <c r="D26" s="29">
        <v>2561.7600000000002</v>
      </c>
      <c r="E26" s="30">
        <v>0</v>
      </c>
      <c r="F26" s="29">
        <v>3269.24</v>
      </c>
      <c r="G26" s="29">
        <v>21630.48</v>
      </c>
      <c r="H26" s="29">
        <v>0</v>
      </c>
      <c r="I26" s="28">
        <v>2952.59</v>
      </c>
      <c r="J26" s="29">
        <v>7246.12</v>
      </c>
      <c r="K26" s="30">
        <v>0</v>
      </c>
      <c r="L26" s="29">
        <v>3582.6800000000003</v>
      </c>
      <c r="M26" s="29">
        <v>9051.68</v>
      </c>
      <c r="N26" s="29">
        <v>0</v>
      </c>
      <c r="O26" s="28">
        <v>3511.93</v>
      </c>
      <c r="P26" s="29">
        <v>12236.38</v>
      </c>
      <c r="Q26" s="30">
        <v>0</v>
      </c>
      <c r="R26" s="29">
        <v>4477.3500000000004</v>
      </c>
      <c r="S26" s="29">
        <v>4552.5600000000004</v>
      </c>
      <c r="T26" s="29">
        <v>0</v>
      </c>
      <c r="U26" s="28">
        <v>6502.46</v>
      </c>
      <c r="V26" s="29">
        <v>2545.04</v>
      </c>
      <c r="W26" s="30">
        <v>0</v>
      </c>
      <c r="X26" s="29">
        <v>4731.2699999999995</v>
      </c>
      <c r="Y26" s="29">
        <v>2815.65</v>
      </c>
      <c r="Z26" s="29">
        <v>0</v>
      </c>
      <c r="AA26" s="28">
        <v>1970.7099999999998</v>
      </c>
      <c r="AB26" s="29">
        <v>6406.78</v>
      </c>
      <c r="AC26" s="30">
        <v>0</v>
      </c>
      <c r="AD26" s="29"/>
      <c r="AE26" s="29"/>
      <c r="AF26" s="29"/>
      <c r="AG26" s="28"/>
      <c r="AH26" s="29"/>
      <c r="AI26" s="30"/>
      <c r="AJ26" s="29"/>
      <c r="AK26" s="29"/>
      <c r="AL26" s="29"/>
      <c r="AM26" s="28">
        <v>37346.259999999995</v>
      </c>
      <c r="AN26" s="29">
        <v>69046.45</v>
      </c>
      <c r="AO26" s="30">
        <v>0</v>
      </c>
    </row>
    <row r="27" spans="1:41" x14ac:dyDescent="0.25">
      <c r="A27" s="40" t="s">
        <v>76</v>
      </c>
      <c r="B27" s="34"/>
      <c r="C27" s="33">
        <v>6348.03</v>
      </c>
      <c r="D27" s="34">
        <v>2561.7600000000002</v>
      </c>
      <c r="E27" s="35">
        <v>0</v>
      </c>
      <c r="F27" s="34">
        <v>3269.24</v>
      </c>
      <c r="G27" s="34">
        <v>21630.48</v>
      </c>
      <c r="H27" s="34">
        <v>0</v>
      </c>
      <c r="I27" s="33">
        <v>2952.59</v>
      </c>
      <c r="J27" s="34">
        <v>7246.12</v>
      </c>
      <c r="K27" s="35">
        <v>0</v>
      </c>
      <c r="L27" s="34">
        <v>3582.6800000000003</v>
      </c>
      <c r="M27" s="34">
        <v>9051.68</v>
      </c>
      <c r="N27" s="34">
        <v>0</v>
      </c>
      <c r="O27" s="33">
        <v>3511.93</v>
      </c>
      <c r="P27" s="34">
        <v>12236.38</v>
      </c>
      <c r="Q27" s="35">
        <v>0</v>
      </c>
      <c r="R27" s="34">
        <v>4477.3500000000004</v>
      </c>
      <c r="S27" s="34">
        <v>4552.5600000000004</v>
      </c>
      <c r="T27" s="34">
        <v>0</v>
      </c>
      <c r="U27" s="33">
        <v>6502.46</v>
      </c>
      <c r="V27" s="34">
        <v>2545.04</v>
      </c>
      <c r="W27" s="35">
        <v>0</v>
      </c>
      <c r="X27" s="34">
        <v>4731.2699999999995</v>
      </c>
      <c r="Y27" s="34">
        <v>2815.65</v>
      </c>
      <c r="Z27" s="34">
        <v>0</v>
      </c>
      <c r="AA27" s="33">
        <v>1970.7099999999998</v>
      </c>
      <c r="AB27" s="34">
        <v>6406.78</v>
      </c>
      <c r="AC27" s="35">
        <v>0</v>
      </c>
      <c r="AD27" s="34"/>
      <c r="AE27" s="34"/>
      <c r="AF27" s="34"/>
      <c r="AG27" s="33"/>
      <c r="AH27" s="34"/>
      <c r="AI27" s="35"/>
      <c r="AJ27" s="34"/>
      <c r="AK27" s="34"/>
      <c r="AL27" s="34"/>
      <c r="AM27" s="33">
        <v>37346.259999999995</v>
      </c>
      <c r="AN27" s="34">
        <v>69046.45</v>
      </c>
      <c r="AO27" s="35">
        <v>0</v>
      </c>
    </row>
    <row r="28" spans="1:41" x14ac:dyDescent="0.25">
      <c r="A28" s="39" t="s">
        <v>77</v>
      </c>
      <c r="B28" s="29" t="s">
        <v>57</v>
      </c>
      <c r="C28" s="28">
        <v>0</v>
      </c>
      <c r="D28" s="29">
        <v>31530.31</v>
      </c>
      <c r="E28" s="30">
        <v>0</v>
      </c>
      <c r="F28" s="29">
        <v>0</v>
      </c>
      <c r="G28" s="29">
        <v>266229.08</v>
      </c>
      <c r="H28" s="29">
        <v>0</v>
      </c>
      <c r="I28" s="28">
        <v>0</v>
      </c>
      <c r="J28" s="29">
        <v>89185.65</v>
      </c>
      <c r="K28" s="30">
        <v>0</v>
      </c>
      <c r="L28" s="29">
        <v>0</v>
      </c>
      <c r="M28" s="29">
        <v>111408.56</v>
      </c>
      <c r="N28" s="29">
        <v>0</v>
      </c>
      <c r="O28" s="28">
        <v>0</v>
      </c>
      <c r="P28" s="29">
        <v>150606.06</v>
      </c>
      <c r="Q28" s="30">
        <v>0</v>
      </c>
      <c r="R28" s="29">
        <v>0</v>
      </c>
      <c r="S28" s="29">
        <v>56033.2</v>
      </c>
      <c r="T28" s="29">
        <v>0</v>
      </c>
      <c r="U28" s="28">
        <v>0</v>
      </c>
      <c r="V28" s="29">
        <v>31324.49</v>
      </c>
      <c r="W28" s="30">
        <v>0</v>
      </c>
      <c r="X28" s="29">
        <v>0</v>
      </c>
      <c r="Y28" s="29">
        <v>34655.11</v>
      </c>
      <c r="Z28" s="29">
        <v>0</v>
      </c>
      <c r="AA28" s="28">
        <v>0</v>
      </c>
      <c r="AB28" s="29">
        <v>78855.039999999994</v>
      </c>
      <c r="AC28" s="30">
        <v>0</v>
      </c>
      <c r="AD28" s="29">
        <v>0</v>
      </c>
      <c r="AE28" s="29">
        <v>16013.71</v>
      </c>
      <c r="AF28" s="29">
        <v>0</v>
      </c>
      <c r="AG28" s="28">
        <v>0</v>
      </c>
      <c r="AH28" s="29">
        <v>85346.08</v>
      </c>
      <c r="AI28" s="30">
        <v>0</v>
      </c>
      <c r="AJ28" s="29">
        <v>0</v>
      </c>
      <c r="AK28" s="29">
        <v>89538.91</v>
      </c>
      <c r="AL28" s="29">
        <v>0</v>
      </c>
      <c r="AM28" s="28">
        <v>0</v>
      </c>
      <c r="AN28" s="29">
        <v>1040726.2000000001</v>
      </c>
      <c r="AO28" s="30">
        <v>0</v>
      </c>
    </row>
    <row r="29" spans="1:41" x14ac:dyDescent="0.25">
      <c r="A29" s="41" t="s">
        <v>77</v>
      </c>
      <c r="B29" s="20" t="s">
        <v>78</v>
      </c>
      <c r="C29" s="31">
        <v>-825.55</v>
      </c>
      <c r="D29" s="20">
        <v>0</v>
      </c>
      <c r="E29" s="32">
        <v>0</v>
      </c>
      <c r="F29" s="20">
        <v>547.62</v>
      </c>
      <c r="G29" s="20">
        <v>0</v>
      </c>
      <c r="H29" s="20">
        <v>0</v>
      </c>
      <c r="I29" s="31">
        <v>-394.73</v>
      </c>
      <c r="J29" s="20">
        <v>0</v>
      </c>
      <c r="K29" s="32">
        <v>0</v>
      </c>
      <c r="L29" s="20">
        <v>-385.51</v>
      </c>
      <c r="M29" s="20">
        <v>0</v>
      </c>
      <c r="N29" s="20">
        <v>0</v>
      </c>
      <c r="O29" s="31">
        <v>-627.01</v>
      </c>
      <c r="P29" s="20">
        <v>0</v>
      </c>
      <c r="Q29" s="32">
        <v>0</v>
      </c>
      <c r="R29" s="20">
        <v>-470.84</v>
      </c>
      <c r="S29" s="20">
        <v>0</v>
      </c>
      <c r="T29" s="20">
        <v>0</v>
      </c>
      <c r="U29" s="31">
        <v>-373.61</v>
      </c>
      <c r="V29" s="20">
        <v>0</v>
      </c>
      <c r="W29" s="32">
        <v>0</v>
      </c>
      <c r="X29" s="20">
        <v>-687.05000000000007</v>
      </c>
      <c r="Y29" s="20">
        <v>0</v>
      </c>
      <c r="Z29" s="20">
        <v>0</v>
      </c>
      <c r="AA29" s="31">
        <v>-404.59</v>
      </c>
      <c r="AB29" s="20">
        <v>0</v>
      </c>
      <c r="AC29" s="32">
        <v>0</v>
      </c>
      <c r="AD29" s="20">
        <v>-273.31</v>
      </c>
      <c r="AE29" s="20">
        <v>0</v>
      </c>
      <c r="AF29" s="20">
        <v>0</v>
      </c>
      <c r="AG29" s="31">
        <v>-30.049999999999997</v>
      </c>
      <c r="AH29" s="20">
        <v>0</v>
      </c>
      <c r="AI29" s="32">
        <v>0</v>
      </c>
      <c r="AJ29" s="20">
        <v>-901.39</v>
      </c>
      <c r="AK29" s="20">
        <v>0</v>
      </c>
      <c r="AL29" s="20">
        <v>0</v>
      </c>
      <c r="AM29" s="31">
        <v>-4826.0200000000004</v>
      </c>
      <c r="AN29" s="20">
        <v>0</v>
      </c>
      <c r="AO29" s="32">
        <v>0</v>
      </c>
    </row>
    <row r="30" spans="1:41" x14ac:dyDescent="0.25">
      <c r="A30" s="41" t="s">
        <v>77</v>
      </c>
      <c r="B30" s="20" t="s">
        <v>79</v>
      </c>
      <c r="C30" s="31">
        <v>22.79</v>
      </c>
      <c r="D30" s="20">
        <v>0</v>
      </c>
      <c r="E30" s="32">
        <v>1623.98</v>
      </c>
      <c r="F30" s="20">
        <v>107.78</v>
      </c>
      <c r="G30" s="20">
        <v>0</v>
      </c>
      <c r="H30" s="20">
        <v>682.64</v>
      </c>
      <c r="I30" s="31">
        <v>108.6</v>
      </c>
      <c r="J30" s="20">
        <v>0</v>
      </c>
      <c r="K30" s="32">
        <v>720.87</v>
      </c>
      <c r="L30" s="20">
        <v>141.97</v>
      </c>
      <c r="M30" s="20">
        <v>0</v>
      </c>
      <c r="N30" s="20">
        <v>637.77</v>
      </c>
      <c r="O30" s="31">
        <v>202.31</v>
      </c>
      <c r="P30" s="20">
        <v>0</v>
      </c>
      <c r="Q30" s="32">
        <v>1145.8499999999999</v>
      </c>
      <c r="R30" s="20">
        <v>82.15</v>
      </c>
      <c r="S30" s="20">
        <v>0</v>
      </c>
      <c r="T30" s="20">
        <v>440.52</v>
      </c>
      <c r="U30" s="31">
        <v>27.13</v>
      </c>
      <c r="V30" s="20">
        <v>0</v>
      </c>
      <c r="W30" s="32">
        <v>700.14</v>
      </c>
      <c r="X30" s="20">
        <v>18.88</v>
      </c>
      <c r="Y30" s="20">
        <v>0</v>
      </c>
      <c r="Z30" s="20">
        <v>1128.43</v>
      </c>
      <c r="AA30" s="31">
        <v>-46.49</v>
      </c>
      <c r="AB30" s="20">
        <v>0</v>
      </c>
      <c r="AC30" s="32">
        <v>592.30999999999995</v>
      </c>
      <c r="AD30" s="20">
        <v>-6.92</v>
      </c>
      <c r="AE30" s="20">
        <v>0</v>
      </c>
      <c r="AF30" s="20">
        <v>506.98</v>
      </c>
      <c r="AG30" s="31">
        <v>43.86</v>
      </c>
      <c r="AH30" s="20">
        <v>0</v>
      </c>
      <c r="AI30" s="32">
        <v>991.64</v>
      </c>
      <c r="AJ30" s="20">
        <v>74.77</v>
      </c>
      <c r="AK30" s="20">
        <v>0</v>
      </c>
      <c r="AL30" s="20">
        <v>1308.5</v>
      </c>
      <c r="AM30" s="31">
        <v>776.83</v>
      </c>
      <c r="AN30" s="20">
        <v>0</v>
      </c>
      <c r="AO30" s="32">
        <v>10479.630000000001</v>
      </c>
    </row>
    <row r="31" spans="1:41" x14ac:dyDescent="0.25">
      <c r="A31" s="41" t="s">
        <v>77</v>
      </c>
      <c r="B31" s="20" t="s">
        <v>80</v>
      </c>
      <c r="C31" s="31">
        <v>0</v>
      </c>
      <c r="D31" s="20">
        <v>0</v>
      </c>
      <c r="E31" s="32">
        <v>0</v>
      </c>
      <c r="F31" s="20">
        <v>0</v>
      </c>
      <c r="G31" s="20">
        <v>0</v>
      </c>
      <c r="H31" s="20">
        <v>0</v>
      </c>
      <c r="I31" s="31">
        <v>0</v>
      </c>
      <c r="J31" s="20">
        <v>0</v>
      </c>
      <c r="K31" s="32">
        <v>0</v>
      </c>
      <c r="L31" s="20">
        <v>0</v>
      </c>
      <c r="M31" s="20">
        <v>0</v>
      </c>
      <c r="N31" s="20">
        <v>0</v>
      </c>
      <c r="O31" s="31">
        <v>0</v>
      </c>
      <c r="P31" s="20">
        <v>0</v>
      </c>
      <c r="Q31" s="32">
        <v>0</v>
      </c>
      <c r="R31" s="20">
        <v>0</v>
      </c>
      <c r="S31" s="20">
        <v>0</v>
      </c>
      <c r="T31" s="20">
        <v>0</v>
      </c>
      <c r="U31" s="31">
        <v>0</v>
      </c>
      <c r="V31" s="20">
        <v>0</v>
      </c>
      <c r="W31" s="32">
        <v>0</v>
      </c>
      <c r="X31" s="20">
        <v>0</v>
      </c>
      <c r="Y31" s="20">
        <v>0</v>
      </c>
      <c r="Z31" s="20">
        <v>0</v>
      </c>
      <c r="AA31" s="31">
        <v>0</v>
      </c>
      <c r="AB31" s="20">
        <v>0</v>
      </c>
      <c r="AC31" s="32">
        <v>0</v>
      </c>
      <c r="AD31" s="20">
        <v>0</v>
      </c>
      <c r="AE31" s="20">
        <v>0</v>
      </c>
      <c r="AF31" s="20">
        <v>0</v>
      </c>
      <c r="AG31" s="31">
        <v>0</v>
      </c>
      <c r="AH31" s="20">
        <v>0</v>
      </c>
      <c r="AI31" s="32">
        <v>0</v>
      </c>
      <c r="AJ31" s="20">
        <v>0</v>
      </c>
      <c r="AK31" s="20">
        <v>0</v>
      </c>
      <c r="AL31" s="20">
        <v>0</v>
      </c>
      <c r="AM31" s="31">
        <v>0</v>
      </c>
      <c r="AN31" s="20">
        <v>0</v>
      </c>
      <c r="AO31" s="32">
        <v>0</v>
      </c>
    </row>
    <row r="32" spans="1:41" x14ac:dyDescent="0.25">
      <c r="A32" s="41" t="s">
        <v>77</v>
      </c>
      <c r="B32" s="20" t="s">
        <v>81</v>
      </c>
      <c r="C32" s="31">
        <v>3740.7200000000003</v>
      </c>
      <c r="D32" s="20">
        <v>0</v>
      </c>
      <c r="E32" s="32">
        <v>0</v>
      </c>
      <c r="F32" s="20">
        <v>5679.22</v>
      </c>
      <c r="G32" s="20">
        <v>0</v>
      </c>
      <c r="H32" s="20">
        <v>0</v>
      </c>
      <c r="I32" s="31">
        <v>4298.3599999999997</v>
      </c>
      <c r="J32" s="20">
        <v>0</v>
      </c>
      <c r="K32" s="32">
        <v>0</v>
      </c>
      <c r="L32" s="20">
        <v>315.56</v>
      </c>
      <c r="M32" s="20">
        <v>0</v>
      </c>
      <c r="N32" s="20">
        <v>0</v>
      </c>
      <c r="O32" s="31">
        <v>462.90999999999997</v>
      </c>
      <c r="P32" s="20">
        <v>0</v>
      </c>
      <c r="Q32" s="32">
        <v>0</v>
      </c>
      <c r="R32" s="20">
        <v>330.25</v>
      </c>
      <c r="S32" s="20">
        <v>0</v>
      </c>
      <c r="T32" s="20">
        <v>0</v>
      </c>
      <c r="U32" s="31">
        <v>411.03000000000003</v>
      </c>
      <c r="V32" s="20">
        <v>0</v>
      </c>
      <c r="W32" s="32">
        <v>0</v>
      </c>
      <c r="X32" s="20">
        <v>416.48</v>
      </c>
      <c r="Y32" s="20">
        <v>0</v>
      </c>
      <c r="Z32" s="20">
        <v>0</v>
      </c>
      <c r="AA32" s="31">
        <v>301.98</v>
      </c>
      <c r="AB32" s="20">
        <v>0</v>
      </c>
      <c r="AC32" s="32">
        <v>0</v>
      </c>
      <c r="AD32" s="20">
        <v>174.32</v>
      </c>
      <c r="AE32" s="20">
        <v>0</v>
      </c>
      <c r="AF32" s="20">
        <v>0</v>
      </c>
      <c r="AG32" s="31">
        <v>268.56</v>
      </c>
      <c r="AH32" s="20">
        <v>0</v>
      </c>
      <c r="AI32" s="32">
        <v>0</v>
      </c>
      <c r="AJ32" s="20">
        <v>222.63</v>
      </c>
      <c r="AK32" s="20">
        <v>0</v>
      </c>
      <c r="AL32" s="20">
        <v>0</v>
      </c>
      <c r="AM32" s="31">
        <v>16622.02</v>
      </c>
      <c r="AN32" s="20">
        <v>0</v>
      </c>
      <c r="AO32" s="32">
        <v>0</v>
      </c>
    </row>
    <row r="33" spans="1:41" x14ac:dyDescent="0.25">
      <c r="A33" s="41" t="s">
        <v>77</v>
      </c>
      <c r="B33" s="20" t="s">
        <v>82</v>
      </c>
      <c r="C33" s="31">
        <v>0</v>
      </c>
      <c r="D33" s="20">
        <v>21958.09</v>
      </c>
      <c r="E33" s="32">
        <v>0</v>
      </c>
      <c r="F33" s="20">
        <v>0</v>
      </c>
      <c r="G33" s="20">
        <v>185405.16</v>
      </c>
      <c r="H33" s="20">
        <v>0</v>
      </c>
      <c r="I33" s="31">
        <v>0</v>
      </c>
      <c r="J33" s="20">
        <v>62109.97</v>
      </c>
      <c r="K33" s="32">
        <v>0</v>
      </c>
      <c r="L33" s="20">
        <v>0</v>
      </c>
      <c r="M33" s="20">
        <v>77586.27</v>
      </c>
      <c r="N33" s="20">
        <v>0</v>
      </c>
      <c r="O33" s="31">
        <v>0</v>
      </c>
      <c r="P33" s="20">
        <v>104883.89</v>
      </c>
      <c r="Q33" s="32">
        <v>0</v>
      </c>
      <c r="R33" s="20">
        <v>0</v>
      </c>
      <c r="S33" s="20">
        <v>39022.199999999997</v>
      </c>
      <c r="T33" s="20">
        <v>0</v>
      </c>
      <c r="U33" s="31">
        <v>0</v>
      </c>
      <c r="V33" s="20">
        <v>21814.75</v>
      </c>
      <c r="W33" s="32">
        <v>0</v>
      </c>
      <c r="X33" s="20">
        <v>0</v>
      </c>
      <c r="Y33" s="20">
        <v>24134.240000000002</v>
      </c>
      <c r="Z33" s="20">
        <v>0</v>
      </c>
      <c r="AA33" s="31">
        <v>0</v>
      </c>
      <c r="AB33" s="20">
        <v>54915.6</v>
      </c>
      <c r="AC33" s="32">
        <v>0</v>
      </c>
      <c r="AD33" s="20">
        <v>0</v>
      </c>
      <c r="AE33" s="20">
        <v>11152.14</v>
      </c>
      <c r="AF33" s="20">
        <v>0</v>
      </c>
      <c r="AG33" s="31">
        <v>0</v>
      </c>
      <c r="AH33" s="20">
        <v>59436.05</v>
      </c>
      <c r="AI33" s="32">
        <v>0</v>
      </c>
      <c r="AJ33" s="20">
        <v>0</v>
      </c>
      <c r="AK33" s="20">
        <v>62355.99</v>
      </c>
      <c r="AL33" s="20">
        <v>0</v>
      </c>
      <c r="AM33" s="31">
        <v>0</v>
      </c>
      <c r="AN33" s="20">
        <v>724774.35</v>
      </c>
      <c r="AO33" s="32">
        <v>0</v>
      </c>
    </row>
    <row r="34" spans="1:41" x14ac:dyDescent="0.25">
      <c r="A34" s="41" t="s">
        <v>77</v>
      </c>
      <c r="B34" s="20" t="s">
        <v>83</v>
      </c>
      <c r="C34" s="31">
        <v>0</v>
      </c>
      <c r="D34" s="20">
        <v>0</v>
      </c>
      <c r="E34" s="32">
        <v>0</v>
      </c>
      <c r="F34" s="20">
        <v>0</v>
      </c>
      <c r="G34" s="20">
        <v>0</v>
      </c>
      <c r="H34" s="20">
        <v>0</v>
      </c>
      <c r="I34" s="31">
        <v>0</v>
      </c>
      <c r="J34" s="20">
        <v>0</v>
      </c>
      <c r="K34" s="32">
        <v>0</v>
      </c>
      <c r="L34" s="20">
        <v>0</v>
      </c>
      <c r="M34" s="20">
        <v>0</v>
      </c>
      <c r="N34" s="20">
        <v>0</v>
      </c>
      <c r="O34" s="31">
        <v>0</v>
      </c>
      <c r="P34" s="20">
        <v>0</v>
      </c>
      <c r="Q34" s="32">
        <v>0</v>
      </c>
      <c r="R34" s="20">
        <v>0</v>
      </c>
      <c r="S34" s="20">
        <v>0</v>
      </c>
      <c r="T34" s="20">
        <v>0</v>
      </c>
      <c r="U34" s="31">
        <v>0</v>
      </c>
      <c r="V34" s="20">
        <v>0</v>
      </c>
      <c r="W34" s="32">
        <v>0</v>
      </c>
      <c r="X34" s="20">
        <v>0</v>
      </c>
      <c r="Y34" s="20">
        <v>0</v>
      </c>
      <c r="Z34" s="20">
        <v>0</v>
      </c>
      <c r="AA34" s="31">
        <v>0</v>
      </c>
      <c r="AB34" s="20">
        <v>0</v>
      </c>
      <c r="AC34" s="32">
        <v>0</v>
      </c>
      <c r="AD34" s="20">
        <v>0</v>
      </c>
      <c r="AE34" s="20">
        <v>0</v>
      </c>
      <c r="AF34" s="20">
        <v>0</v>
      </c>
      <c r="AG34" s="31">
        <v>0</v>
      </c>
      <c r="AH34" s="20">
        <v>0</v>
      </c>
      <c r="AI34" s="32">
        <v>0</v>
      </c>
      <c r="AJ34" s="20">
        <v>0</v>
      </c>
      <c r="AK34" s="20">
        <v>0</v>
      </c>
      <c r="AL34" s="20">
        <v>0</v>
      </c>
      <c r="AM34" s="31">
        <v>0</v>
      </c>
      <c r="AN34" s="20">
        <v>0</v>
      </c>
      <c r="AO34" s="32">
        <v>0</v>
      </c>
    </row>
    <row r="35" spans="1:41" x14ac:dyDescent="0.25">
      <c r="A35" s="41" t="s">
        <v>77</v>
      </c>
      <c r="B35" s="20" t="s">
        <v>84</v>
      </c>
      <c r="C35" s="31">
        <v>198.86</v>
      </c>
      <c r="D35" s="20">
        <v>0</v>
      </c>
      <c r="E35" s="32">
        <v>620.01</v>
      </c>
      <c r="F35" s="20">
        <v>301.69</v>
      </c>
      <c r="G35" s="20">
        <v>0</v>
      </c>
      <c r="H35" s="20">
        <v>260.62</v>
      </c>
      <c r="I35" s="31">
        <v>228.27</v>
      </c>
      <c r="J35" s="20">
        <v>0</v>
      </c>
      <c r="K35" s="32">
        <v>275.22000000000003</v>
      </c>
      <c r="L35" s="20">
        <v>16.77</v>
      </c>
      <c r="M35" s="20">
        <v>0</v>
      </c>
      <c r="N35" s="20">
        <v>243.49</v>
      </c>
      <c r="O35" s="31">
        <v>24.65</v>
      </c>
      <c r="P35" s="20">
        <v>0</v>
      </c>
      <c r="Q35" s="32">
        <v>437.46</v>
      </c>
      <c r="R35" s="20">
        <v>17.670000000000002</v>
      </c>
      <c r="S35" s="20">
        <v>0</v>
      </c>
      <c r="T35" s="20">
        <v>168.18</v>
      </c>
      <c r="U35" s="31">
        <v>22.06</v>
      </c>
      <c r="V35" s="20">
        <v>0</v>
      </c>
      <c r="W35" s="32">
        <v>267.3</v>
      </c>
      <c r="X35" s="20">
        <v>22.17</v>
      </c>
      <c r="Y35" s="20">
        <v>0</v>
      </c>
      <c r="Z35" s="20">
        <v>430.82</v>
      </c>
      <c r="AA35" s="31">
        <v>16.03</v>
      </c>
      <c r="AB35" s="20">
        <v>0</v>
      </c>
      <c r="AC35" s="32">
        <v>226.13</v>
      </c>
      <c r="AD35" s="20">
        <v>9.25</v>
      </c>
      <c r="AE35" s="20">
        <v>0</v>
      </c>
      <c r="AF35" s="20">
        <v>193.56</v>
      </c>
      <c r="AG35" s="31">
        <v>14.29</v>
      </c>
      <c r="AH35" s="20">
        <v>0</v>
      </c>
      <c r="AI35" s="32">
        <v>378.59</v>
      </c>
      <c r="AJ35" s="20">
        <v>11.82</v>
      </c>
      <c r="AK35" s="20">
        <v>0</v>
      </c>
      <c r="AL35" s="20">
        <v>499.56</v>
      </c>
      <c r="AM35" s="31">
        <v>883.52999999999986</v>
      </c>
      <c r="AN35" s="20">
        <v>0</v>
      </c>
      <c r="AO35" s="32">
        <v>4000.9400000000005</v>
      </c>
    </row>
    <row r="36" spans="1:41" x14ac:dyDescent="0.25">
      <c r="A36" s="41" t="s">
        <v>77</v>
      </c>
      <c r="B36" s="20" t="s">
        <v>85</v>
      </c>
      <c r="C36" s="31">
        <v>0</v>
      </c>
      <c r="D36" s="20">
        <v>0</v>
      </c>
      <c r="E36" s="32">
        <v>137.69</v>
      </c>
      <c r="F36" s="20">
        <v>0</v>
      </c>
      <c r="G36" s="20">
        <v>0</v>
      </c>
      <c r="H36" s="20">
        <v>57.88</v>
      </c>
      <c r="I36" s="31">
        <v>0</v>
      </c>
      <c r="J36" s="20">
        <v>0</v>
      </c>
      <c r="K36" s="32">
        <v>61.12</v>
      </c>
      <c r="L36" s="20">
        <v>0</v>
      </c>
      <c r="M36" s="20">
        <v>0</v>
      </c>
      <c r="N36" s="20">
        <v>54.07</v>
      </c>
      <c r="O36" s="31">
        <v>0</v>
      </c>
      <c r="P36" s="20">
        <v>0</v>
      </c>
      <c r="Q36" s="32">
        <v>97.15</v>
      </c>
      <c r="R36" s="20">
        <v>0</v>
      </c>
      <c r="S36" s="20">
        <v>0</v>
      </c>
      <c r="T36" s="20">
        <v>37.35</v>
      </c>
      <c r="U36" s="31">
        <v>0</v>
      </c>
      <c r="V36" s="20">
        <v>0</v>
      </c>
      <c r="W36" s="32">
        <v>59.36</v>
      </c>
      <c r="X36" s="20">
        <v>0</v>
      </c>
      <c r="Y36" s="20">
        <v>0</v>
      </c>
      <c r="Z36" s="20">
        <v>95.68</v>
      </c>
      <c r="AA36" s="31">
        <v>0</v>
      </c>
      <c r="AB36" s="20">
        <v>0</v>
      </c>
      <c r="AC36" s="32">
        <v>50.22</v>
      </c>
      <c r="AD36" s="20">
        <v>0</v>
      </c>
      <c r="AE36" s="20">
        <v>0</v>
      </c>
      <c r="AF36" s="20">
        <v>42.99</v>
      </c>
      <c r="AG36" s="31">
        <v>0</v>
      </c>
      <c r="AH36" s="20">
        <v>0</v>
      </c>
      <c r="AI36" s="32">
        <v>84.08</v>
      </c>
      <c r="AJ36" s="20">
        <v>0</v>
      </c>
      <c r="AK36" s="20">
        <v>0</v>
      </c>
      <c r="AL36" s="20">
        <v>110.94</v>
      </c>
      <c r="AM36" s="31">
        <v>0</v>
      </c>
      <c r="AN36" s="20">
        <v>0</v>
      </c>
      <c r="AO36" s="32">
        <v>888.53</v>
      </c>
    </row>
    <row r="37" spans="1:41" x14ac:dyDescent="0.25">
      <c r="A37" s="41" t="s">
        <v>77</v>
      </c>
      <c r="B37" s="20" t="s">
        <v>86</v>
      </c>
      <c r="C37" s="31">
        <v>0</v>
      </c>
      <c r="D37" s="20">
        <v>0</v>
      </c>
      <c r="E37" s="32">
        <v>0</v>
      </c>
      <c r="F37" s="20">
        <v>0</v>
      </c>
      <c r="G37" s="20">
        <v>0</v>
      </c>
      <c r="H37" s="20">
        <v>0</v>
      </c>
      <c r="I37" s="31">
        <v>0</v>
      </c>
      <c r="J37" s="20">
        <v>0</v>
      </c>
      <c r="K37" s="32">
        <v>0</v>
      </c>
      <c r="L37" s="20">
        <v>0</v>
      </c>
      <c r="M37" s="20">
        <v>0</v>
      </c>
      <c r="N37" s="20">
        <v>0</v>
      </c>
      <c r="O37" s="31">
        <v>0</v>
      </c>
      <c r="P37" s="20">
        <v>0</v>
      </c>
      <c r="Q37" s="32">
        <v>0</v>
      </c>
      <c r="R37" s="20">
        <v>0</v>
      </c>
      <c r="S37" s="20">
        <v>0</v>
      </c>
      <c r="T37" s="20">
        <v>0</v>
      </c>
      <c r="U37" s="31">
        <v>0</v>
      </c>
      <c r="V37" s="20">
        <v>0</v>
      </c>
      <c r="W37" s="32">
        <v>0</v>
      </c>
      <c r="X37" s="20">
        <v>0</v>
      </c>
      <c r="Y37" s="20">
        <v>0</v>
      </c>
      <c r="Z37" s="20">
        <v>0</v>
      </c>
      <c r="AA37" s="31">
        <v>0</v>
      </c>
      <c r="AB37" s="20">
        <v>0</v>
      </c>
      <c r="AC37" s="32">
        <v>0</v>
      </c>
      <c r="AD37" s="20">
        <v>0</v>
      </c>
      <c r="AE37" s="20">
        <v>0</v>
      </c>
      <c r="AF37" s="20">
        <v>0</v>
      </c>
      <c r="AG37" s="31">
        <v>0</v>
      </c>
      <c r="AH37" s="20">
        <v>0</v>
      </c>
      <c r="AI37" s="32">
        <v>0</v>
      </c>
      <c r="AJ37" s="20">
        <v>0</v>
      </c>
      <c r="AK37" s="20">
        <v>0</v>
      </c>
      <c r="AL37" s="20">
        <v>0</v>
      </c>
      <c r="AM37" s="31">
        <v>0</v>
      </c>
      <c r="AN37" s="20">
        <v>0</v>
      </c>
      <c r="AO37" s="32">
        <v>0</v>
      </c>
    </row>
    <row r="38" spans="1:41" x14ac:dyDescent="0.25">
      <c r="A38" s="40" t="s">
        <v>87</v>
      </c>
      <c r="B38" s="34"/>
      <c r="C38" s="33">
        <v>3136.82</v>
      </c>
      <c r="D38" s="34">
        <v>53488.4</v>
      </c>
      <c r="E38" s="35">
        <v>2381.6799999999998</v>
      </c>
      <c r="F38" s="34">
        <v>6636.3099999999995</v>
      </c>
      <c r="G38" s="34">
        <v>451634.24</v>
      </c>
      <c r="H38" s="34">
        <v>1001.14</v>
      </c>
      <c r="I38" s="33">
        <v>4240.5</v>
      </c>
      <c r="J38" s="34">
        <v>151295.62</v>
      </c>
      <c r="K38" s="35">
        <v>1057.21</v>
      </c>
      <c r="L38" s="34">
        <v>88.79</v>
      </c>
      <c r="M38" s="34">
        <v>188994.83000000002</v>
      </c>
      <c r="N38" s="34">
        <v>935.33</v>
      </c>
      <c r="O38" s="33">
        <v>62.859999999999978</v>
      </c>
      <c r="P38" s="34">
        <v>255489.95</v>
      </c>
      <c r="Q38" s="35">
        <v>1680.46</v>
      </c>
      <c r="R38" s="34">
        <v>-40.769999999999939</v>
      </c>
      <c r="S38" s="34">
        <v>95055.4</v>
      </c>
      <c r="T38" s="34">
        <v>646.05000000000007</v>
      </c>
      <c r="U38" s="33">
        <v>86.610000000000014</v>
      </c>
      <c r="V38" s="34">
        <v>53139.240000000005</v>
      </c>
      <c r="W38" s="35">
        <v>1026.8</v>
      </c>
      <c r="X38" s="34">
        <v>-229.52000000000004</v>
      </c>
      <c r="Y38" s="34">
        <v>58789.350000000006</v>
      </c>
      <c r="Z38" s="34">
        <v>1654.93</v>
      </c>
      <c r="AA38" s="33">
        <v>-133.06999999999996</v>
      </c>
      <c r="AB38" s="34">
        <v>133770.63999999998</v>
      </c>
      <c r="AC38" s="35">
        <v>868.66</v>
      </c>
      <c r="AD38" s="34">
        <v>-96.660000000000025</v>
      </c>
      <c r="AE38" s="34">
        <v>27165.85</v>
      </c>
      <c r="AF38" s="34">
        <v>743.53</v>
      </c>
      <c r="AG38" s="33">
        <v>296.66000000000003</v>
      </c>
      <c r="AH38" s="34">
        <v>144782.13</v>
      </c>
      <c r="AI38" s="35">
        <v>1454.31</v>
      </c>
      <c r="AJ38" s="34">
        <v>-592.16999999999996</v>
      </c>
      <c r="AK38" s="34">
        <v>151894.9</v>
      </c>
      <c r="AL38" s="34">
        <v>1919</v>
      </c>
      <c r="AM38" s="33">
        <v>13456.36</v>
      </c>
      <c r="AN38" s="34">
        <v>1765500.55</v>
      </c>
      <c r="AO38" s="35">
        <v>15369.100000000002</v>
      </c>
    </row>
    <row r="39" spans="1:41" x14ac:dyDescent="0.25">
      <c r="A39" s="39" t="s">
        <v>88</v>
      </c>
      <c r="B39" s="29" t="s">
        <v>89</v>
      </c>
      <c r="C39" s="28">
        <v>-2081.4299999999998</v>
      </c>
      <c r="D39" s="29">
        <v>0</v>
      </c>
      <c r="E39" s="30">
        <v>51750.05</v>
      </c>
      <c r="F39" s="29">
        <v>-323.62</v>
      </c>
      <c r="G39" s="29">
        <v>0</v>
      </c>
      <c r="H39" s="29">
        <v>21753.23</v>
      </c>
      <c r="I39" s="28">
        <v>-817.21</v>
      </c>
      <c r="J39" s="29">
        <v>0</v>
      </c>
      <c r="K39" s="30">
        <v>22971.43</v>
      </c>
      <c r="L39" s="29">
        <v>-933.73</v>
      </c>
      <c r="M39" s="29">
        <v>0</v>
      </c>
      <c r="N39" s="29">
        <v>20323.5</v>
      </c>
      <c r="O39" s="28">
        <v>-1043.51</v>
      </c>
      <c r="P39" s="29">
        <v>0</v>
      </c>
      <c r="Q39" s="30">
        <v>36513.82</v>
      </c>
      <c r="R39" s="29">
        <v>-1108.8900000000001</v>
      </c>
      <c r="S39" s="29">
        <v>0</v>
      </c>
      <c r="T39" s="29">
        <v>14037.63</v>
      </c>
      <c r="U39" s="28">
        <v>-1495.18</v>
      </c>
      <c r="V39" s="29">
        <v>0</v>
      </c>
      <c r="W39" s="30">
        <v>22310.82</v>
      </c>
      <c r="X39" s="29">
        <v>-1566.84</v>
      </c>
      <c r="Y39" s="29">
        <v>0</v>
      </c>
      <c r="Z39" s="29">
        <v>35958.89</v>
      </c>
      <c r="AA39" s="28">
        <v>-961.81</v>
      </c>
      <c r="AB39" s="29">
        <v>0</v>
      </c>
      <c r="AC39" s="30">
        <v>18874.740000000002</v>
      </c>
      <c r="AD39" s="29">
        <v>-627.20000000000005</v>
      </c>
      <c r="AE39" s="29">
        <v>0</v>
      </c>
      <c r="AF39" s="29">
        <v>16155.55</v>
      </c>
      <c r="AG39" s="28">
        <v>-1199.76</v>
      </c>
      <c r="AH39" s="29">
        <v>0</v>
      </c>
      <c r="AI39" s="30">
        <v>31599.78</v>
      </c>
      <c r="AJ39" s="29">
        <v>-1964.53</v>
      </c>
      <c r="AK39" s="29">
        <v>0</v>
      </c>
      <c r="AL39" s="29">
        <v>41697.120000000003</v>
      </c>
      <c r="AM39" s="28">
        <v>-14123.71</v>
      </c>
      <c r="AN39" s="29">
        <v>0</v>
      </c>
      <c r="AO39" s="30">
        <v>333946.56</v>
      </c>
    </row>
    <row r="40" spans="1:41" x14ac:dyDescent="0.25">
      <c r="A40" s="41" t="s">
        <v>88</v>
      </c>
      <c r="B40" s="20" t="s">
        <v>90</v>
      </c>
      <c r="C40" s="31">
        <v>-249.29</v>
      </c>
      <c r="D40" s="20">
        <v>0</v>
      </c>
      <c r="E40" s="32">
        <v>22665.63</v>
      </c>
      <c r="F40" s="20">
        <v>-296.94</v>
      </c>
      <c r="G40" s="20">
        <v>0</v>
      </c>
      <c r="H40" s="20">
        <v>9527.5400000000009</v>
      </c>
      <c r="I40" s="31">
        <v>-45.63</v>
      </c>
      <c r="J40" s="20">
        <v>0</v>
      </c>
      <c r="K40" s="32">
        <v>10061.09</v>
      </c>
      <c r="L40" s="20">
        <v>-29.41</v>
      </c>
      <c r="M40" s="20">
        <v>0</v>
      </c>
      <c r="N40" s="20">
        <v>8901.34</v>
      </c>
      <c r="O40" s="31">
        <v>-158.93</v>
      </c>
      <c r="P40" s="20">
        <v>0</v>
      </c>
      <c r="Q40" s="32">
        <v>15992.42</v>
      </c>
      <c r="R40" s="20">
        <v>-44.95</v>
      </c>
      <c r="S40" s="20">
        <v>0</v>
      </c>
      <c r="T40" s="20">
        <v>6148.24</v>
      </c>
      <c r="U40" s="31">
        <v>-144.13999999999999</v>
      </c>
      <c r="V40" s="20">
        <v>0</v>
      </c>
      <c r="W40" s="32">
        <v>9771.75</v>
      </c>
      <c r="X40" s="20">
        <v>-37.64</v>
      </c>
      <c r="Y40" s="20">
        <v>0</v>
      </c>
      <c r="Z40" s="20">
        <v>15749.37</v>
      </c>
      <c r="AA40" s="31">
        <v>52.53</v>
      </c>
      <c r="AB40" s="20">
        <v>0</v>
      </c>
      <c r="AC40" s="32">
        <v>8266.81</v>
      </c>
      <c r="AD40" s="20">
        <v>-26.52</v>
      </c>
      <c r="AE40" s="20">
        <v>0</v>
      </c>
      <c r="AF40" s="20">
        <v>7075.85</v>
      </c>
      <c r="AG40" s="31">
        <v>-7.71</v>
      </c>
      <c r="AH40" s="20">
        <v>0</v>
      </c>
      <c r="AI40" s="32">
        <v>13840.16</v>
      </c>
      <c r="AJ40" s="20">
        <v>-456.83</v>
      </c>
      <c r="AK40" s="20">
        <v>0</v>
      </c>
      <c r="AL40" s="20">
        <v>18262.62</v>
      </c>
      <c r="AM40" s="31">
        <v>-1445.4600000000005</v>
      </c>
      <c r="AN40" s="20">
        <v>0</v>
      </c>
      <c r="AO40" s="32">
        <v>146262.82</v>
      </c>
    </row>
    <row r="41" spans="1:41" x14ac:dyDescent="0.25">
      <c r="A41" s="40" t="s">
        <v>91</v>
      </c>
      <c r="B41" s="34"/>
      <c r="C41" s="33">
        <v>-2330.7199999999998</v>
      </c>
      <c r="D41" s="34">
        <v>0</v>
      </c>
      <c r="E41" s="35">
        <v>74415.680000000008</v>
      </c>
      <c r="F41" s="34">
        <v>-620.55999999999995</v>
      </c>
      <c r="G41" s="34">
        <v>0</v>
      </c>
      <c r="H41" s="34">
        <v>31280.77</v>
      </c>
      <c r="I41" s="33">
        <v>-862.84</v>
      </c>
      <c r="J41" s="34">
        <v>0</v>
      </c>
      <c r="K41" s="35">
        <v>33032.520000000004</v>
      </c>
      <c r="L41" s="34">
        <v>-963.14</v>
      </c>
      <c r="M41" s="34">
        <v>0</v>
      </c>
      <c r="N41" s="34">
        <v>29224.84</v>
      </c>
      <c r="O41" s="33">
        <v>-1202.44</v>
      </c>
      <c r="P41" s="34">
        <v>0</v>
      </c>
      <c r="Q41" s="35">
        <v>52506.239999999998</v>
      </c>
      <c r="R41" s="34">
        <v>-1153.8400000000001</v>
      </c>
      <c r="S41" s="34">
        <v>0</v>
      </c>
      <c r="T41" s="34">
        <v>20185.87</v>
      </c>
      <c r="U41" s="33">
        <v>-1639.3200000000002</v>
      </c>
      <c r="V41" s="34">
        <v>0</v>
      </c>
      <c r="W41" s="35">
        <v>32082.57</v>
      </c>
      <c r="X41" s="34">
        <v>-1604.48</v>
      </c>
      <c r="Y41" s="34">
        <v>0</v>
      </c>
      <c r="Z41" s="34">
        <v>51708.26</v>
      </c>
      <c r="AA41" s="33">
        <v>-909.28</v>
      </c>
      <c r="AB41" s="34">
        <v>0</v>
      </c>
      <c r="AC41" s="35">
        <v>27141.550000000003</v>
      </c>
      <c r="AD41" s="34">
        <v>-653.72</v>
      </c>
      <c r="AE41" s="34">
        <v>0</v>
      </c>
      <c r="AF41" s="34">
        <v>23231.4</v>
      </c>
      <c r="AG41" s="33">
        <v>-1207.47</v>
      </c>
      <c r="AH41" s="34">
        <v>0</v>
      </c>
      <c r="AI41" s="35">
        <v>45439.94</v>
      </c>
      <c r="AJ41" s="34">
        <v>-2421.36</v>
      </c>
      <c r="AK41" s="34">
        <v>0</v>
      </c>
      <c r="AL41" s="34">
        <v>59959.740000000005</v>
      </c>
      <c r="AM41" s="33">
        <v>-15569.17</v>
      </c>
      <c r="AN41" s="34">
        <v>0</v>
      </c>
      <c r="AO41" s="35">
        <v>480209.38</v>
      </c>
    </row>
    <row r="42" spans="1:41" x14ac:dyDescent="0.25">
      <c r="A42" s="39" t="s">
        <v>92</v>
      </c>
      <c r="B42" s="29" t="s">
        <v>93</v>
      </c>
      <c r="C42" s="28">
        <v>6592.56</v>
      </c>
      <c r="D42" s="29">
        <v>0</v>
      </c>
      <c r="E42" s="30">
        <v>4321.95</v>
      </c>
      <c r="F42" s="29">
        <v>323.22000000000003</v>
      </c>
      <c r="G42" s="29">
        <v>0</v>
      </c>
      <c r="H42" s="29">
        <v>1816.74</v>
      </c>
      <c r="I42" s="28">
        <v>-838.91</v>
      </c>
      <c r="J42" s="29">
        <v>0</v>
      </c>
      <c r="K42" s="30">
        <v>1918.48</v>
      </c>
      <c r="L42" s="29">
        <v>187.02</v>
      </c>
      <c r="M42" s="29">
        <v>0</v>
      </c>
      <c r="N42" s="29">
        <v>1697.33</v>
      </c>
      <c r="O42" s="28">
        <v>-1008.51</v>
      </c>
      <c r="P42" s="29">
        <v>0</v>
      </c>
      <c r="Q42" s="30">
        <v>3049.48</v>
      </c>
      <c r="R42" s="29">
        <v>-1423.53</v>
      </c>
      <c r="S42" s="29">
        <v>0</v>
      </c>
      <c r="T42" s="29">
        <v>1172.3599999999999</v>
      </c>
      <c r="U42" s="28">
        <v>-1455.97</v>
      </c>
      <c r="V42" s="29">
        <v>0</v>
      </c>
      <c r="W42" s="30">
        <v>1863.31</v>
      </c>
      <c r="X42" s="29">
        <v>-2200.7600000000002</v>
      </c>
      <c r="Y42" s="29">
        <v>0</v>
      </c>
      <c r="Z42" s="29">
        <v>3003.13</v>
      </c>
      <c r="AA42" s="28">
        <v>-1479.25</v>
      </c>
      <c r="AB42" s="29">
        <v>0</v>
      </c>
      <c r="AC42" s="30">
        <v>1576.34</v>
      </c>
      <c r="AD42" s="29">
        <v>-29.92</v>
      </c>
      <c r="AE42" s="29">
        <v>0</v>
      </c>
      <c r="AF42" s="29">
        <v>1349.24</v>
      </c>
      <c r="AG42" s="28">
        <v>-1210.01</v>
      </c>
      <c r="AH42" s="29">
        <v>0</v>
      </c>
      <c r="AI42" s="30">
        <v>2639.08</v>
      </c>
      <c r="AJ42" s="29">
        <v>9152.0499999999993</v>
      </c>
      <c r="AK42" s="29">
        <v>0</v>
      </c>
      <c r="AL42" s="29">
        <v>3482.37</v>
      </c>
      <c r="AM42" s="28">
        <v>6607.99</v>
      </c>
      <c r="AN42" s="29">
        <v>0</v>
      </c>
      <c r="AO42" s="30">
        <v>27889.81</v>
      </c>
    </row>
    <row r="43" spans="1:41" x14ac:dyDescent="0.25">
      <c r="A43" s="40" t="s">
        <v>94</v>
      </c>
      <c r="B43" s="34"/>
      <c r="C43" s="33">
        <v>6592.56</v>
      </c>
      <c r="D43" s="34">
        <v>0</v>
      </c>
      <c r="E43" s="35">
        <v>4321.95</v>
      </c>
      <c r="F43" s="34">
        <v>323.22000000000003</v>
      </c>
      <c r="G43" s="34">
        <v>0</v>
      </c>
      <c r="H43" s="34">
        <v>1816.74</v>
      </c>
      <c r="I43" s="33">
        <v>-838.91</v>
      </c>
      <c r="J43" s="34">
        <v>0</v>
      </c>
      <c r="K43" s="35">
        <v>1918.48</v>
      </c>
      <c r="L43" s="34">
        <v>187.02</v>
      </c>
      <c r="M43" s="34">
        <v>0</v>
      </c>
      <c r="N43" s="34">
        <v>1697.33</v>
      </c>
      <c r="O43" s="33">
        <v>-1008.51</v>
      </c>
      <c r="P43" s="34">
        <v>0</v>
      </c>
      <c r="Q43" s="35">
        <v>3049.48</v>
      </c>
      <c r="R43" s="34">
        <v>-1423.53</v>
      </c>
      <c r="S43" s="34">
        <v>0</v>
      </c>
      <c r="T43" s="34">
        <v>1172.3599999999999</v>
      </c>
      <c r="U43" s="33">
        <v>-1455.97</v>
      </c>
      <c r="V43" s="34">
        <v>0</v>
      </c>
      <c r="W43" s="35">
        <v>1863.31</v>
      </c>
      <c r="X43" s="34">
        <v>-2200.7600000000002</v>
      </c>
      <c r="Y43" s="34">
        <v>0</v>
      </c>
      <c r="Z43" s="34">
        <v>3003.13</v>
      </c>
      <c r="AA43" s="33">
        <v>-1479.25</v>
      </c>
      <c r="AB43" s="34">
        <v>0</v>
      </c>
      <c r="AC43" s="35">
        <v>1576.34</v>
      </c>
      <c r="AD43" s="34">
        <v>-29.92</v>
      </c>
      <c r="AE43" s="34">
        <v>0</v>
      </c>
      <c r="AF43" s="34">
        <v>1349.24</v>
      </c>
      <c r="AG43" s="33">
        <v>-1210.01</v>
      </c>
      <c r="AH43" s="34">
        <v>0</v>
      </c>
      <c r="AI43" s="35">
        <v>2639.08</v>
      </c>
      <c r="AJ43" s="34">
        <v>9152.0499999999993</v>
      </c>
      <c r="AK43" s="34">
        <v>0</v>
      </c>
      <c r="AL43" s="34">
        <v>3482.37</v>
      </c>
      <c r="AM43" s="33">
        <v>6607.99</v>
      </c>
      <c r="AN43" s="34">
        <v>0</v>
      </c>
      <c r="AO43" s="35">
        <v>27889.81</v>
      </c>
    </row>
    <row r="44" spans="1:41" x14ac:dyDescent="0.25">
      <c r="A44" s="39" t="s">
        <v>95</v>
      </c>
      <c r="B44" s="29" t="s">
        <v>96</v>
      </c>
      <c r="C44" s="28">
        <v>66803.83</v>
      </c>
      <c r="D44" s="29">
        <v>0</v>
      </c>
      <c r="E44" s="30">
        <v>32828.85</v>
      </c>
      <c r="F44" s="29">
        <v>38895.61</v>
      </c>
      <c r="G44" s="29">
        <v>0</v>
      </c>
      <c r="H44" s="29">
        <v>13799.67</v>
      </c>
      <c r="I44" s="28">
        <v>26760.28</v>
      </c>
      <c r="J44" s="29">
        <v>0</v>
      </c>
      <c r="K44" s="30">
        <v>14572.46</v>
      </c>
      <c r="L44" s="29">
        <v>43369.82</v>
      </c>
      <c r="M44" s="29">
        <v>0</v>
      </c>
      <c r="N44" s="29">
        <v>12892.69</v>
      </c>
      <c r="O44" s="28">
        <v>56934.69</v>
      </c>
      <c r="P44" s="29">
        <v>0</v>
      </c>
      <c r="Q44" s="30">
        <v>23163.39</v>
      </c>
      <c r="R44" s="29">
        <v>16520.21</v>
      </c>
      <c r="S44" s="29">
        <v>0</v>
      </c>
      <c r="T44" s="29">
        <v>8905.1</v>
      </c>
      <c r="U44" s="28">
        <v>3321.99</v>
      </c>
      <c r="V44" s="29">
        <v>0</v>
      </c>
      <c r="W44" s="30">
        <v>14153.39</v>
      </c>
      <c r="X44" s="29">
        <v>8540.85</v>
      </c>
      <c r="Y44" s="29">
        <v>0</v>
      </c>
      <c r="Z44" s="29">
        <v>22811.360000000001</v>
      </c>
      <c r="AA44" s="28">
        <v>20329.900000000001</v>
      </c>
      <c r="AB44" s="29">
        <v>0</v>
      </c>
      <c r="AC44" s="30">
        <v>11973.63</v>
      </c>
      <c r="AD44" s="29">
        <v>13251.52</v>
      </c>
      <c r="AE44" s="29">
        <v>0</v>
      </c>
      <c r="AF44" s="29">
        <v>10248.65</v>
      </c>
      <c r="AG44" s="28">
        <v>74013.97</v>
      </c>
      <c r="AH44" s="29">
        <v>0</v>
      </c>
      <c r="AI44" s="30">
        <v>20046.060000000001</v>
      </c>
      <c r="AJ44" s="29">
        <v>0</v>
      </c>
      <c r="AK44" s="29">
        <v>0</v>
      </c>
      <c r="AL44" s="29">
        <v>26451.54</v>
      </c>
      <c r="AM44" s="28">
        <v>368742.67</v>
      </c>
      <c r="AN44" s="29">
        <v>0</v>
      </c>
      <c r="AO44" s="30">
        <v>211846.78999999998</v>
      </c>
    </row>
    <row r="45" spans="1:41" x14ac:dyDescent="0.25">
      <c r="A45" s="41" t="s">
        <v>95</v>
      </c>
      <c r="B45" s="20" t="s">
        <v>97</v>
      </c>
      <c r="C45" s="31">
        <v>-372.08</v>
      </c>
      <c r="D45" s="20">
        <v>0</v>
      </c>
      <c r="E45" s="32">
        <v>396.55</v>
      </c>
      <c r="F45" s="20">
        <v>-199.12</v>
      </c>
      <c r="G45" s="20">
        <v>0</v>
      </c>
      <c r="H45" s="20">
        <v>166.69</v>
      </c>
      <c r="I45" s="31">
        <v>-145.41999999999999</v>
      </c>
      <c r="J45" s="20">
        <v>0</v>
      </c>
      <c r="K45" s="32">
        <v>176.03</v>
      </c>
      <c r="L45" s="20">
        <v>-178.05</v>
      </c>
      <c r="M45" s="20">
        <v>0</v>
      </c>
      <c r="N45" s="20">
        <v>155.74</v>
      </c>
      <c r="O45" s="31">
        <v>-197.54</v>
      </c>
      <c r="P45" s="20">
        <v>0</v>
      </c>
      <c r="Q45" s="32">
        <v>279.8</v>
      </c>
      <c r="R45" s="20">
        <v>-198.6</v>
      </c>
      <c r="S45" s="20">
        <v>0</v>
      </c>
      <c r="T45" s="20">
        <v>107.57</v>
      </c>
      <c r="U45" s="31">
        <v>-267.45999999999998</v>
      </c>
      <c r="V45" s="20">
        <v>0</v>
      </c>
      <c r="W45" s="32">
        <v>170.96</v>
      </c>
      <c r="X45" s="20">
        <v>-296.27</v>
      </c>
      <c r="Y45" s="20">
        <v>0</v>
      </c>
      <c r="Z45" s="20">
        <v>275.55</v>
      </c>
      <c r="AA45" s="31">
        <v>-174.89</v>
      </c>
      <c r="AB45" s="20">
        <v>0</v>
      </c>
      <c r="AC45" s="32">
        <v>144.63</v>
      </c>
      <c r="AD45" s="20">
        <v>-120.9</v>
      </c>
      <c r="AE45" s="20">
        <v>0</v>
      </c>
      <c r="AF45" s="20">
        <v>123.8</v>
      </c>
      <c r="AG45" s="31">
        <v>-239.14</v>
      </c>
      <c r="AH45" s="20">
        <v>0</v>
      </c>
      <c r="AI45" s="32">
        <v>242.14</v>
      </c>
      <c r="AJ45" s="20">
        <v>0</v>
      </c>
      <c r="AK45" s="20">
        <v>0</v>
      </c>
      <c r="AL45" s="20">
        <v>319.52</v>
      </c>
      <c r="AM45" s="31">
        <v>-2389.4699999999998</v>
      </c>
      <c r="AN45" s="20">
        <v>0</v>
      </c>
      <c r="AO45" s="32">
        <v>2558.98</v>
      </c>
    </row>
    <row r="46" spans="1:41" x14ac:dyDescent="0.25">
      <c r="A46" s="41" t="s">
        <v>95</v>
      </c>
      <c r="B46" s="20" t="s">
        <v>98</v>
      </c>
      <c r="C46" s="31">
        <v>-2484.66</v>
      </c>
      <c r="D46" s="20">
        <v>0</v>
      </c>
      <c r="E46" s="32">
        <v>4998.6000000000004</v>
      </c>
      <c r="F46" s="20">
        <v>-1270.5700000000002</v>
      </c>
      <c r="G46" s="20">
        <v>0</v>
      </c>
      <c r="H46" s="20">
        <v>2101.17</v>
      </c>
      <c r="I46" s="31">
        <v>-971.38</v>
      </c>
      <c r="J46" s="20">
        <v>0</v>
      </c>
      <c r="K46" s="32">
        <v>2218.84</v>
      </c>
      <c r="L46" s="20">
        <v>-1173.3899999999999</v>
      </c>
      <c r="M46" s="20">
        <v>0</v>
      </c>
      <c r="N46" s="20">
        <v>1963.07</v>
      </c>
      <c r="O46" s="31">
        <v>-1320.25</v>
      </c>
      <c r="P46" s="20">
        <v>0</v>
      </c>
      <c r="Q46" s="32">
        <v>3526.92</v>
      </c>
      <c r="R46" s="20">
        <v>-1352.85</v>
      </c>
      <c r="S46" s="20">
        <v>0</v>
      </c>
      <c r="T46" s="20">
        <v>1355.91</v>
      </c>
      <c r="U46" s="31">
        <v>-1823.37</v>
      </c>
      <c r="V46" s="20">
        <v>0</v>
      </c>
      <c r="W46" s="32">
        <v>2155.0300000000002</v>
      </c>
      <c r="X46" s="20">
        <v>-1974.1200000000001</v>
      </c>
      <c r="Y46" s="20">
        <v>0</v>
      </c>
      <c r="Z46" s="20">
        <v>3473.31</v>
      </c>
      <c r="AA46" s="31">
        <v>-1056.02</v>
      </c>
      <c r="AB46" s="20">
        <v>0</v>
      </c>
      <c r="AC46" s="32">
        <v>1823.13</v>
      </c>
      <c r="AD46" s="20">
        <v>-470.38</v>
      </c>
      <c r="AE46" s="20">
        <v>0</v>
      </c>
      <c r="AF46" s="20">
        <v>1560.49</v>
      </c>
      <c r="AG46" s="31">
        <v>-1239.32</v>
      </c>
      <c r="AH46" s="20">
        <v>0</v>
      </c>
      <c r="AI46" s="32">
        <v>3052.26</v>
      </c>
      <c r="AJ46" s="20">
        <v>0</v>
      </c>
      <c r="AK46" s="20">
        <v>0</v>
      </c>
      <c r="AL46" s="20">
        <v>4027.58</v>
      </c>
      <c r="AM46" s="31">
        <v>-15136.310000000003</v>
      </c>
      <c r="AN46" s="20">
        <v>0</v>
      </c>
      <c r="AO46" s="32">
        <v>32256.31</v>
      </c>
    </row>
    <row r="47" spans="1:41" x14ac:dyDescent="0.25">
      <c r="A47" s="40" t="s">
        <v>99</v>
      </c>
      <c r="B47" s="34"/>
      <c r="C47" s="33">
        <v>63947.09</v>
      </c>
      <c r="D47" s="34">
        <v>0</v>
      </c>
      <c r="E47" s="35">
        <v>38224</v>
      </c>
      <c r="F47" s="34">
        <v>37425.919999999998</v>
      </c>
      <c r="G47" s="34">
        <v>0</v>
      </c>
      <c r="H47" s="34">
        <v>16067.53</v>
      </c>
      <c r="I47" s="33">
        <v>25643.48</v>
      </c>
      <c r="J47" s="34">
        <v>0</v>
      </c>
      <c r="K47" s="35">
        <v>16967.330000000002</v>
      </c>
      <c r="L47" s="34">
        <v>42018.38</v>
      </c>
      <c r="M47" s="34">
        <v>0</v>
      </c>
      <c r="N47" s="34">
        <v>15011.5</v>
      </c>
      <c r="O47" s="33">
        <v>55416.9</v>
      </c>
      <c r="P47" s="34">
        <v>0</v>
      </c>
      <c r="Q47" s="35">
        <v>26970.11</v>
      </c>
      <c r="R47" s="34">
        <v>14968.759999999998</v>
      </c>
      <c r="S47" s="34">
        <v>0</v>
      </c>
      <c r="T47" s="34">
        <v>10368.58</v>
      </c>
      <c r="U47" s="33">
        <v>1231.1599999999999</v>
      </c>
      <c r="V47" s="34">
        <v>0</v>
      </c>
      <c r="W47" s="35">
        <v>16479.379999999997</v>
      </c>
      <c r="X47" s="34">
        <v>6270.46</v>
      </c>
      <c r="Y47" s="34">
        <v>0</v>
      </c>
      <c r="Z47" s="34">
        <v>26560.22</v>
      </c>
      <c r="AA47" s="33">
        <v>19098.990000000002</v>
      </c>
      <c r="AB47" s="34">
        <v>0</v>
      </c>
      <c r="AC47" s="35">
        <v>13941.39</v>
      </c>
      <c r="AD47" s="34">
        <v>12660.240000000002</v>
      </c>
      <c r="AE47" s="34">
        <v>0</v>
      </c>
      <c r="AF47" s="34">
        <v>11932.939999999999</v>
      </c>
      <c r="AG47" s="33">
        <v>72535.509999999995</v>
      </c>
      <c r="AH47" s="34">
        <v>0</v>
      </c>
      <c r="AI47" s="35">
        <v>23340.46</v>
      </c>
      <c r="AJ47" s="34">
        <v>0</v>
      </c>
      <c r="AK47" s="34">
        <v>0</v>
      </c>
      <c r="AL47" s="34">
        <v>30798.639999999999</v>
      </c>
      <c r="AM47" s="33">
        <v>351216.89</v>
      </c>
      <c r="AN47" s="34">
        <v>0</v>
      </c>
      <c r="AO47" s="35">
        <v>246662.08</v>
      </c>
    </row>
    <row r="48" spans="1:41" x14ac:dyDescent="0.25">
      <c r="A48" s="39" t="s">
        <v>100</v>
      </c>
      <c r="B48" s="29" t="s">
        <v>101</v>
      </c>
      <c r="C48" s="28">
        <v>-1935.72</v>
      </c>
      <c r="D48" s="29">
        <v>0</v>
      </c>
      <c r="E48" s="30">
        <v>5376.27</v>
      </c>
      <c r="F48" s="29">
        <v>-1283.93</v>
      </c>
      <c r="G48" s="29">
        <v>0</v>
      </c>
      <c r="H48" s="29">
        <v>2259.9299999999998</v>
      </c>
      <c r="I48" s="28">
        <v>-837.02</v>
      </c>
      <c r="J48" s="29">
        <v>0</v>
      </c>
      <c r="K48" s="30">
        <v>2386.48</v>
      </c>
      <c r="L48" s="29">
        <v>-430.34000000000003</v>
      </c>
      <c r="M48" s="29">
        <v>0</v>
      </c>
      <c r="N48" s="29">
        <v>2111.39</v>
      </c>
      <c r="O48" s="28">
        <v>-1005.87</v>
      </c>
      <c r="P48" s="29">
        <v>0</v>
      </c>
      <c r="Q48" s="30">
        <v>3793.39</v>
      </c>
      <c r="R48" s="29">
        <v>-1022.46</v>
      </c>
      <c r="S48" s="29">
        <v>0</v>
      </c>
      <c r="T48" s="29">
        <v>1458.36</v>
      </c>
      <c r="U48" s="28">
        <v>-1625.54</v>
      </c>
      <c r="V48" s="29">
        <v>0</v>
      </c>
      <c r="W48" s="30">
        <v>2317.85</v>
      </c>
      <c r="X48" s="29">
        <v>-1704.37</v>
      </c>
      <c r="Y48" s="29">
        <v>0</v>
      </c>
      <c r="Z48" s="29">
        <v>3735.74</v>
      </c>
      <c r="AA48" s="28">
        <v>-1017.28</v>
      </c>
      <c r="AB48" s="29">
        <v>0</v>
      </c>
      <c r="AC48" s="30">
        <v>1960.88</v>
      </c>
      <c r="AD48" s="29">
        <v>-289.2</v>
      </c>
      <c r="AE48" s="29">
        <v>0</v>
      </c>
      <c r="AF48" s="29">
        <v>1678.39</v>
      </c>
      <c r="AG48" s="28">
        <v>-1031.0999999999999</v>
      </c>
      <c r="AH48" s="29">
        <v>0</v>
      </c>
      <c r="AI48" s="30">
        <v>3282.88</v>
      </c>
      <c r="AJ48" s="29">
        <v>-2162.84</v>
      </c>
      <c r="AK48" s="29">
        <v>0</v>
      </c>
      <c r="AL48" s="29">
        <v>4331.88</v>
      </c>
      <c r="AM48" s="28">
        <v>-14345.670000000004</v>
      </c>
      <c r="AN48" s="29">
        <v>0</v>
      </c>
      <c r="AO48" s="30">
        <v>34693.439999999995</v>
      </c>
    </row>
    <row r="49" spans="1:41" x14ac:dyDescent="0.25">
      <c r="A49" s="41" t="s">
        <v>100</v>
      </c>
      <c r="B49" s="20" t="s">
        <v>102</v>
      </c>
      <c r="C49" s="31">
        <v>-760.17</v>
      </c>
      <c r="D49" s="20">
        <v>0</v>
      </c>
      <c r="E49" s="32">
        <v>42626.99</v>
      </c>
      <c r="F49" s="20">
        <v>2199.0700000000002</v>
      </c>
      <c r="G49" s="20">
        <v>0</v>
      </c>
      <c r="H49" s="20">
        <v>17918.330000000002</v>
      </c>
      <c r="I49" s="31">
        <v>1425.2</v>
      </c>
      <c r="J49" s="20">
        <v>0</v>
      </c>
      <c r="K49" s="32">
        <v>18921.78</v>
      </c>
      <c r="L49" s="20">
        <v>3492.46</v>
      </c>
      <c r="M49" s="20">
        <v>0</v>
      </c>
      <c r="N49" s="20">
        <v>16740.650000000001</v>
      </c>
      <c r="O49" s="31">
        <v>4274.78</v>
      </c>
      <c r="P49" s="20">
        <v>0</v>
      </c>
      <c r="Q49" s="32">
        <v>30076.77</v>
      </c>
      <c r="R49" s="20">
        <v>-70.08</v>
      </c>
      <c r="S49" s="20">
        <v>0</v>
      </c>
      <c r="T49" s="20">
        <v>11562.93</v>
      </c>
      <c r="U49" s="31">
        <v>-1457.22</v>
      </c>
      <c r="V49" s="20">
        <v>0</v>
      </c>
      <c r="W49" s="32">
        <v>18377.62</v>
      </c>
      <c r="X49" s="20">
        <v>-1341.9</v>
      </c>
      <c r="Y49" s="20">
        <v>0</v>
      </c>
      <c r="Z49" s="20">
        <v>29619.67</v>
      </c>
      <c r="AA49" s="31">
        <v>-761.74</v>
      </c>
      <c r="AB49" s="20">
        <v>0</v>
      </c>
      <c r="AC49" s="32">
        <v>15547.3</v>
      </c>
      <c r="AD49" s="20">
        <v>-456.23</v>
      </c>
      <c r="AE49" s="20">
        <v>0</v>
      </c>
      <c r="AF49" s="20">
        <v>13307.48</v>
      </c>
      <c r="AG49" s="31">
        <v>-597.74</v>
      </c>
      <c r="AH49" s="20">
        <v>0</v>
      </c>
      <c r="AI49" s="32">
        <v>26029.03</v>
      </c>
      <c r="AJ49" s="20">
        <v>-959.84</v>
      </c>
      <c r="AK49" s="20">
        <v>0</v>
      </c>
      <c r="AL49" s="20">
        <v>34346.300000000003</v>
      </c>
      <c r="AM49" s="31">
        <v>4986.5899999999983</v>
      </c>
      <c r="AN49" s="20">
        <v>0</v>
      </c>
      <c r="AO49" s="32">
        <v>275074.84999999998</v>
      </c>
    </row>
    <row r="50" spans="1:41" x14ac:dyDescent="0.25">
      <c r="A50" s="40" t="s">
        <v>103</v>
      </c>
      <c r="B50" s="34"/>
      <c r="C50" s="33">
        <v>-2695.89</v>
      </c>
      <c r="D50" s="34">
        <v>0</v>
      </c>
      <c r="E50" s="35">
        <v>48003.259999999995</v>
      </c>
      <c r="F50" s="34">
        <v>915.1400000000001</v>
      </c>
      <c r="G50" s="34">
        <v>0</v>
      </c>
      <c r="H50" s="34">
        <v>20178.260000000002</v>
      </c>
      <c r="I50" s="33">
        <v>588.18000000000006</v>
      </c>
      <c r="J50" s="34">
        <v>0</v>
      </c>
      <c r="K50" s="35">
        <v>21308.26</v>
      </c>
      <c r="L50" s="34">
        <v>3062.12</v>
      </c>
      <c r="M50" s="34">
        <v>0</v>
      </c>
      <c r="N50" s="34">
        <v>18852.04</v>
      </c>
      <c r="O50" s="33">
        <v>3268.91</v>
      </c>
      <c r="P50" s="34">
        <v>0</v>
      </c>
      <c r="Q50" s="35">
        <v>33870.160000000003</v>
      </c>
      <c r="R50" s="34">
        <v>-1092.54</v>
      </c>
      <c r="S50" s="34">
        <v>0</v>
      </c>
      <c r="T50" s="34">
        <v>13021.29</v>
      </c>
      <c r="U50" s="33">
        <v>-3082.76</v>
      </c>
      <c r="V50" s="34">
        <v>0</v>
      </c>
      <c r="W50" s="35">
        <v>20695.469999999998</v>
      </c>
      <c r="X50" s="34">
        <v>-3046.27</v>
      </c>
      <c r="Y50" s="34">
        <v>0</v>
      </c>
      <c r="Z50" s="34">
        <v>33355.409999999996</v>
      </c>
      <c r="AA50" s="33">
        <v>-1779.02</v>
      </c>
      <c r="AB50" s="34">
        <v>0</v>
      </c>
      <c r="AC50" s="35">
        <v>17508.18</v>
      </c>
      <c r="AD50" s="34">
        <v>-745.43000000000006</v>
      </c>
      <c r="AE50" s="34">
        <v>0</v>
      </c>
      <c r="AF50" s="34">
        <v>14985.869999999999</v>
      </c>
      <c r="AG50" s="33">
        <v>-1628.84</v>
      </c>
      <c r="AH50" s="34">
        <v>0</v>
      </c>
      <c r="AI50" s="35">
        <v>29311.91</v>
      </c>
      <c r="AJ50" s="34">
        <v>-3122.6800000000003</v>
      </c>
      <c r="AK50" s="34">
        <v>0</v>
      </c>
      <c r="AL50" s="34">
        <v>38678.18</v>
      </c>
      <c r="AM50" s="33">
        <v>-9359.0800000000054</v>
      </c>
      <c r="AN50" s="34">
        <v>0</v>
      </c>
      <c r="AO50" s="35">
        <v>309768.28999999998</v>
      </c>
    </row>
    <row r="51" spans="1:41" x14ac:dyDescent="0.25">
      <c r="A51" s="39" t="s">
        <v>104</v>
      </c>
      <c r="B51" s="29" t="s">
        <v>105</v>
      </c>
      <c r="C51" s="28">
        <v>-7002.8</v>
      </c>
      <c r="D51" s="29">
        <v>100.64</v>
      </c>
      <c r="E51" s="30">
        <v>30053.77</v>
      </c>
      <c r="F51" s="29">
        <v>-3047.53</v>
      </c>
      <c r="G51" s="29">
        <v>849.8</v>
      </c>
      <c r="H51" s="29">
        <v>12633.16</v>
      </c>
      <c r="I51" s="28">
        <v>-2288.7399999999998</v>
      </c>
      <c r="J51" s="29">
        <v>284.68</v>
      </c>
      <c r="K51" s="30">
        <v>13340.63</v>
      </c>
      <c r="L51" s="29">
        <v>-2209.8000000000002</v>
      </c>
      <c r="M51" s="29">
        <v>355.61</v>
      </c>
      <c r="N51" s="29">
        <v>11802.85</v>
      </c>
      <c r="O51" s="28">
        <v>-2628.02</v>
      </c>
      <c r="P51" s="29">
        <v>480.73</v>
      </c>
      <c r="Q51" s="30">
        <v>21205.35</v>
      </c>
      <c r="R51" s="29">
        <v>-3560.76</v>
      </c>
      <c r="S51" s="29">
        <v>178.86</v>
      </c>
      <c r="T51" s="29">
        <v>8152.34</v>
      </c>
      <c r="U51" s="28">
        <v>-4808.17</v>
      </c>
      <c r="V51" s="29">
        <v>99.99</v>
      </c>
      <c r="W51" s="30">
        <v>12956.98</v>
      </c>
      <c r="X51" s="29">
        <v>-1887.73</v>
      </c>
      <c r="Y51" s="29">
        <v>110.62</v>
      </c>
      <c r="Z51" s="29">
        <v>20883.080000000002</v>
      </c>
      <c r="AA51" s="28">
        <v>1094.95</v>
      </c>
      <c r="AB51" s="29">
        <v>251.7</v>
      </c>
      <c r="AC51" s="30">
        <v>10961.48</v>
      </c>
      <c r="AD51" s="29">
        <v>1451.1</v>
      </c>
      <c r="AE51" s="29">
        <v>51.12</v>
      </c>
      <c r="AF51" s="29">
        <v>9382.32</v>
      </c>
      <c r="AG51" s="28">
        <v>2089.15</v>
      </c>
      <c r="AH51" s="29">
        <v>272.42</v>
      </c>
      <c r="AI51" s="30">
        <v>18351.53</v>
      </c>
      <c r="AJ51" s="29">
        <v>-3123.23</v>
      </c>
      <c r="AK51" s="29">
        <v>285.81</v>
      </c>
      <c r="AL51" s="29">
        <v>24215.55</v>
      </c>
      <c r="AM51" s="28">
        <v>-25921.58</v>
      </c>
      <c r="AN51" s="29">
        <v>3321.9799999999996</v>
      </c>
      <c r="AO51" s="30">
        <v>193939.04</v>
      </c>
    </row>
    <row r="52" spans="1:41" x14ac:dyDescent="0.25">
      <c r="A52" s="40" t="s">
        <v>106</v>
      </c>
      <c r="B52" s="34"/>
      <c r="C52" s="33">
        <v>-7002.8</v>
      </c>
      <c r="D52" s="34">
        <v>100.64</v>
      </c>
      <c r="E52" s="35">
        <v>30053.77</v>
      </c>
      <c r="F52" s="34">
        <v>-3047.53</v>
      </c>
      <c r="G52" s="34">
        <v>849.8</v>
      </c>
      <c r="H52" s="34">
        <v>12633.16</v>
      </c>
      <c r="I52" s="33">
        <v>-2288.7399999999998</v>
      </c>
      <c r="J52" s="34">
        <v>284.68</v>
      </c>
      <c r="K52" s="35">
        <v>13340.63</v>
      </c>
      <c r="L52" s="34">
        <v>-2209.8000000000002</v>
      </c>
      <c r="M52" s="34">
        <v>355.61</v>
      </c>
      <c r="N52" s="34">
        <v>11802.85</v>
      </c>
      <c r="O52" s="33">
        <v>-2628.02</v>
      </c>
      <c r="P52" s="34">
        <v>480.73</v>
      </c>
      <c r="Q52" s="35">
        <v>21205.35</v>
      </c>
      <c r="R52" s="34">
        <v>-3560.76</v>
      </c>
      <c r="S52" s="34">
        <v>178.86</v>
      </c>
      <c r="T52" s="34">
        <v>8152.34</v>
      </c>
      <c r="U52" s="33">
        <v>-4808.17</v>
      </c>
      <c r="V52" s="34">
        <v>99.99</v>
      </c>
      <c r="W52" s="35">
        <v>12956.98</v>
      </c>
      <c r="X52" s="34">
        <v>-1887.73</v>
      </c>
      <c r="Y52" s="34">
        <v>110.62</v>
      </c>
      <c r="Z52" s="34">
        <v>20883.080000000002</v>
      </c>
      <c r="AA52" s="33">
        <v>1094.95</v>
      </c>
      <c r="AB52" s="34">
        <v>251.7</v>
      </c>
      <c r="AC52" s="35">
        <v>10961.48</v>
      </c>
      <c r="AD52" s="34">
        <v>1451.1</v>
      </c>
      <c r="AE52" s="34">
        <v>51.12</v>
      </c>
      <c r="AF52" s="34">
        <v>9382.32</v>
      </c>
      <c r="AG52" s="33">
        <v>2089.15</v>
      </c>
      <c r="AH52" s="34">
        <v>272.42</v>
      </c>
      <c r="AI52" s="35">
        <v>18351.53</v>
      </c>
      <c r="AJ52" s="34">
        <v>-3123.23</v>
      </c>
      <c r="AK52" s="34">
        <v>285.81</v>
      </c>
      <c r="AL52" s="34">
        <v>24215.55</v>
      </c>
      <c r="AM52" s="33">
        <v>-25921.58</v>
      </c>
      <c r="AN52" s="34">
        <v>3321.9799999999996</v>
      </c>
      <c r="AO52" s="35">
        <v>193939.04</v>
      </c>
    </row>
    <row r="53" spans="1:41" x14ac:dyDescent="0.25">
      <c r="A53" s="39" t="s">
        <v>107</v>
      </c>
      <c r="B53" s="29" t="s">
        <v>58</v>
      </c>
      <c r="C53" s="28">
        <v>-113.41</v>
      </c>
      <c r="D53" s="29">
        <v>0</v>
      </c>
      <c r="E53" s="30">
        <v>1179.43</v>
      </c>
      <c r="F53" s="29">
        <v>-50.44</v>
      </c>
      <c r="G53" s="29">
        <v>0</v>
      </c>
      <c r="H53" s="29">
        <v>495.77</v>
      </c>
      <c r="I53" s="28">
        <v>93.94</v>
      </c>
      <c r="J53" s="29">
        <v>0</v>
      </c>
      <c r="K53" s="30">
        <v>523.54</v>
      </c>
      <c r="L53" s="29">
        <v>652.44000000000005</v>
      </c>
      <c r="M53" s="29">
        <v>0</v>
      </c>
      <c r="N53" s="29">
        <v>463.19</v>
      </c>
      <c r="O53" s="28">
        <v>229.21</v>
      </c>
      <c r="P53" s="29">
        <v>0</v>
      </c>
      <c r="Q53" s="30">
        <v>832.18</v>
      </c>
      <c r="R53" s="29">
        <v>-71.75</v>
      </c>
      <c r="S53" s="29">
        <v>0</v>
      </c>
      <c r="T53" s="29">
        <v>319.93</v>
      </c>
      <c r="U53" s="28">
        <v>124.34</v>
      </c>
      <c r="V53" s="29">
        <v>0</v>
      </c>
      <c r="W53" s="30">
        <v>508.48</v>
      </c>
      <c r="X53" s="29">
        <v>289.52999999999997</v>
      </c>
      <c r="Y53" s="29">
        <v>0</v>
      </c>
      <c r="Z53" s="29">
        <v>819.53</v>
      </c>
      <c r="AA53" s="28">
        <v>-54.51</v>
      </c>
      <c r="AB53" s="29">
        <v>0</v>
      </c>
      <c r="AC53" s="30">
        <v>430.17</v>
      </c>
      <c r="AD53" s="29">
        <v>-39.9</v>
      </c>
      <c r="AE53" s="29">
        <v>0</v>
      </c>
      <c r="AF53" s="29">
        <v>368.2</v>
      </c>
      <c r="AG53" s="28">
        <v>24.28</v>
      </c>
      <c r="AH53" s="29">
        <v>0</v>
      </c>
      <c r="AI53" s="30">
        <v>720.19</v>
      </c>
      <c r="AJ53" s="29">
        <v>-139.1</v>
      </c>
      <c r="AK53" s="29">
        <v>0</v>
      </c>
      <c r="AL53" s="29">
        <v>950.31</v>
      </c>
      <c r="AM53" s="28">
        <v>944.63000000000011</v>
      </c>
      <c r="AN53" s="29">
        <v>0</v>
      </c>
      <c r="AO53" s="30">
        <v>7610.920000000001</v>
      </c>
    </row>
    <row r="54" spans="1:41" x14ac:dyDescent="0.25">
      <c r="A54" s="40" t="s">
        <v>108</v>
      </c>
      <c r="B54" s="34"/>
      <c r="C54" s="33">
        <v>-113.41</v>
      </c>
      <c r="D54" s="34">
        <v>0</v>
      </c>
      <c r="E54" s="35">
        <v>1179.43</v>
      </c>
      <c r="F54" s="34">
        <v>-50.44</v>
      </c>
      <c r="G54" s="34">
        <v>0</v>
      </c>
      <c r="H54" s="34">
        <v>495.77</v>
      </c>
      <c r="I54" s="33">
        <v>93.94</v>
      </c>
      <c r="J54" s="34">
        <v>0</v>
      </c>
      <c r="K54" s="35">
        <v>523.54</v>
      </c>
      <c r="L54" s="34">
        <v>652.44000000000005</v>
      </c>
      <c r="M54" s="34">
        <v>0</v>
      </c>
      <c r="N54" s="34">
        <v>463.19</v>
      </c>
      <c r="O54" s="33">
        <v>229.21</v>
      </c>
      <c r="P54" s="34">
        <v>0</v>
      </c>
      <c r="Q54" s="35">
        <v>832.18</v>
      </c>
      <c r="R54" s="34">
        <v>-71.75</v>
      </c>
      <c r="S54" s="34">
        <v>0</v>
      </c>
      <c r="T54" s="34">
        <v>319.93</v>
      </c>
      <c r="U54" s="33">
        <v>124.34</v>
      </c>
      <c r="V54" s="34">
        <v>0</v>
      </c>
      <c r="W54" s="35">
        <v>508.48</v>
      </c>
      <c r="X54" s="34">
        <v>289.52999999999997</v>
      </c>
      <c r="Y54" s="34">
        <v>0</v>
      </c>
      <c r="Z54" s="34">
        <v>819.53</v>
      </c>
      <c r="AA54" s="33">
        <v>-54.51</v>
      </c>
      <c r="AB54" s="34">
        <v>0</v>
      </c>
      <c r="AC54" s="35">
        <v>430.17</v>
      </c>
      <c r="AD54" s="34">
        <v>-39.9</v>
      </c>
      <c r="AE54" s="34">
        <v>0</v>
      </c>
      <c r="AF54" s="34">
        <v>368.2</v>
      </c>
      <c r="AG54" s="33">
        <v>24.28</v>
      </c>
      <c r="AH54" s="34">
        <v>0</v>
      </c>
      <c r="AI54" s="35">
        <v>720.19</v>
      </c>
      <c r="AJ54" s="34">
        <v>-139.1</v>
      </c>
      <c r="AK54" s="34">
        <v>0</v>
      </c>
      <c r="AL54" s="34">
        <v>950.31</v>
      </c>
      <c r="AM54" s="33">
        <v>944.63000000000011</v>
      </c>
      <c r="AN54" s="34">
        <v>0</v>
      </c>
      <c r="AO54" s="35">
        <v>7610.920000000001</v>
      </c>
    </row>
    <row r="55" spans="1:41" x14ac:dyDescent="0.25">
      <c r="A55" s="39" t="s">
        <v>109</v>
      </c>
      <c r="B55" s="29" t="s">
        <v>110</v>
      </c>
      <c r="C55" s="28">
        <v>0</v>
      </c>
      <c r="D55" s="29">
        <v>0</v>
      </c>
      <c r="E55" s="30">
        <v>0</v>
      </c>
      <c r="F55" s="29">
        <v>0</v>
      </c>
      <c r="G55" s="29">
        <v>0</v>
      </c>
      <c r="H55" s="29">
        <v>0</v>
      </c>
      <c r="I55" s="28">
        <v>0</v>
      </c>
      <c r="J55" s="29">
        <v>0</v>
      </c>
      <c r="K55" s="30">
        <v>0</v>
      </c>
      <c r="L55" s="29">
        <v>0</v>
      </c>
      <c r="M55" s="29">
        <v>0</v>
      </c>
      <c r="N55" s="29">
        <v>0</v>
      </c>
      <c r="O55" s="28">
        <v>0</v>
      </c>
      <c r="P55" s="29">
        <v>0</v>
      </c>
      <c r="Q55" s="30">
        <v>0</v>
      </c>
      <c r="R55" s="29">
        <v>0</v>
      </c>
      <c r="S55" s="29">
        <v>0</v>
      </c>
      <c r="T55" s="29">
        <v>0</v>
      </c>
      <c r="U55" s="28">
        <v>0</v>
      </c>
      <c r="V55" s="29">
        <v>0</v>
      </c>
      <c r="W55" s="30">
        <v>0</v>
      </c>
      <c r="X55" s="29">
        <v>0</v>
      </c>
      <c r="Y55" s="29">
        <v>0</v>
      </c>
      <c r="Z55" s="29">
        <v>0</v>
      </c>
      <c r="AA55" s="28">
        <v>0</v>
      </c>
      <c r="AB55" s="29">
        <v>0</v>
      </c>
      <c r="AC55" s="30">
        <v>0</v>
      </c>
      <c r="AD55" s="29">
        <v>0</v>
      </c>
      <c r="AE55" s="29">
        <v>0</v>
      </c>
      <c r="AF55" s="29">
        <v>0</v>
      </c>
      <c r="AG55" s="28">
        <v>0</v>
      </c>
      <c r="AH55" s="29">
        <v>0</v>
      </c>
      <c r="AI55" s="30">
        <v>0</v>
      </c>
      <c r="AJ55" s="29">
        <v>0</v>
      </c>
      <c r="AK55" s="29">
        <v>0</v>
      </c>
      <c r="AL55" s="29">
        <v>0</v>
      </c>
      <c r="AM55" s="28">
        <v>0</v>
      </c>
      <c r="AN55" s="29">
        <v>0</v>
      </c>
      <c r="AO55" s="30">
        <v>0</v>
      </c>
    </row>
    <row r="56" spans="1:41" x14ac:dyDescent="0.25">
      <c r="A56" s="41" t="s">
        <v>109</v>
      </c>
      <c r="B56" s="20" t="s">
        <v>111</v>
      </c>
      <c r="C56" s="31">
        <v>10179.52</v>
      </c>
      <c r="D56" s="20">
        <v>0</v>
      </c>
      <c r="E56" s="32">
        <v>0</v>
      </c>
      <c r="F56" s="20">
        <v>4440.8100000000004</v>
      </c>
      <c r="G56" s="20">
        <v>0</v>
      </c>
      <c r="H56" s="20">
        <v>0</v>
      </c>
      <c r="I56" s="31">
        <v>476.32</v>
      </c>
      <c r="J56" s="20">
        <v>0</v>
      </c>
      <c r="K56" s="32">
        <v>0</v>
      </c>
      <c r="L56" s="20">
        <v>941.68</v>
      </c>
      <c r="M56" s="20">
        <v>0</v>
      </c>
      <c r="N56" s="20">
        <v>0</v>
      </c>
      <c r="O56" s="31">
        <v>175.9</v>
      </c>
      <c r="P56" s="20">
        <v>0</v>
      </c>
      <c r="Q56" s="32">
        <v>0</v>
      </c>
      <c r="R56" s="20">
        <v>1665.87</v>
      </c>
      <c r="S56" s="20">
        <v>0</v>
      </c>
      <c r="T56" s="20">
        <v>0</v>
      </c>
      <c r="U56" s="31">
        <v>226.81</v>
      </c>
      <c r="V56" s="20">
        <v>0</v>
      </c>
      <c r="W56" s="32">
        <v>0</v>
      </c>
      <c r="X56" s="20">
        <v>-9.9</v>
      </c>
      <c r="Y56" s="20">
        <v>0</v>
      </c>
      <c r="Z56" s="20">
        <v>0</v>
      </c>
      <c r="AA56" s="31">
        <v>301.89999999999998</v>
      </c>
      <c r="AB56" s="20">
        <v>0</v>
      </c>
      <c r="AC56" s="32">
        <v>0</v>
      </c>
      <c r="AD56" s="20">
        <v>27.62</v>
      </c>
      <c r="AE56" s="20">
        <v>0</v>
      </c>
      <c r="AF56" s="20">
        <v>0</v>
      </c>
      <c r="AG56" s="31">
        <v>165.06</v>
      </c>
      <c r="AH56" s="20">
        <v>0</v>
      </c>
      <c r="AI56" s="32">
        <v>0</v>
      </c>
      <c r="AJ56" s="20">
        <v>7878.88</v>
      </c>
      <c r="AK56" s="20">
        <v>0</v>
      </c>
      <c r="AL56" s="20">
        <v>0</v>
      </c>
      <c r="AM56" s="31">
        <v>26470.470000000005</v>
      </c>
      <c r="AN56" s="20">
        <v>0</v>
      </c>
      <c r="AO56" s="32">
        <v>0</v>
      </c>
    </row>
    <row r="57" spans="1:41" x14ac:dyDescent="0.25">
      <c r="A57" s="41" t="s">
        <v>109</v>
      </c>
      <c r="B57" s="20" t="s">
        <v>51</v>
      </c>
      <c r="C57" s="31">
        <v>-425.04999999999995</v>
      </c>
      <c r="D57" s="20">
        <v>2014.39</v>
      </c>
      <c r="E57" s="32">
        <v>11.02</v>
      </c>
      <c r="F57" s="20">
        <v>-171.97</v>
      </c>
      <c r="G57" s="20">
        <v>17008.669999999998</v>
      </c>
      <c r="H57" s="20">
        <v>4.63</v>
      </c>
      <c r="I57" s="31">
        <v>-132.39000000000001</v>
      </c>
      <c r="J57" s="20">
        <v>5697.83</v>
      </c>
      <c r="K57" s="32">
        <v>4.8899999999999997</v>
      </c>
      <c r="L57" s="20">
        <v>6893.3499999999995</v>
      </c>
      <c r="M57" s="20">
        <v>7117.6</v>
      </c>
      <c r="N57" s="20">
        <v>4.33</v>
      </c>
      <c r="O57" s="31">
        <v>17848.390000000003</v>
      </c>
      <c r="P57" s="20">
        <v>9621.82</v>
      </c>
      <c r="Q57" s="32">
        <v>7.77</v>
      </c>
      <c r="R57" s="20">
        <v>2399.12</v>
      </c>
      <c r="S57" s="20">
        <v>3579.81</v>
      </c>
      <c r="T57" s="20">
        <v>2.99</v>
      </c>
      <c r="U57" s="31">
        <v>1448.8</v>
      </c>
      <c r="V57" s="20">
        <v>2001.24</v>
      </c>
      <c r="W57" s="32">
        <v>4.75</v>
      </c>
      <c r="X57" s="20">
        <v>12303.11</v>
      </c>
      <c r="Y57" s="20">
        <v>2214.02</v>
      </c>
      <c r="Z57" s="20">
        <v>7.65</v>
      </c>
      <c r="AA57" s="31">
        <v>6217.3600000000006</v>
      </c>
      <c r="AB57" s="20">
        <v>5037.84</v>
      </c>
      <c r="AC57" s="32">
        <v>4.0199999999999996</v>
      </c>
      <c r="AD57" s="20">
        <v>6485.52</v>
      </c>
      <c r="AE57" s="20">
        <v>1023.07</v>
      </c>
      <c r="AF57" s="20">
        <v>3.44</v>
      </c>
      <c r="AG57" s="31">
        <v>18460.030000000002</v>
      </c>
      <c r="AH57" s="20">
        <v>5452.53</v>
      </c>
      <c r="AI57" s="32">
        <v>6.73</v>
      </c>
      <c r="AJ57" s="20">
        <v>25590.41</v>
      </c>
      <c r="AK57" s="20">
        <v>5720.4</v>
      </c>
      <c r="AL57" s="20">
        <v>8.8800000000000008</v>
      </c>
      <c r="AM57" s="31">
        <v>96916.680000000008</v>
      </c>
      <c r="AN57" s="20">
        <v>66489.219999999987</v>
      </c>
      <c r="AO57" s="32">
        <v>71.099999999999994</v>
      </c>
    </row>
    <row r="58" spans="1:41" x14ac:dyDescent="0.25">
      <c r="A58" s="41" t="s">
        <v>109</v>
      </c>
      <c r="B58" s="20" t="s">
        <v>112</v>
      </c>
      <c r="C58" s="31">
        <v>1733.02</v>
      </c>
      <c r="D58" s="20">
        <v>11879.79</v>
      </c>
      <c r="E58" s="32">
        <v>0</v>
      </c>
      <c r="F58" s="20">
        <v>744.37</v>
      </c>
      <c r="G58" s="20">
        <v>100308.08</v>
      </c>
      <c r="H58" s="20">
        <v>0</v>
      </c>
      <c r="I58" s="31">
        <v>806.41</v>
      </c>
      <c r="J58" s="20">
        <v>33602.79</v>
      </c>
      <c r="K58" s="32">
        <v>0</v>
      </c>
      <c r="L58" s="20">
        <v>905.37</v>
      </c>
      <c r="M58" s="20">
        <v>41975.8</v>
      </c>
      <c r="N58" s="20">
        <v>0</v>
      </c>
      <c r="O58" s="31">
        <v>1292.42</v>
      </c>
      <c r="P58" s="20">
        <v>56744.38</v>
      </c>
      <c r="Q58" s="32">
        <v>0</v>
      </c>
      <c r="R58" s="20">
        <v>680.46</v>
      </c>
      <c r="S58" s="20">
        <v>21111.83</v>
      </c>
      <c r="T58" s="20">
        <v>0</v>
      </c>
      <c r="U58" s="31">
        <v>1028.28</v>
      </c>
      <c r="V58" s="20">
        <v>11802.24</v>
      </c>
      <c r="W58" s="32">
        <v>0</v>
      </c>
      <c r="X58" s="20">
        <v>2680.06</v>
      </c>
      <c r="Y58" s="20">
        <v>13057.13</v>
      </c>
      <c r="Z58" s="20">
        <v>0</v>
      </c>
      <c r="AA58" s="31">
        <v>1011.52</v>
      </c>
      <c r="AB58" s="20">
        <v>29710.49</v>
      </c>
      <c r="AC58" s="32">
        <v>0</v>
      </c>
      <c r="AD58" s="20">
        <v>868.71</v>
      </c>
      <c r="AE58" s="20">
        <v>6033.54</v>
      </c>
      <c r="AF58" s="20">
        <v>0</v>
      </c>
      <c r="AG58" s="31">
        <v>2203.5300000000002</v>
      </c>
      <c r="AH58" s="20">
        <v>32156.15</v>
      </c>
      <c r="AI58" s="32">
        <v>0</v>
      </c>
      <c r="AJ58" s="20">
        <v>3200.97</v>
      </c>
      <c r="AK58" s="20">
        <v>33735.9</v>
      </c>
      <c r="AL58" s="20">
        <v>0</v>
      </c>
      <c r="AM58" s="31">
        <v>17155.120000000003</v>
      </c>
      <c r="AN58" s="20">
        <v>392118.12000000005</v>
      </c>
      <c r="AO58" s="32">
        <v>0</v>
      </c>
    </row>
    <row r="59" spans="1:41" x14ac:dyDescent="0.25">
      <c r="A59" s="41" t="s">
        <v>109</v>
      </c>
      <c r="B59" s="20" t="s">
        <v>113</v>
      </c>
      <c r="C59" s="31">
        <v>-845.58</v>
      </c>
      <c r="D59" s="20">
        <v>0</v>
      </c>
      <c r="E59" s="32">
        <v>0</v>
      </c>
      <c r="F59" s="20">
        <v>-462.61</v>
      </c>
      <c r="G59" s="20">
        <v>0</v>
      </c>
      <c r="H59" s="20">
        <v>0</v>
      </c>
      <c r="I59" s="31">
        <v>-321.98</v>
      </c>
      <c r="J59" s="20">
        <v>0</v>
      </c>
      <c r="K59" s="32">
        <v>0</v>
      </c>
      <c r="L59" s="20">
        <v>-352.83</v>
      </c>
      <c r="M59" s="20">
        <v>0</v>
      </c>
      <c r="N59" s="20">
        <v>0</v>
      </c>
      <c r="O59" s="31">
        <v>-421.34999999999997</v>
      </c>
      <c r="P59" s="20">
        <v>0</v>
      </c>
      <c r="Q59" s="32">
        <v>0</v>
      </c>
      <c r="R59" s="20">
        <v>-452.78999999999996</v>
      </c>
      <c r="S59" s="20">
        <v>0</v>
      </c>
      <c r="T59" s="20">
        <v>0</v>
      </c>
      <c r="U59" s="31">
        <v>-603.09</v>
      </c>
      <c r="V59" s="20">
        <v>0</v>
      </c>
      <c r="W59" s="32">
        <v>0</v>
      </c>
      <c r="X59" s="20">
        <v>-622.28</v>
      </c>
      <c r="Y59" s="20">
        <v>0</v>
      </c>
      <c r="Z59" s="20">
        <v>0</v>
      </c>
      <c r="AA59" s="31">
        <v>-373.95</v>
      </c>
      <c r="AB59" s="20">
        <v>0</v>
      </c>
      <c r="AC59" s="32">
        <v>0</v>
      </c>
      <c r="AD59" s="20">
        <v>-259.12</v>
      </c>
      <c r="AE59" s="20">
        <v>0</v>
      </c>
      <c r="AF59" s="20">
        <v>0</v>
      </c>
      <c r="AG59" s="31">
        <v>-499.2</v>
      </c>
      <c r="AH59" s="20">
        <v>0</v>
      </c>
      <c r="AI59" s="32">
        <v>0</v>
      </c>
      <c r="AJ59" s="20">
        <v>-799.65</v>
      </c>
      <c r="AK59" s="20">
        <v>0</v>
      </c>
      <c r="AL59" s="20">
        <v>0</v>
      </c>
      <c r="AM59" s="31">
        <v>-6014.4299999999994</v>
      </c>
      <c r="AN59" s="20">
        <v>0</v>
      </c>
      <c r="AO59" s="32">
        <v>0</v>
      </c>
    </row>
    <row r="60" spans="1:41" x14ac:dyDescent="0.25">
      <c r="A60" s="41" t="s">
        <v>109</v>
      </c>
      <c r="B60" s="20" t="s">
        <v>97</v>
      </c>
      <c r="C60" s="31">
        <v>0</v>
      </c>
      <c r="D60" s="20">
        <v>0</v>
      </c>
      <c r="E60" s="32">
        <v>0</v>
      </c>
      <c r="F60" s="20">
        <v>0</v>
      </c>
      <c r="G60" s="20">
        <v>0</v>
      </c>
      <c r="H60" s="20">
        <v>0</v>
      </c>
      <c r="I60" s="31">
        <v>0</v>
      </c>
      <c r="J60" s="20">
        <v>0</v>
      </c>
      <c r="K60" s="32">
        <v>0</v>
      </c>
      <c r="L60" s="20">
        <v>0</v>
      </c>
      <c r="M60" s="20">
        <v>0</v>
      </c>
      <c r="N60" s="20">
        <v>0</v>
      </c>
      <c r="O60" s="31">
        <v>0</v>
      </c>
      <c r="P60" s="20">
        <v>0</v>
      </c>
      <c r="Q60" s="32">
        <v>0</v>
      </c>
      <c r="R60" s="20">
        <v>0</v>
      </c>
      <c r="S60" s="20">
        <v>0</v>
      </c>
      <c r="T60" s="20">
        <v>0</v>
      </c>
      <c r="U60" s="31">
        <v>0</v>
      </c>
      <c r="V60" s="20">
        <v>0</v>
      </c>
      <c r="W60" s="32">
        <v>0</v>
      </c>
      <c r="X60" s="20">
        <v>0</v>
      </c>
      <c r="Y60" s="20">
        <v>0</v>
      </c>
      <c r="Z60" s="20">
        <v>0</v>
      </c>
      <c r="AA60" s="31">
        <v>0</v>
      </c>
      <c r="AB60" s="20">
        <v>0</v>
      </c>
      <c r="AC60" s="32">
        <v>0</v>
      </c>
      <c r="AD60" s="20">
        <v>0</v>
      </c>
      <c r="AE60" s="20">
        <v>0</v>
      </c>
      <c r="AF60" s="20">
        <v>0</v>
      </c>
      <c r="AG60" s="31">
        <v>0</v>
      </c>
      <c r="AH60" s="20">
        <v>0</v>
      </c>
      <c r="AI60" s="32">
        <v>0</v>
      </c>
      <c r="AJ60" s="20">
        <v>0</v>
      </c>
      <c r="AK60" s="20">
        <v>0</v>
      </c>
      <c r="AL60" s="20">
        <v>0</v>
      </c>
      <c r="AM60" s="31">
        <v>0</v>
      </c>
      <c r="AN60" s="20">
        <v>0</v>
      </c>
      <c r="AO60" s="32">
        <v>0</v>
      </c>
    </row>
    <row r="61" spans="1:41" x14ac:dyDescent="0.25">
      <c r="A61" s="40" t="s">
        <v>114</v>
      </c>
      <c r="B61" s="34"/>
      <c r="C61" s="33">
        <v>10641.910000000002</v>
      </c>
      <c r="D61" s="34">
        <v>13894.18</v>
      </c>
      <c r="E61" s="35">
        <v>11.02</v>
      </c>
      <c r="F61" s="34">
        <v>4550.6000000000004</v>
      </c>
      <c r="G61" s="34">
        <v>117316.75</v>
      </c>
      <c r="H61" s="34">
        <v>4.63</v>
      </c>
      <c r="I61" s="33">
        <v>828.3599999999999</v>
      </c>
      <c r="J61" s="34">
        <v>39300.620000000003</v>
      </c>
      <c r="K61" s="35">
        <v>4.8899999999999997</v>
      </c>
      <c r="L61" s="34">
        <v>8387.57</v>
      </c>
      <c r="M61" s="34">
        <v>49093.4</v>
      </c>
      <c r="N61" s="34">
        <v>4.33</v>
      </c>
      <c r="O61" s="33">
        <v>18895.360000000008</v>
      </c>
      <c r="P61" s="34">
        <v>66366.2</v>
      </c>
      <c r="Q61" s="35">
        <v>7.77</v>
      </c>
      <c r="R61" s="34">
        <v>4292.66</v>
      </c>
      <c r="S61" s="34">
        <v>24691.640000000003</v>
      </c>
      <c r="T61" s="34">
        <v>2.99</v>
      </c>
      <c r="U61" s="33">
        <v>2100.7999999999997</v>
      </c>
      <c r="V61" s="34">
        <v>13803.48</v>
      </c>
      <c r="W61" s="35">
        <v>4.75</v>
      </c>
      <c r="X61" s="34">
        <v>14350.99</v>
      </c>
      <c r="Y61" s="34">
        <v>15271.15</v>
      </c>
      <c r="Z61" s="34">
        <v>7.65</v>
      </c>
      <c r="AA61" s="33">
        <v>7156.8300000000008</v>
      </c>
      <c r="AB61" s="34">
        <v>34748.33</v>
      </c>
      <c r="AC61" s="35">
        <v>4.0199999999999996</v>
      </c>
      <c r="AD61" s="34">
        <v>7122.7300000000005</v>
      </c>
      <c r="AE61" s="34">
        <v>7056.61</v>
      </c>
      <c r="AF61" s="34">
        <v>3.44</v>
      </c>
      <c r="AG61" s="33">
        <v>20329.420000000002</v>
      </c>
      <c r="AH61" s="34">
        <v>37608.68</v>
      </c>
      <c r="AI61" s="35">
        <v>6.73</v>
      </c>
      <c r="AJ61" s="34">
        <v>35870.61</v>
      </c>
      <c r="AK61" s="34">
        <v>39456.300000000003</v>
      </c>
      <c r="AL61" s="34">
        <v>8.8800000000000008</v>
      </c>
      <c r="AM61" s="33">
        <v>134527.84000000003</v>
      </c>
      <c r="AN61" s="34">
        <v>458607.34</v>
      </c>
      <c r="AO61" s="35">
        <v>71.099999999999994</v>
      </c>
    </row>
    <row r="62" spans="1:41" x14ac:dyDescent="0.25">
      <c r="A62" s="39" t="s">
        <v>115</v>
      </c>
      <c r="B62" s="29" t="s">
        <v>116</v>
      </c>
      <c r="C62" s="28">
        <v>-1705.88</v>
      </c>
      <c r="D62" s="29">
        <v>0</v>
      </c>
      <c r="E62" s="30">
        <v>5237.79</v>
      </c>
      <c r="F62" s="29">
        <v>-85.009999999999991</v>
      </c>
      <c r="G62" s="29">
        <v>0</v>
      </c>
      <c r="H62" s="29">
        <v>2201.7199999999998</v>
      </c>
      <c r="I62" s="28">
        <v>310.08</v>
      </c>
      <c r="J62" s="29">
        <v>0</v>
      </c>
      <c r="K62" s="30">
        <v>2325.0100000000002</v>
      </c>
      <c r="L62" s="29">
        <v>666.37</v>
      </c>
      <c r="M62" s="29">
        <v>0</v>
      </c>
      <c r="N62" s="29">
        <v>2057.0100000000002</v>
      </c>
      <c r="O62" s="28">
        <v>816.93000000000006</v>
      </c>
      <c r="P62" s="29">
        <v>0</v>
      </c>
      <c r="Q62" s="30">
        <v>3695.68</v>
      </c>
      <c r="R62" s="29">
        <v>313.57</v>
      </c>
      <c r="S62" s="29">
        <v>0</v>
      </c>
      <c r="T62" s="29">
        <v>1420.79</v>
      </c>
      <c r="U62" s="28">
        <v>-379.98</v>
      </c>
      <c r="V62" s="29">
        <v>0</v>
      </c>
      <c r="W62" s="30">
        <v>2258.15</v>
      </c>
      <c r="X62" s="29">
        <v>-309.31</v>
      </c>
      <c r="Y62" s="29">
        <v>0</v>
      </c>
      <c r="Z62" s="29">
        <v>3639.52</v>
      </c>
      <c r="AA62" s="28">
        <v>-1042.58</v>
      </c>
      <c r="AB62" s="29">
        <v>0</v>
      </c>
      <c r="AC62" s="30">
        <v>1910.37</v>
      </c>
      <c r="AD62" s="29">
        <v>262.22000000000003</v>
      </c>
      <c r="AE62" s="29">
        <v>0</v>
      </c>
      <c r="AF62" s="29">
        <v>1635.16</v>
      </c>
      <c r="AG62" s="28">
        <v>-450.83</v>
      </c>
      <c r="AH62" s="29">
        <v>0</v>
      </c>
      <c r="AI62" s="30">
        <v>3198.32</v>
      </c>
      <c r="AJ62" s="29">
        <v>-1036.3</v>
      </c>
      <c r="AK62" s="29">
        <v>0</v>
      </c>
      <c r="AL62" s="29">
        <v>4220.3</v>
      </c>
      <c r="AM62" s="28">
        <v>-2640.7200000000003</v>
      </c>
      <c r="AN62" s="29">
        <v>0</v>
      </c>
      <c r="AO62" s="30">
        <v>33799.820000000007</v>
      </c>
    </row>
    <row r="63" spans="1:41" x14ac:dyDescent="0.25">
      <c r="A63" s="41" t="s">
        <v>115</v>
      </c>
      <c r="B63" s="20" t="s">
        <v>117</v>
      </c>
      <c r="C63" s="31">
        <v>-3588.87</v>
      </c>
      <c r="D63" s="20">
        <v>0</v>
      </c>
      <c r="E63" s="32">
        <v>9198.59</v>
      </c>
      <c r="F63" s="20">
        <v>-1954.63</v>
      </c>
      <c r="G63" s="20">
        <v>0</v>
      </c>
      <c r="H63" s="20">
        <v>3866.65</v>
      </c>
      <c r="I63" s="31">
        <v>-1372.04</v>
      </c>
      <c r="J63" s="20">
        <v>0</v>
      </c>
      <c r="K63" s="32">
        <v>4083.18</v>
      </c>
      <c r="L63" s="20">
        <v>-1586.53</v>
      </c>
      <c r="M63" s="20">
        <v>0</v>
      </c>
      <c r="N63" s="20">
        <v>3612.51</v>
      </c>
      <c r="O63" s="31">
        <v>-1796.55</v>
      </c>
      <c r="P63" s="20">
        <v>0</v>
      </c>
      <c r="Q63" s="32">
        <v>6490.35</v>
      </c>
      <c r="R63" s="20">
        <v>-1909.21</v>
      </c>
      <c r="S63" s="20">
        <v>0</v>
      </c>
      <c r="T63" s="20">
        <v>2495.19</v>
      </c>
      <c r="U63" s="31">
        <v>-2587.4499999999998</v>
      </c>
      <c r="V63" s="20">
        <v>0</v>
      </c>
      <c r="W63" s="32">
        <v>3965.76</v>
      </c>
      <c r="X63" s="20">
        <v>-2697.88</v>
      </c>
      <c r="Y63" s="20">
        <v>0</v>
      </c>
      <c r="Z63" s="20">
        <v>6391.71</v>
      </c>
      <c r="AA63" s="31">
        <v>-1022.98</v>
      </c>
      <c r="AB63" s="20">
        <v>0</v>
      </c>
      <c r="AC63" s="32">
        <v>3354.99</v>
      </c>
      <c r="AD63" s="20">
        <v>-1002.4</v>
      </c>
      <c r="AE63" s="20">
        <v>0</v>
      </c>
      <c r="AF63" s="20">
        <v>2871.66</v>
      </c>
      <c r="AG63" s="31">
        <v>-2101.37</v>
      </c>
      <c r="AH63" s="20">
        <v>0</v>
      </c>
      <c r="AI63" s="32">
        <v>5616.87</v>
      </c>
      <c r="AJ63" s="20">
        <v>-3441.47</v>
      </c>
      <c r="AK63" s="20">
        <v>0</v>
      </c>
      <c r="AL63" s="20">
        <v>7411.68</v>
      </c>
      <c r="AM63" s="31">
        <v>-25061.380000000005</v>
      </c>
      <c r="AN63" s="20">
        <v>0</v>
      </c>
      <c r="AO63" s="32">
        <v>59359.14</v>
      </c>
    </row>
    <row r="64" spans="1:41" x14ac:dyDescent="0.25">
      <c r="A64" s="41" t="s">
        <v>115</v>
      </c>
      <c r="B64" s="20" t="s">
        <v>118</v>
      </c>
      <c r="C64" s="31">
        <v>-505.54</v>
      </c>
      <c r="D64" s="20">
        <v>0</v>
      </c>
      <c r="E64" s="32">
        <v>738.03</v>
      </c>
      <c r="F64" s="20">
        <v>-264.32</v>
      </c>
      <c r="G64" s="20">
        <v>0</v>
      </c>
      <c r="H64" s="20">
        <v>310.23</v>
      </c>
      <c r="I64" s="31">
        <v>-199.8</v>
      </c>
      <c r="J64" s="20">
        <v>0</v>
      </c>
      <c r="K64" s="32">
        <v>327.60000000000002</v>
      </c>
      <c r="L64" s="20">
        <v>-209.1</v>
      </c>
      <c r="M64" s="20">
        <v>0</v>
      </c>
      <c r="N64" s="20">
        <v>289.83999999999997</v>
      </c>
      <c r="O64" s="31">
        <v>-174.03</v>
      </c>
      <c r="P64" s="20">
        <v>0</v>
      </c>
      <c r="Q64" s="32">
        <v>520.74</v>
      </c>
      <c r="R64" s="20">
        <v>-259.88</v>
      </c>
      <c r="S64" s="20">
        <v>0</v>
      </c>
      <c r="T64" s="20">
        <v>200.2</v>
      </c>
      <c r="U64" s="31">
        <v>-407.45</v>
      </c>
      <c r="V64" s="20">
        <v>0</v>
      </c>
      <c r="W64" s="32">
        <v>318.18</v>
      </c>
      <c r="X64" s="20">
        <v>-428.48</v>
      </c>
      <c r="Y64" s="20">
        <v>0</v>
      </c>
      <c r="Z64" s="20">
        <v>512.82000000000005</v>
      </c>
      <c r="AA64" s="31">
        <v>-263.02</v>
      </c>
      <c r="AB64" s="20">
        <v>0</v>
      </c>
      <c r="AC64" s="32">
        <v>269.18</v>
      </c>
      <c r="AD64" s="20">
        <v>-179.92</v>
      </c>
      <c r="AE64" s="20">
        <v>0</v>
      </c>
      <c r="AF64" s="20">
        <v>230.4</v>
      </c>
      <c r="AG64" s="31">
        <v>-359.62</v>
      </c>
      <c r="AH64" s="20">
        <v>0</v>
      </c>
      <c r="AI64" s="32">
        <v>450.66</v>
      </c>
      <c r="AJ64" s="20">
        <v>-606.92999999999995</v>
      </c>
      <c r="AK64" s="20">
        <v>0</v>
      </c>
      <c r="AL64" s="20">
        <v>594.66</v>
      </c>
      <c r="AM64" s="31">
        <v>-3858.0899999999997</v>
      </c>
      <c r="AN64" s="20">
        <v>0</v>
      </c>
      <c r="AO64" s="32">
        <v>4762.54</v>
      </c>
    </row>
    <row r="65" spans="1:41" x14ac:dyDescent="0.25">
      <c r="A65" s="41" t="s">
        <v>115</v>
      </c>
      <c r="B65" s="20" t="s">
        <v>119</v>
      </c>
      <c r="C65" s="31">
        <v>-1219.72</v>
      </c>
      <c r="D65" s="20">
        <v>0</v>
      </c>
      <c r="E65" s="32">
        <v>5740.56</v>
      </c>
      <c r="F65" s="20">
        <v>-590.70000000000005</v>
      </c>
      <c r="G65" s="20">
        <v>0</v>
      </c>
      <c r="H65" s="20">
        <v>2413.06</v>
      </c>
      <c r="I65" s="31">
        <v>-512.58000000000004</v>
      </c>
      <c r="J65" s="20">
        <v>0</v>
      </c>
      <c r="K65" s="32">
        <v>2548.19</v>
      </c>
      <c r="L65" s="20">
        <v>-459.03</v>
      </c>
      <c r="M65" s="20">
        <v>0</v>
      </c>
      <c r="N65" s="20">
        <v>2254.46</v>
      </c>
      <c r="O65" s="31">
        <v>-129.74</v>
      </c>
      <c r="P65" s="20">
        <v>0</v>
      </c>
      <c r="Q65" s="32">
        <v>4050.43</v>
      </c>
      <c r="R65" s="20">
        <v>-604.51</v>
      </c>
      <c r="S65" s="20">
        <v>0</v>
      </c>
      <c r="T65" s="20">
        <v>1557.18</v>
      </c>
      <c r="U65" s="31">
        <v>-1184.58</v>
      </c>
      <c r="V65" s="20">
        <v>0</v>
      </c>
      <c r="W65" s="32">
        <v>2474.91</v>
      </c>
      <c r="X65" s="20">
        <v>-1257.0999999999999</v>
      </c>
      <c r="Y65" s="20">
        <v>0</v>
      </c>
      <c r="Z65" s="20">
        <v>3988.87</v>
      </c>
      <c r="AA65" s="31">
        <v>-821.61</v>
      </c>
      <c r="AB65" s="20">
        <v>0</v>
      </c>
      <c r="AC65" s="32">
        <v>2093.75</v>
      </c>
      <c r="AD65" s="20">
        <v>-566.84</v>
      </c>
      <c r="AE65" s="20">
        <v>0</v>
      </c>
      <c r="AF65" s="20">
        <v>1792.11</v>
      </c>
      <c r="AG65" s="31">
        <v>-1138.8499999999999</v>
      </c>
      <c r="AH65" s="20">
        <v>0</v>
      </c>
      <c r="AI65" s="32">
        <v>3505.32</v>
      </c>
      <c r="AJ65" s="20">
        <v>-1892.21</v>
      </c>
      <c r="AK65" s="20">
        <v>0</v>
      </c>
      <c r="AL65" s="20">
        <v>4625.41</v>
      </c>
      <c r="AM65" s="31">
        <v>-10377.469999999999</v>
      </c>
      <c r="AN65" s="20">
        <v>0</v>
      </c>
      <c r="AO65" s="32">
        <v>37044.25</v>
      </c>
    </row>
    <row r="66" spans="1:41" x14ac:dyDescent="0.25">
      <c r="A66" s="40" t="s">
        <v>120</v>
      </c>
      <c r="B66" s="34"/>
      <c r="C66" s="33">
        <v>-7020.01</v>
      </c>
      <c r="D66" s="34">
        <v>0</v>
      </c>
      <c r="E66" s="35">
        <v>20914.97</v>
      </c>
      <c r="F66" s="34">
        <v>-2894.66</v>
      </c>
      <c r="G66" s="34">
        <v>0</v>
      </c>
      <c r="H66" s="34">
        <v>8791.66</v>
      </c>
      <c r="I66" s="33">
        <v>-1774.3400000000001</v>
      </c>
      <c r="J66" s="34">
        <v>0</v>
      </c>
      <c r="K66" s="35">
        <v>9283.9800000000014</v>
      </c>
      <c r="L66" s="34">
        <v>-1588.29</v>
      </c>
      <c r="M66" s="34">
        <v>0</v>
      </c>
      <c r="N66" s="34">
        <v>8213.82</v>
      </c>
      <c r="O66" s="33">
        <v>-1283.3899999999999</v>
      </c>
      <c r="P66" s="34">
        <v>0</v>
      </c>
      <c r="Q66" s="35">
        <v>14757.2</v>
      </c>
      <c r="R66" s="34">
        <v>-2460.0299999999997</v>
      </c>
      <c r="S66" s="34">
        <v>0</v>
      </c>
      <c r="T66" s="34">
        <v>5673.3600000000006</v>
      </c>
      <c r="U66" s="33">
        <v>-4559.4599999999991</v>
      </c>
      <c r="V66" s="34">
        <v>0</v>
      </c>
      <c r="W66" s="35">
        <v>9017</v>
      </c>
      <c r="X66" s="34">
        <v>-4692.7700000000004</v>
      </c>
      <c r="Y66" s="34">
        <v>0</v>
      </c>
      <c r="Z66" s="34">
        <v>14532.919999999998</v>
      </c>
      <c r="AA66" s="33">
        <v>-3150.19</v>
      </c>
      <c r="AB66" s="34">
        <v>0</v>
      </c>
      <c r="AC66" s="35">
        <v>7628.29</v>
      </c>
      <c r="AD66" s="34">
        <v>-1486.94</v>
      </c>
      <c r="AE66" s="34">
        <v>0</v>
      </c>
      <c r="AF66" s="34">
        <v>6529.329999999999</v>
      </c>
      <c r="AG66" s="33">
        <v>-4050.6699999999996</v>
      </c>
      <c r="AH66" s="34">
        <v>0</v>
      </c>
      <c r="AI66" s="35">
        <v>12771.17</v>
      </c>
      <c r="AJ66" s="34">
        <v>-6976.91</v>
      </c>
      <c r="AK66" s="34">
        <v>0</v>
      </c>
      <c r="AL66" s="34">
        <v>16852.05</v>
      </c>
      <c r="AM66" s="33">
        <v>-41937.660000000003</v>
      </c>
      <c r="AN66" s="34">
        <v>0</v>
      </c>
      <c r="AO66" s="35">
        <v>134965.75</v>
      </c>
    </row>
    <row r="67" spans="1:41" x14ac:dyDescent="0.25">
      <c r="A67" s="39" t="s">
        <v>121</v>
      </c>
      <c r="B67" s="29" t="s">
        <v>122</v>
      </c>
      <c r="C67" s="28">
        <v>-758.36</v>
      </c>
      <c r="D67" s="29">
        <v>0</v>
      </c>
      <c r="E67" s="30">
        <v>828.51</v>
      </c>
      <c r="F67" s="29">
        <v>-399.09999999999997</v>
      </c>
      <c r="G67" s="29">
        <v>0</v>
      </c>
      <c r="H67" s="29">
        <v>348.27</v>
      </c>
      <c r="I67" s="28">
        <v>-268.8</v>
      </c>
      <c r="J67" s="29">
        <v>0</v>
      </c>
      <c r="K67" s="30">
        <v>367.77</v>
      </c>
      <c r="L67" s="29">
        <v>-318.69</v>
      </c>
      <c r="M67" s="29">
        <v>0</v>
      </c>
      <c r="N67" s="29">
        <v>325.38</v>
      </c>
      <c r="O67" s="28">
        <v>-359.46999999999997</v>
      </c>
      <c r="P67" s="29">
        <v>0</v>
      </c>
      <c r="Q67" s="30">
        <v>584.58000000000004</v>
      </c>
      <c r="R67" s="29">
        <v>-383.33</v>
      </c>
      <c r="S67" s="29">
        <v>0</v>
      </c>
      <c r="T67" s="29">
        <v>224.74</v>
      </c>
      <c r="U67" s="28">
        <v>-521.87</v>
      </c>
      <c r="V67" s="29">
        <v>0</v>
      </c>
      <c r="W67" s="30">
        <v>357.19</v>
      </c>
      <c r="X67" s="29">
        <v>-537.88</v>
      </c>
      <c r="Y67" s="29">
        <v>0</v>
      </c>
      <c r="Z67" s="29">
        <v>575.70000000000005</v>
      </c>
      <c r="AA67" s="28">
        <v>-318.28999999999996</v>
      </c>
      <c r="AB67" s="29">
        <v>0</v>
      </c>
      <c r="AC67" s="30">
        <v>302.18</v>
      </c>
      <c r="AD67" s="29">
        <v>-220.54</v>
      </c>
      <c r="AE67" s="29">
        <v>0</v>
      </c>
      <c r="AF67" s="29">
        <v>258.64999999999998</v>
      </c>
      <c r="AG67" s="28">
        <v>-425.04999999999995</v>
      </c>
      <c r="AH67" s="29">
        <v>0</v>
      </c>
      <c r="AI67" s="30">
        <v>505.91</v>
      </c>
      <c r="AJ67" s="29">
        <v>-735.04</v>
      </c>
      <c r="AK67" s="29">
        <v>0</v>
      </c>
      <c r="AL67" s="29">
        <v>667.56</v>
      </c>
      <c r="AM67" s="28">
        <v>-5246.42</v>
      </c>
      <c r="AN67" s="29">
        <v>0</v>
      </c>
      <c r="AO67" s="30">
        <v>5346.44</v>
      </c>
    </row>
    <row r="68" spans="1:41" x14ac:dyDescent="0.25">
      <c r="A68" s="41" t="s">
        <v>121</v>
      </c>
      <c r="B68" s="20" t="s">
        <v>123</v>
      </c>
      <c r="C68" s="31">
        <v>-755.49</v>
      </c>
      <c r="D68" s="20">
        <v>0</v>
      </c>
      <c r="E68" s="32">
        <v>773.43</v>
      </c>
      <c r="F68" s="20">
        <v>-409.01</v>
      </c>
      <c r="G68" s="20">
        <v>0</v>
      </c>
      <c r="H68" s="20">
        <v>325.11</v>
      </c>
      <c r="I68" s="31">
        <v>-296.41000000000003</v>
      </c>
      <c r="J68" s="20">
        <v>0</v>
      </c>
      <c r="K68" s="32">
        <v>343.32</v>
      </c>
      <c r="L68" s="20">
        <v>-339.68</v>
      </c>
      <c r="M68" s="20">
        <v>0</v>
      </c>
      <c r="N68" s="20">
        <v>303.75</v>
      </c>
      <c r="O68" s="31">
        <v>-385.14</v>
      </c>
      <c r="P68" s="20">
        <v>0</v>
      </c>
      <c r="Q68" s="32">
        <v>545.72</v>
      </c>
      <c r="R68" s="20">
        <v>-402.48</v>
      </c>
      <c r="S68" s="20">
        <v>0</v>
      </c>
      <c r="T68" s="20">
        <v>209.8</v>
      </c>
      <c r="U68" s="31">
        <v>-544.52</v>
      </c>
      <c r="V68" s="20">
        <v>0</v>
      </c>
      <c r="W68" s="32">
        <v>333.45</v>
      </c>
      <c r="X68" s="20">
        <v>-569.28</v>
      </c>
      <c r="Y68" s="20">
        <v>0</v>
      </c>
      <c r="Z68" s="20">
        <v>537.42999999999995</v>
      </c>
      <c r="AA68" s="31">
        <v>-329.63</v>
      </c>
      <c r="AB68" s="20">
        <v>0</v>
      </c>
      <c r="AC68" s="32">
        <v>282.08999999999997</v>
      </c>
      <c r="AD68" s="20">
        <v>-229.47</v>
      </c>
      <c r="AE68" s="20">
        <v>0</v>
      </c>
      <c r="AF68" s="20">
        <v>241.45</v>
      </c>
      <c r="AG68" s="31">
        <v>-441.6</v>
      </c>
      <c r="AH68" s="20">
        <v>0</v>
      </c>
      <c r="AI68" s="32">
        <v>472.28</v>
      </c>
      <c r="AJ68" s="20">
        <v>-731.43</v>
      </c>
      <c r="AK68" s="20">
        <v>0</v>
      </c>
      <c r="AL68" s="20">
        <v>623.19000000000005</v>
      </c>
      <c r="AM68" s="31">
        <v>-5434.1399999999994</v>
      </c>
      <c r="AN68" s="20">
        <v>0</v>
      </c>
      <c r="AO68" s="32">
        <v>4991.0200000000004</v>
      </c>
    </row>
    <row r="69" spans="1:41" x14ac:dyDescent="0.25">
      <c r="A69" s="41" t="s">
        <v>121</v>
      </c>
      <c r="B69" s="20" t="s">
        <v>124</v>
      </c>
      <c r="C69" s="31">
        <v>0</v>
      </c>
      <c r="D69" s="20">
        <v>0</v>
      </c>
      <c r="E69" s="32">
        <v>0</v>
      </c>
      <c r="F69" s="20">
        <v>0</v>
      </c>
      <c r="G69" s="20">
        <v>0</v>
      </c>
      <c r="H69" s="20">
        <v>0</v>
      </c>
      <c r="I69" s="31">
        <v>0</v>
      </c>
      <c r="J69" s="20">
        <v>0</v>
      </c>
      <c r="K69" s="32">
        <v>0</v>
      </c>
      <c r="L69" s="20">
        <v>0</v>
      </c>
      <c r="M69" s="20">
        <v>0</v>
      </c>
      <c r="N69" s="20">
        <v>0</v>
      </c>
      <c r="O69" s="31">
        <v>0</v>
      </c>
      <c r="P69" s="20">
        <v>0</v>
      </c>
      <c r="Q69" s="32">
        <v>0</v>
      </c>
      <c r="R69" s="20">
        <v>0</v>
      </c>
      <c r="S69" s="20">
        <v>0</v>
      </c>
      <c r="T69" s="20">
        <v>0</v>
      </c>
      <c r="U69" s="31">
        <v>0</v>
      </c>
      <c r="V69" s="20">
        <v>0</v>
      </c>
      <c r="W69" s="32">
        <v>0</v>
      </c>
      <c r="X69" s="20">
        <v>0</v>
      </c>
      <c r="Y69" s="20">
        <v>0</v>
      </c>
      <c r="Z69" s="20">
        <v>0</v>
      </c>
      <c r="AA69" s="31">
        <v>0</v>
      </c>
      <c r="AB69" s="20">
        <v>0</v>
      </c>
      <c r="AC69" s="32">
        <v>0</v>
      </c>
      <c r="AD69" s="20">
        <v>0</v>
      </c>
      <c r="AE69" s="20">
        <v>0</v>
      </c>
      <c r="AF69" s="20">
        <v>0</v>
      </c>
      <c r="AG69" s="31">
        <v>0</v>
      </c>
      <c r="AH69" s="20">
        <v>0</v>
      </c>
      <c r="AI69" s="32">
        <v>0</v>
      </c>
      <c r="AJ69" s="20">
        <v>0</v>
      </c>
      <c r="AK69" s="20">
        <v>0</v>
      </c>
      <c r="AL69" s="20">
        <v>0</v>
      </c>
      <c r="AM69" s="31">
        <v>0</v>
      </c>
      <c r="AN69" s="20">
        <v>0</v>
      </c>
      <c r="AO69" s="32">
        <v>0</v>
      </c>
    </row>
    <row r="70" spans="1:41" x14ac:dyDescent="0.25">
      <c r="A70" s="41" t="s">
        <v>121</v>
      </c>
      <c r="B70" s="20" t="s">
        <v>125</v>
      </c>
      <c r="C70" s="31">
        <v>-422.67</v>
      </c>
      <c r="D70" s="20">
        <v>0</v>
      </c>
      <c r="E70" s="32">
        <v>0</v>
      </c>
      <c r="F70" s="20">
        <v>-237.07</v>
      </c>
      <c r="G70" s="20">
        <v>0</v>
      </c>
      <c r="H70" s="20">
        <v>0</v>
      </c>
      <c r="I70" s="31">
        <v>-170.63</v>
      </c>
      <c r="J70" s="20">
        <v>0</v>
      </c>
      <c r="K70" s="32">
        <v>0</v>
      </c>
      <c r="L70" s="20">
        <v>-192.91</v>
      </c>
      <c r="M70" s="20">
        <v>0</v>
      </c>
      <c r="N70" s="20">
        <v>0</v>
      </c>
      <c r="O70" s="31">
        <v>-222.47</v>
      </c>
      <c r="P70" s="20">
        <v>0</v>
      </c>
      <c r="Q70" s="32">
        <v>0</v>
      </c>
      <c r="R70" s="20">
        <v>-230.52</v>
      </c>
      <c r="S70" s="20">
        <v>0</v>
      </c>
      <c r="T70" s="20">
        <v>0</v>
      </c>
      <c r="U70" s="31">
        <v>-310.36</v>
      </c>
      <c r="V70" s="20">
        <v>0</v>
      </c>
      <c r="W70" s="32">
        <v>0</v>
      </c>
      <c r="X70" s="20">
        <v>-326.49</v>
      </c>
      <c r="Y70" s="20">
        <v>0</v>
      </c>
      <c r="Z70" s="20">
        <v>0</v>
      </c>
      <c r="AA70" s="31">
        <v>-189.95</v>
      </c>
      <c r="AB70" s="20">
        <v>0</v>
      </c>
      <c r="AC70" s="32">
        <v>0</v>
      </c>
      <c r="AD70" s="20">
        <v>-130.37</v>
      </c>
      <c r="AE70" s="20">
        <v>0</v>
      </c>
      <c r="AF70" s="20">
        <v>0</v>
      </c>
      <c r="AG70" s="31">
        <v>-251.69</v>
      </c>
      <c r="AH70" s="20">
        <v>0</v>
      </c>
      <c r="AI70" s="32">
        <v>0</v>
      </c>
      <c r="AJ70" s="20">
        <v>-415.47</v>
      </c>
      <c r="AK70" s="20">
        <v>0</v>
      </c>
      <c r="AL70" s="20">
        <v>0</v>
      </c>
      <c r="AM70" s="31">
        <v>-3100.6000000000004</v>
      </c>
      <c r="AN70" s="20">
        <v>0</v>
      </c>
      <c r="AO70" s="32">
        <v>0</v>
      </c>
    </row>
    <row r="71" spans="1:41" x14ac:dyDescent="0.25">
      <c r="A71" s="41" t="s">
        <v>121</v>
      </c>
      <c r="B71" s="20" t="s">
        <v>126</v>
      </c>
      <c r="C71" s="31">
        <v>-742.26</v>
      </c>
      <c r="D71" s="20">
        <v>0</v>
      </c>
      <c r="E71" s="32">
        <v>928.44</v>
      </c>
      <c r="F71" s="20">
        <v>-409.89</v>
      </c>
      <c r="G71" s="20">
        <v>0</v>
      </c>
      <c r="H71" s="20">
        <v>390.27</v>
      </c>
      <c r="I71" s="31">
        <v>-286.53999999999996</v>
      </c>
      <c r="J71" s="20">
        <v>0</v>
      </c>
      <c r="K71" s="32">
        <v>412.13</v>
      </c>
      <c r="L71" s="20">
        <v>-333.15</v>
      </c>
      <c r="M71" s="20">
        <v>0</v>
      </c>
      <c r="N71" s="20">
        <v>364.62</v>
      </c>
      <c r="O71" s="31">
        <v>-374.58</v>
      </c>
      <c r="P71" s="20">
        <v>0</v>
      </c>
      <c r="Q71" s="32">
        <v>655.09</v>
      </c>
      <c r="R71" s="20">
        <v>-396.27</v>
      </c>
      <c r="S71" s="20">
        <v>0</v>
      </c>
      <c r="T71" s="20">
        <v>251.85</v>
      </c>
      <c r="U71" s="31">
        <v>-532.34</v>
      </c>
      <c r="V71" s="20">
        <v>0</v>
      </c>
      <c r="W71" s="32">
        <v>400.27</v>
      </c>
      <c r="X71" s="20">
        <v>-550.73</v>
      </c>
      <c r="Y71" s="20">
        <v>0</v>
      </c>
      <c r="Z71" s="20">
        <v>645.13</v>
      </c>
      <c r="AA71" s="31">
        <v>-323.73</v>
      </c>
      <c r="AB71" s="20">
        <v>0</v>
      </c>
      <c r="AC71" s="32">
        <v>338.63</v>
      </c>
      <c r="AD71" s="20">
        <v>-222.55</v>
      </c>
      <c r="AE71" s="20">
        <v>0</v>
      </c>
      <c r="AF71" s="20">
        <v>289.83999999999997</v>
      </c>
      <c r="AG71" s="31">
        <v>-408.86</v>
      </c>
      <c r="AH71" s="20">
        <v>0</v>
      </c>
      <c r="AI71" s="32">
        <v>566.91999999999996</v>
      </c>
      <c r="AJ71" s="20">
        <v>-692.21</v>
      </c>
      <c r="AK71" s="20">
        <v>0</v>
      </c>
      <c r="AL71" s="20">
        <v>748.08</v>
      </c>
      <c r="AM71" s="31">
        <v>-5273.1099999999988</v>
      </c>
      <c r="AN71" s="20">
        <v>0</v>
      </c>
      <c r="AO71" s="32">
        <v>5991.27</v>
      </c>
    </row>
    <row r="72" spans="1:41" x14ac:dyDescent="0.25">
      <c r="A72" s="41" t="s">
        <v>121</v>
      </c>
      <c r="B72" s="20" t="s">
        <v>127</v>
      </c>
      <c r="C72" s="31">
        <v>1182.22</v>
      </c>
      <c r="D72" s="20">
        <v>0</v>
      </c>
      <c r="E72" s="32">
        <v>1048.03</v>
      </c>
      <c r="F72" s="20">
        <v>306.39000000000004</v>
      </c>
      <c r="G72" s="20">
        <v>0</v>
      </c>
      <c r="H72" s="20">
        <v>440.54</v>
      </c>
      <c r="I72" s="31">
        <v>-211.59</v>
      </c>
      <c r="J72" s="20">
        <v>0</v>
      </c>
      <c r="K72" s="32">
        <v>465.21</v>
      </c>
      <c r="L72" s="20">
        <v>-226.51000000000002</v>
      </c>
      <c r="M72" s="20">
        <v>0</v>
      </c>
      <c r="N72" s="20">
        <v>411.59</v>
      </c>
      <c r="O72" s="31">
        <v>-300.54999999999995</v>
      </c>
      <c r="P72" s="20">
        <v>0</v>
      </c>
      <c r="Q72" s="32">
        <v>739.47</v>
      </c>
      <c r="R72" s="20">
        <v>-260.75</v>
      </c>
      <c r="S72" s="20">
        <v>0</v>
      </c>
      <c r="T72" s="20">
        <v>284.29000000000002</v>
      </c>
      <c r="U72" s="31">
        <v>-461.01</v>
      </c>
      <c r="V72" s="20">
        <v>0</v>
      </c>
      <c r="W72" s="32">
        <v>451.83</v>
      </c>
      <c r="X72" s="20">
        <v>-496.69</v>
      </c>
      <c r="Y72" s="20">
        <v>0</v>
      </c>
      <c r="Z72" s="20">
        <v>728.23</v>
      </c>
      <c r="AA72" s="31">
        <v>-309.69</v>
      </c>
      <c r="AB72" s="20">
        <v>0</v>
      </c>
      <c r="AC72" s="32">
        <v>382.25</v>
      </c>
      <c r="AD72" s="20">
        <v>-228.94</v>
      </c>
      <c r="AE72" s="20">
        <v>0</v>
      </c>
      <c r="AF72" s="20">
        <v>327.18</v>
      </c>
      <c r="AG72" s="31">
        <v>-398.6</v>
      </c>
      <c r="AH72" s="20">
        <v>0</v>
      </c>
      <c r="AI72" s="32">
        <v>639.95000000000005</v>
      </c>
      <c r="AJ72" s="20">
        <v>101.59</v>
      </c>
      <c r="AK72" s="20">
        <v>0</v>
      </c>
      <c r="AL72" s="20">
        <v>844.44</v>
      </c>
      <c r="AM72" s="31">
        <v>-1304.1299999999999</v>
      </c>
      <c r="AN72" s="20">
        <v>0</v>
      </c>
      <c r="AO72" s="32">
        <v>6763.01</v>
      </c>
    </row>
    <row r="73" spans="1:41" x14ac:dyDescent="0.25">
      <c r="A73" s="40" t="s">
        <v>128</v>
      </c>
      <c r="B73" s="34"/>
      <c r="C73" s="33">
        <v>-1496.5599999999997</v>
      </c>
      <c r="D73" s="34">
        <v>0</v>
      </c>
      <c r="E73" s="35">
        <v>3578.41</v>
      </c>
      <c r="F73" s="34">
        <v>-1148.6799999999996</v>
      </c>
      <c r="G73" s="34">
        <v>0</v>
      </c>
      <c r="H73" s="34">
        <v>1504.19</v>
      </c>
      <c r="I73" s="33">
        <v>-1233.97</v>
      </c>
      <c r="J73" s="34">
        <v>0</v>
      </c>
      <c r="K73" s="35">
        <v>1588.4299999999998</v>
      </c>
      <c r="L73" s="34">
        <v>-1410.9399999999998</v>
      </c>
      <c r="M73" s="34">
        <v>0</v>
      </c>
      <c r="N73" s="34">
        <v>1405.34</v>
      </c>
      <c r="O73" s="33">
        <v>-1642.2099999999998</v>
      </c>
      <c r="P73" s="34">
        <v>0</v>
      </c>
      <c r="Q73" s="35">
        <v>2524.8600000000006</v>
      </c>
      <c r="R73" s="34">
        <v>-1673.35</v>
      </c>
      <c r="S73" s="34">
        <v>0</v>
      </c>
      <c r="T73" s="34">
        <v>970.68000000000006</v>
      </c>
      <c r="U73" s="33">
        <v>-2370.1000000000004</v>
      </c>
      <c r="V73" s="34">
        <v>0</v>
      </c>
      <c r="W73" s="35">
        <v>1542.7399999999998</v>
      </c>
      <c r="X73" s="34">
        <v>-2481.0699999999997</v>
      </c>
      <c r="Y73" s="34">
        <v>0</v>
      </c>
      <c r="Z73" s="34">
        <v>2486.4900000000002</v>
      </c>
      <c r="AA73" s="33">
        <v>-1471.29</v>
      </c>
      <c r="AB73" s="34">
        <v>0</v>
      </c>
      <c r="AC73" s="35">
        <v>1305.1500000000001</v>
      </c>
      <c r="AD73" s="34">
        <v>-1031.8700000000001</v>
      </c>
      <c r="AE73" s="34">
        <v>0</v>
      </c>
      <c r="AF73" s="34">
        <v>1117.1199999999999</v>
      </c>
      <c r="AG73" s="33">
        <v>-1925.7999999999997</v>
      </c>
      <c r="AH73" s="34">
        <v>0</v>
      </c>
      <c r="AI73" s="35">
        <v>2185.0600000000004</v>
      </c>
      <c r="AJ73" s="34">
        <v>-2472.5599999999995</v>
      </c>
      <c r="AK73" s="34">
        <v>0</v>
      </c>
      <c r="AL73" s="34">
        <v>2883.27</v>
      </c>
      <c r="AM73" s="33">
        <v>-20358.399999999998</v>
      </c>
      <c r="AN73" s="34">
        <v>0</v>
      </c>
      <c r="AO73" s="35">
        <v>23091.739999999998</v>
      </c>
    </row>
    <row r="74" spans="1:41" x14ac:dyDescent="0.25">
      <c r="A74" s="39" t="s">
        <v>129</v>
      </c>
      <c r="B74" s="29" t="s">
        <v>130</v>
      </c>
      <c r="C74" s="28">
        <v>-760.97</v>
      </c>
      <c r="D74" s="29">
        <v>0</v>
      </c>
      <c r="E74" s="30">
        <v>5061.55</v>
      </c>
      <c r="F74" s="29">
        <v>-318.45</v>
      </c>
      <c r="G74" s="29">
        <v>0</v>
      </c>
      <c r="H74" s="29">
        <v>2127.63</v>
      </c>
      <c r="I74" s="28">
        <v>-465.51</v>
      </c>
      <c r="J74" s="29">
        <v>0</v>
      </c>
      <c r="K74" s="30">
        <v>2246.7800000000002</v>
      </c>
      <c r="L74" s="29">
        <v>-699.17</v>
      </c>
      <c r="M74" s="29">
        <v>0</v>
      </c>
      <c r="N74" s="29">
        <v>1987.79</v>
      </c>
      <c r="O74" s="28">
        <v>-719.42</v>
      </c>
      <c r="P74" s="29">
        <v>0</v>
      </c>
      <c r="Q74" s="30">
        <v>3571.33</v>
      </c>
      <c r="R74" s="29">
        <v>-445.68</v>
      </c>
      <c r="S74" s="29">
        <v>0</v>
      </c>
      <c r="T74" s="29">
        <v>1372.99</v>
      </c>
      <c r="U74" s="28">
        <v>-889.25</v>
      </c>
      <c r="V74" s="29">
        <v>0</v>
      </c>
      <c r="W74" s="30">
        <v>2182.17</v>
      </c>
      <c r="X74" s="29">
        <v>-1079.43</v>
      </c>
      <c r="Y74" s="29">
        <v>0</v>
      </c>
      <c r="Z74" s="29">
        <v>3517.05</v>
      </c>
      <c r="AA74" s="28">
        <v>-268.68</v>
      </c>
      <c r="AB74" s="29">
        <v>0</v>
      </c>
      <c r="AC74" s="30">
        <v>1846.09</v>
      </c>
      <c r="AD74" s="29">
        <v>-446.89</v>
      </c>
      <c r="AE74" s="29">
        <v>0</v>
      </c>
      <c r="AF74" s="29">
        <v>1580.14</v>
      </c>
      <c r="AG74" s="28">
        <v>197.41</v>
      </c>
      <c r="AH74" s="29">
        <v>0</v>
      </c>
      <c r="AI74" s="30">
        <v>3090.7</v>
      </c>
      <c r="AJ74" s="29">
        <v>-410.79</v>
      </c>
      <c r="AK74" s="29">
        <v>0</v>
      </c>
      <c r="AL74" s="29">
        <v>4078.29</v>
      </c>
      <c r="AM74" s="28">
        <v>-6306.83</v>
      </c>
      <c r="AN74" s="29">
        <v>0</v>
      </c>
      <c r="AO74" s="30">
        <v>32662.510000000002</v>
      </c>
    </row>
    <row r="75" spans="1:41" x14ac:dyDescent="0.25">
      <c r="A75" s="41" t="s">
        <v>129</v>
      </c>
      <c r="B75" s="20" t="s">
        <v>131</v>
      </c>
      <c r="C75" s="31">
        <v>-2755.02</v>
      </c>
      <c r="D75" s="20">
        <v>0</v>
      </c>
      <c r="E75" s="32">
        <v>8364.57</v>
      </c>
      <c r="F75" s="20">
        <v>-1014.29</v>
      </c>
      <c r="G75" s="20">
        <v>0</v>
      </c>
      <c r="H75" s="20">
        <v>3516.06</v>
      </c>
      <c r="I75" s="31">
        <v>-1021.09</v>
      </c>
      <c r="J75" s="20">
        <v>0</v>
      </c>
      <c r="K75" s="32">
        <v>3712.97</v>
      </c>
      <c r="L75" s="20">
        <v>-1243.81</v>
      </c>
      <c r="M75" s="20">
        <v>0</v>
      </c>
      <c r="N75" s="20">
        <v>3284.97</v>
      </c>
      <c r="O75" s="31">
        <v>-1380.12</v>
      </c>
      <c r="P75" s="20">
        <v>0</v>
      </c>
      <c r="Q75" s="32">
        <v>5901.88</v>
      </c>
      <c r="R75" s="20">
        <v>-1584.26</v>
      </c>
      <c r="S75" s="20">
        <v>0</v>
      </c>
      <c r="T75" s="20">
        <v>2268.96</v>
      </c>
      <c r="U75" s="31">
        <v>-2097.65</v>
      </c>
      <c r="V75" s="20">
        <v>0</v>
      </c>
      <c r="W75" s="32">
        <v>3606.19</v>
      </c>
      <c r="X75" s="20">
        <v>-962.6</v>
      </c>
      <c r="Y75" s="20">
        <v>0</v>
      </c>
      <c r="Z75" s="20">
        <v>5812.18</v>
      </c>
      <c r="AA75" s="31">
        <v>-253.93</v>
      </c>
      <c r="AB75" s="20">
        <v>0</v>
      </c>
      <c r="AC75" s="32">
        <v>3050.8</v>
      </c>
      <c r="AD75" s="20">
        <v>334.81</v>
      </c>
      <c r="AE75" s="20">
        <v>0</v>
      </c>
      <c r="AF75" s="20">
        <v>2611.29</v>
      </c>
      <c r="AG75" s="31">
        <v>641.77</v>
      </c>
      <c r="AH75" s="20">
        <v>0</v>
      </c>
      <c r="AI75" s="32">
        <v>5107.6000000000004</v>
      </c>
      <c r="AJ75" s="20">
        <v>-1810.23</v>
      </c>
      <c r="AK75" s="20">
        <v>0</v>
      </c>
      <c r="AL75" s="20">
        <v>6739.68</v>
      </c>
      <c r="AM75" s="31">
        <v>-13146.42</v>
      </c>
      <c r="AN75" s="20">
        <v>0</v>
      </c>
      <c r="AO75" s="32">
        <v>53977.15</v>
      </c>
    </row>
    <row r="76" spans="1:41" x14ac:dyDescent="0.25">
      <c r="A76" s="41" t="s">
        <v>129</v>
      </c>
      <c r="B76" s="20" t="s">
        <v>132</v>
      </c>
      <c r="C76" s="31">
        <v>-756.98</v>
      </c>
      <c r="D76" s="20">
        <v>0</v>
      </c>
      <c r="E76" s="32">
        <v>18556.12</v>
      </c>
      <c r="F76" s="20">
        <v>-153.03</v>
      </c>
      <c r="G76" s="20">
        <v>0</v>
      </c>
      <c r="H76" s="20">
        <v>7800.1</v>
      </c>
      <c r="I76" s="31">
        <v>193.96</v>
      </c>
      <c r="J76" s="20">
        <v>0</v>
      </c>
      <c r="K76" s="32">
        <v>8236.91</v>
      </c>
      <c r="L76" s="20">
        <v>433.75</v>
      </c>
      <c r="M76" s="20">
        <v>0</v>
      </c>
      <c r="N76" s="20">
        <v>7287.44</v>
      </c>
      <c r="O76" s="31">
        <v>750.16</v>
      </c>
      <c r="P76" s="20">
        <v>0</v>
      </c>
      <c r="Q76" s="32">
        <v>13092.84</v>
      </c>
      <c r="R76" s="20">
        <v>54.73</v>
      </c>
      <c r="S76" s="20">
        <v>0</v>
      </c>
      <c r="T76" s="20">
        <v>5033.5</v>
      </c>
      <c r="U76" s="31">
        <v>1760.4</v>
      </c>
      <c r="V76" s="20">
        <v>0</v>
      </c>
      <c r="W76" s="32">
        <v>8000.03</v>
      </c>
      <c r="X76" s="20">
        <v>1087.6500000000001</v>
      </c>
      <c r="Y76" s="20">
        <v>0</v>
      </c>
      <c r="Z76" s="20">
        <v>12893.85</v>
      </c>
      <c r="AA76" s="31">
        <v>1875.89</v>
      </c>
      <c r="AB76" s="20">
        <v>0</v>
      </c>
      <c r="AC76" s="32">
        <v>6767.95</v>
      </c>
      <c r="AD76" s="20">
        <v>385.56</v>
      </c>
      <c r="AE76" s="20">
        <v>0</v>
      </c>
      <c r="AF76" s="20">
        <v>5792.93</v>
      </c>
      <c r="AG76" s="31">
        <v>1013</v>
      </c>
      <c r="AH76" s="20">
        <v>0</v>
      </c>
      <c r="AI76" s="32">
        <v>11330.8</v>
      </c>
      <c r="AJ76" s="20">
        <v>414.93</v>
      </c>
      <c r="AK76" s="20">
        <v>0</v>
      </c>
      <c r="AL76" s="20">
        <v>14951.42</v>
      </c>
      <c r="AM76" s="31">
        <v>7060.0199999999995</v>
      </c>
      <c r="AN76" s="20">
        <v>0</v>
      </c>
      <c r="AO76" s="32">
        <v>119743.89</v>
      </c>
    </row>
    <row r="77" spans="1:41" x14ac:dyDescent="0.25">
      <c r="A77" s="41" t="s">
        <v>129</v>
      </c>
      <c r="B77" s="20" t="s">
        <v>133</v>
      </c>
      <c r="C77" s="31">
        <v>595.46</v>
      </c>
      <c r="D77" s="20">
        <v>0</v>
      </c>
      <c r="E77" s="32">
        <v>29728.82</v>
      </c>
      <c r="F77" s="20">
        <v>674.38</v>
      </c>
      <c r="G77" s="20">
        <v>0</v>
      </c>
      <c r="H77" s="20">
        <v>12496.56</v>
      </c>
      <c r="I77" s="31">
        <v>839.23</v>
      </c>
      <c r="J77" s="20">
        <v>0</v>
      </c>
      <c r="K77" s="32">
        <v>13196.38</v>
      </c>
      <c r="L77" s="20">
        <v>1212.05</v>
      </c>
      <c r="M77" s="20">
        <v>0</v>
      </c>
      <c r="N77" s="20">
        <v>11675.23</v>
      </c>
      <c r="O77" s="31">
        <v>1605.81</v>
      </c>
      <c r="P77" s="20">
        <v>0</v>
      </c>
      <c r="Q77" s="32">
        <v>20976.07</v>
      </c>
      <c r="R77" s="20">
        <v>1404.65</v>
      </c>
      <c r="S77" s="20">
        <v>0</v>
      </c>
      <c r="T77" s="20">
        <v>8064.19</v>
      </c>
      <c r="U77" s="31">
        <v>2099.4299999999998</v>
      </c>
      <c r="V77" s="20">
        <v>0</v>
      </c>
      <c r="W77" s="32">
        <v>12816.88</v>
      </c>
      <c r="X77" s="20">
        <v>3402.28</v>
      </c>
      <c r="Y77" s="20">
        <v>0</v>
      </c>
      <c r="Z77" s="20">
        <v>20657.28</v>
      </c>
      <c r="AA77" s="31">
        <v>1917.47</v>
      </c>
      <c r="AB77" s="20">
        <v>0</v>
      </c>
      <c r="AC77" s="32">
        <v>10842.96</v>
      </c>
      <c r="AD77" s="20">
        <v>1813.67</v>
      </c>
      <c r="AE77" s="20">
        <v>0</v>
      </c>
      <c r="AF77" s="20">
        <v>9280.8700000000008</v>
      </c>
      <c r="AG77" s="31">
        <v>3101.88</v>
      </c>
      <c r="AH77" s="20">
        <v>0</v>
      </c>
      <c r="AI77" s="32">
        <v>18153.11</v>
      </c>
      <c r="AJ77" s="20">
        <v>4299.08</v>
      </c>
      <c r="AK77" s="20">
        <v>0</v>
      </c>
      <c r="AL77" s="20">
        <v>23953.72</v>
      </c>
      <c r="AM77" s="31">
        <v>22965.389999999996</v>
      </c>
      <c r="AN77" s="20">
        <v>0</v>
      </c>
      <c r="AO77" s="32">
        <v>191842.07</v>
      </c>
    </row>
    <row r="78" spans="1:41" x14ac:dyDescent="0.25">
      <c r="A78" s="41" t="s">
        <v>129</v>
      </c>
      <c r="B78" s="20" t="s">
        <v>134</v>
      </c>
      <c r="C78" s="31">
        <v>594.48</v>
      </c>
      <c r="D78" s="20">
        <v>0</v>
      </c>
      <c r="E78" s="32">
        <v>6665.07</v>
      </c>
      <c r="F78" s="20">
        <v>228.03</v>
      </c>
      <c r="G78" s="20">
        <v>0</v>
      </c>
      <c r="H78" s="20">
        <v>2801.67</v>
      </c>
      <c r="I78" s="31">
        <v>182.96</v>
      </c>
      <c r="J78" s="20">
        <v>0</v>
      </c>
      <c r="K78" s="32">
        <v>2958.57</v>
      </c>
      <c r="L78" s="20">
        <v>265.44</v>
      </c>
      <c r="M78" s="20">
        <v>0</v>
      </c>
      <c r="N78" s="20">
        <v>2617.5300000000002</v>
      </c>
      <c r="O78" s="31">
        <v>324.67</v>
      </c>
      <c r="P78" s="20">
        <v>0</v>
      </c>
      <c r="Q78" s="32">
        <v>4702.74</v>
      </c>
      <c r="R78" s="20">
        <v>210.31</v>
      </c>
      <c r="S78" s="20">
        <v>0</v>
      </c>
      <c r="T78" s="20">
        <v>1807.95</v>
      </c>
      <c r="U78" s="31">
        <v>274.49</v>
      </c>
      <c r="V78" s="20">
        <v>0</v>
      </c>
      <c r="W78" s="32">
        <v>2873.49</v>
      </c>
      <c r="X78" s="20">
        <v>593.83000000000004</v>
      </c>
      <c r="Y78" s="20">
        <v>0</v>
      </c>
      <c r="Z78" s="20">
        <v>4631.2700000000004</v>
      </c>
      <c r="AA78" s="31">
        <v>382.39</v>
      </c>
      <c r="AB78" s="20">
        <v>0</v>
      </c>
      <c r="AC78" s="32">
        <v>2430.94</v>
      </c>
      <c r="AD78" s="20">
        <v>299.89</v>
      </c>
      <c r="AE78" s="20">
        <v>0</v>
      </c>
      <c r="AF78" s="20">
        <v>2080.73</v>
      </c>
      <c r="AG78" s="31">
        <v>399.33</v>
      </c>
      <c r="AH78" s="20">
        <v>0</v>
      </c>
      <c r="AI78" s="32">
        <v>4069.84</v>
      </c>
      <c r="AJ78" s="20">
        <v>832.93</v>
      </c>
      <c r="AK78" s="20">
        <v>0</v>
      </c>
      <c r="AL78" s="20">
        <v>5370.31</v>
      </c>
      <c r="AM78" s="31">
        <v>4588.7500000000009</v>
      </c>
      <c r="AN78" s="20">
        <v>0</v>
      </c>
      <c r="AO78" s="32">
        <v>43010.11</v>
      </c>
    </row>
    <row r="79" spans="1:41" x14ac:dyDescent="0.25">
      <c r="A79" s="40" t="s">
        <v>135</v>
      </c>
      <c r="B79" s="34"/>
      <c r="C79" s="33">
        <v>-3083.0299999999993</v>
      </c>
      <c r="D79" s="34">
        <v>0</v>
      </c>
      <c r="E79" s="35">
        <v>68376.13</v>
      </c>
      <c r="F79" s="34">
        <v>-583.36</v>
      </c>
      <c r="G79" s="34">
        <v>0</v>
      </c>
      <c r="H79" s="34">
        <v>28742.019999999997</v>
      </c>
      <c r="I79" s="33">
        <v>-270.44999999999982</v>
      </c>
      <c r="J79" s="34">
        <v>0</v>
      </c>
      <c r="K79" s="35">
        <v>30351.61</v>
      </c>
      <c r="L79" s="34">
        <v>-31.740000000000066</v>
      </c>
      <c r="M79" s="34">
        <v>0</v>
      </c>
      <c r="N79" s="34">
        <v>26852.959999999999</v>
      </c>
      <c r="O79" s="33">
        <v>581.09999999999991</v>
      </c>
      <c r="P79" s="34">
        <v>0</v>
      </c>
      <c r="Q79" s="35">
        <v>48244.859999999993</v>
      </c>
      <c r="R79" s="34">
        <v>-360.24999999999994</v>
      </c>
      <c r="S79" s="34">
        <v>0</v>
      </c>
      <c r="T79" s="34">
        <v>18547.59</v>
      </c>
      <c r="U79" s="33">
        <v>1147.4199999999998</v>
      </c>
      <c r="V79" s="34">
        <v>0</v>
      </c>
      <c r="W79" s="35">
        <v>29478.759999999995</v>
      </c>
      <c r="X79" s="34">
        <v>3041.73</v>
      </c>
      <c r="Y79" s="34">
        <v>0</v>
      </c>
      <c r="Z79" s="34">
        <v>47511.630000000005</v>
      </c>
      <c r="AA79" s="33">
        <v>3653.14</v>
      </c>
      <c r="AB79" s="34">
        <v>0</v>
      </c>
      <c r="AC79" s="35">
        <v>24938.739999999998</v>
      </c>
      <c r="AD79" s="34">
        <v>2387.04</v>
      </c>
      <c r="AE79" s="34">
        <v>0</v>
      </c>
      <c r="AF79" s="34">
        <v>21345.960000000003</v>
      </c>
      <c r="AG79" s="33">
        <v>5353.3899999999994</v>
      </c>
      <c r="AH79" s="34">
        <v>0</v>
      </c>
      <c r="AI79" s="35">
        <v>41752.050000000003</v>
      </c>
      <c r="AJ79" s="34">
        <v>3325.9199999999996</v>
      </c>
      <c r="AK79" s="34">
        <v>0</v>
      </c>
      <c r="AL79" s="34">
        <v>55093.42</v>
      </c>
      <c r="AM79" s="33">
        <v>15160.909999999996</v>
      </c>
      <c r="AN79" s="34">
        <v>0</v>
      </c>
      <c r="AO79" s="35">
        <v>441235.73</v>
      </c>
    </row>
    <row r="80" spans="1:41" x14ac:dyDescent="0.25">
      <c r="A80" s="39" t="s">
        <v>136</v>
      </c>
      <c r="B80" s="29" t="s">
        <v>137</v>
      </c>
      <c r="C80" s="28">
        <v>-757.92</v>
      </c>
      <c r="D80" s="29">
        <v>0</v>
      </c>
      <c r="E80" s="30">
        <v>44645.16</v>
      </c>
      <c r="F80" s="29">
        <v>-1585.9</v>
      </c>
      <c r="G80" s="29">
        <v>0</v>
      </c>
      <c r="H80" s="29">
        <v>18766.68</v>
      </c>
      <c r="I80" s="28">
        <v>-1332.3</v>
      </c>
      <c r="J80" s="29">
        <v>0</v>
      </c>
      <c r="K80" s="30">
        <v>19817.63</v>
      </c>
      <c r="L80" s="29">
        <v>-1180.1600000000001</v>
      </c>
      <c r="M80" s="29">
        <v>0</v>
      </c>
      <c r="N80" s="29">
        <v>17533.240000000002</v>
      </c>
      <c r="O80" s="28">
        <v>-1251.08</v>
      </c>
      <c r="P80" s="29">
        <v>0</v>
      </c>
      <c r="Q80" s="30">
        <v>31500.75</v>
      </c>
      <c r="R80" s="29">
        <v>-2420.4699999999998</v>
      </c>
      <c r="S80" s="29">
        <v>0</v>
      </c>
      <c r="T80" s="29">
        <v>12110.37</v>
      </c>
      <c r="U80" s="28">
        <v>-2995.45</v>
      </c>
      <c r="V80" s="29">
        <v>0</v>
      </c>
      <c r="W80" s="30">
        <v>19247.71</v>
      </c>
      <c r="X80" s="29">
        <v>-2836.72</v>
      </c>
      <c r="Y80" s="29">
        <v>0</v>
      </c>
      <c r="Z80" s="29">
        <v>31022</v>
      </c>
      <c r="AA80" s="28">
        <v>-1726.29</v>
      </c>
      <c r="AB80" s="29">
        <v>0</v>
      </c>
      <c r="AC80" s="30">
        <v>16283.38</v>
      </c>
      <c r="AD80" s="29">
        <v>-594.33000000000004</v>
      </c>
      <c r="AE80" s="29">
        <v>0</v>
      </c>
      <c r="AF80" s="29">
        <v>13937.52</v>
      </c>
      <c r="AG80" s="28">
        <v>-1533.08</v>
      </c>
      <c r="AH80" s="29">
        <v>0</v>
      </c>
      <c r="AI80" s="30">
        <v>27261.37</v>
      </c>
      <c r="AJ80" s="29">
        <v>-2791.26</v>
      </c>
      <c r="AK80" s="29">
        <v>0</v>
      </c>
      <c r="AL80" s="29">
        <v>35972.42</v>
      </c>
      <c r="AM80" s="28">
        <v>-21004.959999999999</v>
      </c>
      <c r="AN80" s="29">
        <v>0</v>
      </c>
      <c r="AO80" s="30">
        <v>288098.23</v>
      </c>
    </row>
    <row r="81" spans="1:41" x14ac:dyDescent="0.25">
      <c r="A81" s="40" t="s">
        <v>138</v>
      </c>
      <c r="B81" s="34"/>
      <c r="C81" s="33">
        <v>-757.92</v>
      </c>
      <c r="D81" s="34">
        <v>0</v>
      </c>
      <c r="E81" s="35">
        <v>44645.16</v>
      </c>
      <c r="F81" s="34">
        <v>-1585.9</v>
      </c>
      <c r="G81" s="34">
        <v>0</v>
      </c>
      <c r="H81" s="34">
        <v>18766.68</v>
      </c>
      <c r="I81" s="33">
        <v>-1332.3</v>
      </c>
      <c r="J81" s="34">
        <v>0</v>
      </c>
      <c r="K81" s="35">
        <v>19817.63</v>
      </c>
      <c r="L81" s="34">
        <v>-1180.1600000000001</v>
      </c>
      <c r="M81" s="34">
        <v>0</v>
      </c>
      <c r="N81" s="34">
        <v>17533.240000000002</v>
      </c>
      <c r="O81" s="33">
        <v>-1251.08</v>
      </c>
      <c r="P81" s="34">
        <v>0</v>
      </c>
      <c r="Q81" s="35">
        <v>31500.75</v>
      </c>
      <c r="R81" s="34">
        <v>-2420.4699999999998</v>
      </c>
      <c r="S81" s="34">
        <v>0</v>
      </c>
      <c r="T81" s="34">
        <v>12110.37</v>
      </c>
      <c r="U81" s="33">
        <v>-2995.45</v>
      </c>
      <c r="V81" s="34">
        <v>0</v>
      </c>
      <c r="W81" s="35">
        <v>19247.71</v>
      </c>
      <c r="X81" s="34">
        <v>-2836.72</v>
      </c>
      <c r="Y81" s="34">
        <v>0</v>
      </c>
      <c r="Z81" s="34">
        <v>31022</v>
      </c>
      <c r="AA81" s="33">
        <v>-1726.29</v>
      </c>
      <c r="AB81" s="34">
        <v>0</v>
      </c>
      <c r="AC81" s="35">
        <v>16283.38</v>
      </c>
      <c r="AD81" s="34">
        <v>-594.33000000000004</v>
      </c>
      <c r="AE81" s="34">
        <v>0</v>
      </c>
      <c r="AF81" s="34">
        <v>13937.52</v>
      </c>
      <c r="AG81" s="33">
        <v>-1533.08</v>
      </c>
      <c r="AH81" s="34">
        <v>0</v>
      </c>
      <c r="AI81" s="35">
        <v>27261.37</v>
      </c>
      <c r="AJ81" s="34">
        <v>-2791.26</v>
      </c>
      <c r="AK81" s="34">
        <v>0</v>
      </c>
      <c r="AL81" s="34">
        <v>35972.42</v>
      </c>
      <c r="AM81" s="33">
        <v>-21004.959999999999</v>
      </c>
      <c r="AN81" s="34">
        <v>0</v>
      </c>
      <c r="AO81" s="35">
        <v>288098.23</v>
      </c>
    </row>
    <row r="82" spans="1:41" x14ac:dyDescent="0.25">
      <c r="A82" s="39" t="s">
        <v>139</v>
      </c>
      <c r="B82" s="29" t="s">
        <v>140</v>
      </c>
      <c r="C82" s="28">
        <v>0</v>
      </c>
      <c r="D82" s="29">
        <v>0</v>
      </c>
      <c r="E82" s="30">
        <v>0</v>
      </c>
      <c r="F82" s="29">
        <v>0</v>
      </c>
      <c r="G82" s="29">
        <v>0</v>
      </c>
      <c r="H82" s="29">
        <v>0</v>
      </c>
      <c r="I82" s="28">
        <v>0</v>
      </c>
      <c r="J82" s="29">
        <v>0</v>
      </c>
      <c r="K82" s="30">
        <v>0</v>
      </c>
      <c r="L82" s="29">
        <v>0</v>
      </c>
      <c r="M82" s="29">
        <v>0</v>
      </c>
      <c r="N82" s="29">
        <v>0</v>
      </c>
      <c r="O82" s="28">
        <v>0</v>
      </c>
      <c r="P82" s="29">
        <v>0</v>
      </c>
      <c r="Q82" s="30">
        <v>0</v>
      </c>
      <c r="R82" s="29">
        <v>0</v>
      </c>
      <c r="S82" s="29">
        <v>0</v>
      </c>
      <c r="T82" s="29">
        <v>0</v>
      </c>
      <c r="U82" s="28">
        <v>0</v>
      </c>
      <c r="V82" s="29">
        <v>0</v>
      </c>
      <c r="W82" s="30">
        <v>0</v>
      </c>
      <c r="X82" s="29">
        <v>0</v>
      </c>
      <c r="Y82" s="29">
        <v>0</v>
      </c>
      <c r="Z82" s="29">
        <v>0</v>
      </c>
      <c r="AA82" s="28">
        <v>0</v>
      </c>
      <c r="AB82" s="29">
        <v>0</v>
      </c>
      <c r="AC82" s="30">
        <v>0</v>
      </c>
      <c r="AD82" s="29">
        <v>0</v>
      </c>
      <c r="AE82" s="29">
        <v>0</v>
      </c>
      <c r="AF82" s="29">
        <v>0</v>
      </c>
      <c r="AG82" s="28">
        <v>0</v>
      </c>
      <c r="AH82" s="29">
        <v>0</v>
      </c>
      <c r="AI82" s="30">
        <v>0</v>
      </c>
      <c r="AJ82" s="29">
        <v>0</v>
      </c>
      <c r="AK82" s="29">
        <v>0</v>
      </c>
      <c r="AL82" s="29">
        <v>0</v>
      </c>
      <c r="AM82" s="28">
        <v>0</v>
      </c>
      <c r="AN82" s="29">
        <v>0</v>
      </c>
      <c r="AO82" s="30">
        <v>0</v>
      </c>
    </row>
    <row r="83" spans="1:41" x14ac:dyDescent="0.25">
      <c r="A83" s="41" t="s">
        <v>141</v>
      </c>
      <c r="C83" s="31">
        <v>0</v>
      </c>
      <c r="D83" s="20">
        <v>0</v>
      </c>
      <c r="E83" s="32">
        <v>0</v>
      </c>
      <c r="F83" s="20">
        <v>0</v>
      </c>
      <c r="G83" s="20">
        <v>0</v>
      </c>
      <c r="H83" s="20">
        <v>0</v>
      </c>
      <c r="I83" s="31">
        <v>0</v>
      </c>
      <c r="J83" s="20">
        <v>0</v>
      </c>
      <c r="K83" s="32">
        <v>0</v>
      </c>
      <c r="L83" s="20">
        <v>0</v>
      </c>
      <c r="M83" s="20">
        <v>0</v>
      </c>
      <c r="N83" s="20">
        <v>0</v>
      </c>
      <c r="O83" s="31">
        <v>0</v>
      </c>
      <c r="P83" s="20">
        <v>0</v>
      </c>
      <c r="Q83" s="32">
        <v>0</v>
      </c>
      <c r="R83" s="20">
        <v>0</v>
      </c>
      <c r="S83" s="20">
        <v>0</v>
      </c>
      <c r="T83" s="20">
        <v>0</v>
      </c>
      <c r="U83" s="31">
        <v>0</v>
      </c>
      <c r="V83" s="20">
        <v>0</v>
      </c>
      <c r="W83" s="32">
        <v>0</v>
      </c>
      <c r="X83" s="20">
        <v>0</v>
      </c>
      <c r="Y83" s="20">
        <v>0</v>
      </c>
      <c r="Z83" s="20">
        <v>0</v>
      </c>
      <c r="AA83" s="31">
        <v>0</v>
      </c>
      <c r="AB83" s="20">
        <v>0</v>
      </c>
      <c r="AC83" s="32">
        <v>0</v>
      </c>
      <c r="AD83" s="20">
        <v>0</v>
      </c>
      <c r="AE83" s="20">
        <v>0</v>
      </c>
      <c r="AF83" s="20">
        <v>0</v>
      </c>
      <c r="AG83" s="31">
        <v>0</v>
      </c>
      <c r="AH83" s="20">
        <v>0</v>
      </c>
      <c r="AI83" s="32">
        <v>0</v>
      </c>
      <c r="AJ83" s="20">
        <v>0</v>
      </c>
      <c r="AK83" s="20">
        <v>0</v>
      </c>
      <c r="AL83" s="20">
        <v>0</v>
      </c>
      <c r="AM83" s="31">
        <v>0</v>
      </c>
      <c r="AN83" s="20">
        <v>0</v>
      </c>
      <c r="AO83" s="32">
        <v>0</v>
      </c>
    </row>
    <row r="84" spans="1:41" x14ac:dyDescent="0.25">
      <c r="A84" s="41" t="s">
        <v>142</v>
      </c>
      <c r="B84" s="20" t="s">
        <v>140</v>
      </c>
      <c r="C84" s="31">
        <v>0</v>
      </c>
      <c r="D84" s="20">
        <v>0</v>
      </c>
      <c r="E84" s="32">
        <v>66.09</v>
      </c>
      <c r="F84" s="20">
        <v>0</v>
      </c>
      <c r="G84" s="20">
        <v>0</v>
      </c>
      <c r="H84" s="20">
        <v>27.78</v>
      </c>
      <c r="I84" s="31">
        <v>0</v>
      </c>
      <c r="J84" s="20">
        <v>0</v>
      </c>
      <c r="K84" s="32">
        <v>29.34</v>
      </c>
      <c r="L84" s="20">
        <v>0</v>
      </c>
      <c r="M84" s="20">
        <v>0</v>
      </c>
      <c r="N84" s="20">
        <v>25.96</v>
      </c>
      <c r="O84" s="31">
        <v>0</v>
      </c>
      <c r="P84" s="20">
        <v>0</v>
      </c>
      <c r="Q84" s="32">
        <v>46.63</v>
      </c>
      <c r="R84" s="20">
        <v>0</v>
      </c>
      <c r="S84" s="20">
        <v>0</v>
      </c>
      <c r="T84" s="20">
        <v>17.93</v>
      </c>
      <c r="U84" s="31">
        <v>0</v>
      </c>
      <c r="V84" s="20">
        <v>0</v>
      </c>
      <c r="W84" s="32">
        <v>28.49</v>
      </c>
      <c r="X84" s="20">
        <v>0</v>
      </c>
      <c r="Y84" s="20">
        <v>0</v>
      </c>
      <c r="Z84" s="20">
        <v>45.92</v>
      </c>
      <c r="AA84" s="31">
        <v>0</v>
      </c>
      <c r="AB84" s="20">
        <v>0</v>
      </c>
      <c r="AC84" s="32">
        <v>24.11</v>
      </c>
      <c r="AD84" s="20">
        <v>0</v>
      </c>
      <c r="AE84" s="20">
        <v>0</v>
      </c>
      <c r="AF84" s="20">
        <v>20.63</v>
      </c>
      <c r="AG84" s="31">
        <v>0</v>
      </c>
      <c r="AH84" s="20">
        <v>0</v>
      </c>
      <c r="AI84" s="32">
        <v>40.36</v>
      </c>
      <c r="AJ84" s="20">
        <v>0</v>
      </c>
      <c r="AK84" s="20">
        <v>0</v>
      </c>
      <c r="AL84" s="20">
        <v>53.25</v>
      </c>
      <c r="AM84" s="31">
        <v>0</v>
      </c>
      <c r="AN84" s="20">
        <v>0</v>
      </c>
      <c r="AO84" s="32">
        <v>426.49</v>
      </c>
    </row>
    <row r="85" spans="1:41" x14ac:dyDescent="0.25">
      <c r="A85" s="40" t="s">
        <v>143</v>
      </c>
      <c r="B85" s="34"/>
      <c r="C85" s="33">
        <v>0</v>
      </c>
      <c r="D85" s="34">
        <v>0</v>
      </c>
      <c r="E85" s="35">
        <v>66.09</v>
      </c>
      <c r="F85" s="34">
        <v>0</v>
      </c>
      <c r="G85" s="34">
        <v>0</v>
      </c>
      <c r="H85" s="34">
        <v>27.78</v>
      </c>
      <c r="I85" s="33">
        <v>0</v>
      </c>
      <c r="J85" s="34">
        <v>0</v>
      </c>
      <c r="K85" s="35">
        <v>29.34</v>
      </c>
      <c r="L85" s="34">
        <v>0</v>
      </c>
      <c r="M85" s="34">
        <v>0</v>
      </c>
      <c r="N85" s="34">
        <v>25.96</v>
      </c>
      <c r="O85" s="33">
        <v>0</v>
      </c>
      <c r="P85" s="34">
        <v>0</v>
      </c>
      <c r="Q85" s="35">
        <v>46.63</v>
      </c>
      <c r="R85" s="34">
        <v>0</v>
      </c>
      <c r="S85" s="34">
        <v>0</v>
      </c>
      <c r="T85" s="34">
        <v>17.93</v>
      </c>
      <c r="U85" s="33">
        <v>0</v>
      </c>
      <c r="V85" s="34">
        <v>0</v>
      </c>
      <c r="W85" s="35">
        <v>28.49</v>
      </c>
      <c r="X85" s="34">
        <v>0</v>
      </c>
      <c r="Y85" s="34">
        <v>0</v>
      </c>
      <c r="Z85" s="34">
        <v>45.92</v>
      </c>
      <c r="AA85" s="33">
        <v>0</v>
      </c>
      <c r="AB85" s="34">
        <v>0</v>
      </c>
      <c r="AC85" s="35">
        <v>24.11</v>
      </c>
      <c r="AD85" s="34">
        <v>0</v>
      </c>
      <c r="AE85" s="34">
        <v>0</v>
      </c>
      <c r="AF85" s="34">
        <v>20.63</v>
      </c>
      <c r="AG85" s="33">
        <v>0</v>
      </c>
      <c r="AH85" s="34">
        <v>0</v>
      </c>
      <c r="AI85" s="35">
        <v>40.36</v>
      </c>
      <c r="AJ85" s="34">
        <v>0</v>
      </c>
      <c r="AK85" s="34">
        <v>0</v>
      </c>
      <c r="AL85" s="34">
        <v>53.25</v>
      </c>
      <c r="AM85" s="33">
        <v>0</v>
      </c>
      <c r="AN85" s="34">
        <v>0</v>
      </c>
      <c r="AO85" s="35">
        <v>426.49</v>
      </c>
    </row>
    <row r="86" spans="1:41" x14ac:dyDescent="0.25">
      <c r="A86" s="39" t="s">
        <v>144</v>
      </c>
      <c r="B86" s="29" t="s">
        <v>145</v>
      </c>
      <c r="C86" s="28">
        <v>8059.95</v>
      </c>
      <c r="D86" s="29">
        <v>0</v>
      </c>
      <c r="E86" s="30">
        <v>0</v>
      </c>
      <c r="F86" s="29">
        <v>4344.13</v>
      </c>
      <c r="G86" s="29">
        <v>0</v>
      </c>
      <c r="H86" s="29">
        <v>0</v>
      </c>
      <c r="I86" s="28">
        <v>2537.19</v>
      </c>
      <c r="J86" s="29">
        <v>0</v>
      </c>
      <c r="K86" s="30">
        <v>0</v>
      </c>
      <c r="L86" s="29">
        <v>3466.27</v>
      </c>
      <c r="M86" s="29">
        <v>0</v>
      </c>
      <c r="N86" s="29">
        <v>0</v>
      </c>
      <c r="O86" s="28">
        <v>2717.92</v>
      </c>
      <c r="P86" s="29">
        <v>0</v>
      </c>
      <c r="Q86" s="30">
        <v>0</v>
      </c>
      <c r="R86" s="29">
        <v>4347.43</v>
      </c>
      <c r="S86" s="29">
        <v>0</v>
      </c>
      <c r="T86" s="29">
        <v>0</v>
      </c>
      <c r="U86" s="28">
        <v>5900.66</v>
      </c>
      <c r="V86" s="29">
        <v>0</v>
      </c>
      <c r="W86" s="30">
        <v>0</v>
      </c>
      <c r="X86" s="29">
        <v>7085.3</v>
      </c>
      <c r="Y86" s="29">
        <v>0</v>
      </c>
      <c r="Z86" s="29">
        <v>0</v>
      </c>
      <c r="AA86" s="28">
        <v>2955.08</v>
      </c>
      <c r="AB86" s="29">
        <v>0</v>
      </c>
      <c r="AC86" s="30">
        <v>0</v>
      </c>
      <c r="AD86" s="29">
        <v>1532.79</v>
      </c>
      <c r="AE86" s="29">
        <v>0</v>
      </c>
      <c r="AF86" s="29">
        <v>0</v>
      </c>
      <c r="AG86" s="28">
        <v>5385.29</v>
      </c>
      <c r="AH86" s="29">
        <v>0</v>
      </c>
      <c r="AI86" s="30">
        <v>0</v>
      </c>
      <c r="AJ86" s="29">
        <v>7753.12</v>
      </c>
      <c r="AK86" s="29">
        <v>0</v>
      </c>
      <c r="AL86" s="29">
        <v>0</v>
      </c>
      <c r="AM86" s="28">
        <v>56085.130000000005</v>
      </c>
      <c r="AN86" s="29">
        <v>0</v>
      </c>
      <c r="AO86" s="30">
        <v>0</v>
      </c>
    </row>
    <row r="87" spans="1:41" x14ac:dyDescent="0.25">
      <c r="A87" s="41" t="s">
        <v>146</v>
      </c>
      <c r="C87" s="31">
        <v>8059.95</v>
      </c>
      <c r="D87" s="20">
        <v>0</v>
      </c>
      <c r="E87" s="32">
        <v>0</v>
      </c>
      <c r="F87" s="20">
        <v>4344.13</v>
      </c>
      <c r="G87" s="20">
        <v>0</v>
      </c>
      <c r="H87" s="20">
        <v>0</v>
      </c>
      <c r="I87" s="31">
        <v>2537.19</v>
      </c>
      <c r="J87" s="20">
        <v>0</v>
      </c>
      <c r="K87" s="32">
        <v>0</v>
      </c>
      <c r="L87" s="20">
        <v>3466.27</v>
      </c>
      <c r="M87" s="20">
        <v>0</v>
      </c>
      <c r="N87" s="20">
        <v>0</v>
      </c>
      <c r="O87" s="31">
        <v>2717.92</v>
      </c>
      <c r="P87" s="20">
        <v>0</v>
      </c>
      <c r="Q87" s="32">
        <v>0</v>
      </c>
      <c r="R87" s="20">
        <v>4347.43</v>
      </c>
      <c r="S87" s="20">
        <v>0</v>
      </c>
      <c r="T87" s="20">
        <v>0</v>
      </c>
      <c r="U87" s="31">
        <v>5900.66</v>
      </c>
      <c r="V87" s="20">
        <v>0</v>
      </c>
      <c r="W87" s="32">
        <v>0</v>
      </c>
      <c r="X87" s="20">
        <v>7085.3</v>
      </c>
      <c r="Y87" s="20">
        <v>0</v>
      </c>
      <c r="Z87" s="20">
        <v>0</v>
      </c>
      <c r="AA87" s="31">
        <v>2955.08</v>
      </c>
      <c r="AB87" s="20">
        <v>0</v>
      </c>
      <c r="AC87" s="32">
        <v>0</v>
      </c>
      <c r="AD87" s="20">
        <v>1532.79</v>
      </c>
      <c r="AE87" s="20">
        <v>0</v>
      </c>
      <c r="AF87" s="20">
        <v>0</v>
      </c>
      <c r="AG87" s="31">
        <v>5385.29</v>
      </c>
      <c r="AH87" s="20">
        <v>0</v>
      </c>
      <c r="AI87" s="32">
        <v>0</v>
      </c>
      <c r="AJ87" s="20">
        <v>7753.12</v>
      </c>
      <c r="AK87" s="20">
        <v>0</v>
      </c>
      <c r="AL87" s="20">
        <v>0</v>
      </c>
      <c r="AM87" s="31">
        <v>56085.130000000005</v>
      </c>
      <c r="AN87" s="20">
        <v>0</v>
      </c>
      <c r="AO87" s="32">
        <v>0</v>
      </c>
    </row>
    <row r="88" spans="1:41" x14ac:dyDescent="0.25">
      <c r="A88" s="41" t="s">
        <v>147</v>
      </c>
      <c r="B88" s="20" t="s">
        <v>145</v>
      </c>
      <c r="C88" s="31">
        <v>56.82</v>
      </c>
      <c r="D88" s="20">
        <v>0</v>
      </c>
      <c r="E88" s="32">
        <v>36.979999999999997</v>
      </c>
      <c r="F88" s="20">
        <v>30.62</v>
      </c>
      <c r="G88" s="20">
        <v>0</v>
      </c>
      <c r="H88" s="20">
        <v>15.54</v>
      </c>
      <c r="I88" s="31">
        <v>17.88</v>
      </c>
      <c r="J88" s="20">
        <v>0</v>
      </c>
      <c r="K88" s="32">
        <v>16.420000000000002</v>
      </c>
      <c r="L88" s="20">
        <v>24.44</v>
      </c>
      <c r="M88" s="20">
        <v>0</v>
      </c>
      <c r="N88" s="20">
        <v>14.52</v>
      </c>
      <c r="O88" s="31">
        <v>19.16</v>
      </c>
      <c r="P88" s="20">
        <v>0</v>
      </c>
      <c r="Q88" s="32">
        <v>26.09</v>
      </c>
      <c r="R88" s="20">
        <v>30.65</v>
      </c>
      <c r="S88" s="20">
        <v>0</v>
      </c>
      <c r="T88" s="20">
        <v>10.029999999999999</v>
      </c>
      <c r="U88" s="31">
        <v>41.59</v>
      </c>
      <c r="V88" s="20">
        <v>0</v>
      </c>
      <c r="W88" s="32">
        <v>15.94</v>
      </c>
      <c r="X88" s="20">
        <v>49.95</v>
      </c>
      <c r="Y88" s="20">
        <v>0</v>
      </c>
      <c r="Z88" s="20">
        <v>25.7</v>
      </c>
      <c r="AA88" s="31">
        <v>20.84</v>
      </c>
      <c r="AB88" s="20">
        <v>0</v>
      </c>
      <c r="AC88" s="32">
        <v>13.49</v>
      </c>
      <c r="AD88" s="20">
        <v>10.81</v>
      </c>
      <c r="AE88" s="20">
        <v>0</v>
      </c>
      <c r="AF88" s="20">
        <v>11.54</v>
      </c>
      <c r="AG88" s="31">
        <v>37.950000000000003</v>
      </c>
      <c r="AH88" s="20">
        <v>0</v>
      </c>
      <c r="AI88" s="32">
        <v>22.58</v>
      </c>
      <c r="AJ88" s="20">
        <v>54.65</v>
      </c>
      <c r="AK88" s="20">
        <v>0</v>
      </c>
      <c r="AL88" s="20">
        <v>29.8</v>
      </c>
      <c r="AM88" s="31">
        <v>395.3599999999999</v>
      </c>
      <c r="AN88" s="20">
        <v>0</v>
      </c>
      <c r="AO88" s="32">
        <v>238.63000000000002</v>
      </c>
    </row>
    <row r="89" spans="1:41" x14ac:dyDescent="0.25">
      <c r="A89" s="40" t="s">
        <v>148</v>
      </c>
      <c r="B89" s="34"/>
      <c r="C89" s="33">
        <v>56.82</v>
      </c>
      <c r="D89" s="34">
        <v>0</v>
      </c>
      <c r="E89" s="35">
        <v>36.979999999999997</v>
      </c>
      <c r="F89" s="34">
        <v>30.62</v>
      </c>
      <c r="G89" s="34">
        <v>0</v>
      </c>
      <c r="H89" s="34">
        <v>15.54</v>
      </c>
      <c r="I89" s="33">
        <v>17.88</v>
      </c>
      <c r="J89" s="34">
        <v>0</v>
      </c>
      <c r="K89" s="35">
        <v>16.420000000000002</v>
      </c>
      <c r="L89" s="34">
        <v>24.44</v>
      </c>
      <c r="M89" s="34">
        <v>0</v>
      </c>
      <c r="N89" s="34">
        <v>14.52</v>
      </c>
      <c r="O89" s="33">
        <v>19.16</v>
      </c>
      <c r="P89" s="34">
        <v>0</v>
      </c>
      <c r="Q89" s="35">
        <v>26.09</v>
      </c>
      <c r="R89" s="34">
        <v>30.65</v>
      </c>
      <c r="S89" s="34">
        <v>0</v>
      </c>
      <c r="T89" s="34">
        <v>10.029999999999999</v>
      </c>
      <c r="U89" s="33">
        <v>41.59</v>
      </c>
      <c r="V89" s="34">
        <v>0</v>
      </c>
      <c r="W89" s="35">
        <v>15.94</v>
      </c>
      <c r="X89" s="34">
        <v>49.95</v>
      </c>
      <c r="Y89" s="34">
        <v>0</v>
      </c>
      <c r="Z89" s="34">
        <v>25.7</v>
      </c>
      <c r="AA89" s="33">
        <v>20.84</v>
      </c>
      <c r="AB89" s="34">
        <v>0</v>
      </c>
      <c r="AC89" s="35">
        <v>13.49</v>
      </c>
      <c r="AD89" s="34">
        <v>10.81</v>
      </c>
      <c r="AE89" s="34">
        <v>0</v>
      </c>
      <c r="AF89" s="34">
        <v>11.54</v>
      </c>
      <c r="AG89" s="33">
        <v>37.950000000000003</v>
      </c>
      <c r="AH89" s="34">
        <v>0</v>
      </c>
      <c r="AI89" s="35">
        <v>22.58</v>
      </c>
      <c r="AJ89" s="34">
        <v>54.65</v>
      </c>
      <c r="AK89" s="34">
        <v>0</v>
      </c>
      <c r="AL89" s="34">
        <v>29.8</v>
      </c>
      <c r="AM89" s="33">
        <v>395.3599999999999</v>
      </c>
      <c r="AN89" s="34">
        <v>0</v>
      </c>
      <c r="AO89" s="35">
        <v>238.63000000000002</v>
      </c>
    </row>
    <row r="90" spans="1:41" x14ac:dyDescent="0.25">
      <c r="A90" s="39" t="s">
        <v>149</v>
      </c>
      <c r="B90" s="29" t="s">
        <v>150</v>
      </c>
      <c r="C90" s="28">
        <v>0</v>
      </c>
      <c r="D90" s="29">
        <v>17504.38</v>
      </c>
      <c r="E90" s="30">
        <v>0</v>
      </c>
      <c r="F90" s="29">
        <v>0</v>
      </c>
      <c r="G90" s="29">
        <v>147799.87</v>
      </c>
      <c r="H90" s="29">
        <v>0</v>
      </c>
      <c r="I90" s="28">
        <v>0</v>
      </c>
      <c r="J90" s="29">
        <v>49512.35</v>
      </c>
      <c r="K90" s="30">
        <v>0</v>
      </c>
      <c r="L90" s="29">
        <v>0</v>
      </c>
      <c r="M90" s="29">
        <v>61849.63</v>
      </c>
      <c r="N90" s="29">
        <v>0</v>
      </c>
      <c r="O90" s="28">
        <v>0</v>
      </c>
      <c r="P90" s="29">
        <v>83610.539999999994</v>
      </c>
      <c r="Q90" s="30">
        <v>0</v>
      </c>
      <c r="R90" s="29">
        <v>0</v>
      </c>
      <c r="S90" s="29">
        <v>31107.42</v>
      </c>
      <c r="T90" s="29">
        <v>0</v>
      </c>
      <c r="U90" s="28">
        <v>0</v>
      </c>
      <c r="V90" s="29">
        <v>17390.12</v>
      </c>
      <c r="W90" s="30">
        <v>0</v>
      </c>
      <c r="X90" s="29">
        <v>0</v>
      </c>
      <c r="Y90" s="29">
        <v>19239.150000000001</v>
      </c>
      <c r="Z90" s="29">
        <v>0</v>
      </c>
      <c r="AA90" s="28">
        <v>0</v>
      </c>
      <c r="AB90" s="29">
        <v>43777.2</v>
      </c>
      <c r="AC90" s="30">
        <v>0</v>
      </c>
      <c r="AD90" s="29">
        <v>0</v>
      </c>
      <c r="AE90" s="29">
        <v>8890.18</v>
      </c>
      <c r="AF90" s="29">
        <v>0</v>
      </c>
      <c r="AG90" s="28">
        <v>0</v>
      </c>
      <c r="AH90" s="29">
        <v>47380.78</v>
      </c>
      <c r="AI90" s="30">
        <v>0</v>
      </c>
      <c r="AJ90" s="29">
        <v>0</v>
      </c>
      <c r="AK90" s="29">
        <v>49708.47</v>
      </c>
      <c r="AL90" s="29">
        <v>0</v>
      </c>
      <c r="AM90" s="28">
        <v>0</v>
      </c>
      <c r="AN90" s="29">
        <v>577770.08999999985</v>
      </c>
      <c r="AO90" s="30">
        <v>0</v>
      </c>
    </row>
    <row r="91" spans="1:41" x14ac:dyDescent="0.25">
      <c r="A91" s="41" t="s">
        <v>149</v>
      </c>
      <c r="B91" s="20" t="s">
        <v>151</v>
      </c>
      <c r="C91" s="31">
        <v>0</v>
      </c>
      <c r="D91" s="20">
        <v>37733.07</v>
      </c>
      <c r="E91" s="32">
        <v>0</v>
      </c>
      <c r="F91" s="20">
        <v>0</v>
      </c>
      <c r="G91" s="20">
        <v>318602.65999999997</v>
      </c>
      <c r="H91" s="20">
        <v>0</v>
      </c>
      <c r="I91" s="31">
        <v>0</v>
      </c>
      <c r="J91" s="20">
        <v>106730.59</v>
      </c>
      <c r="K91" s="32">
        <v>0</v>
      </c>
      <c r="L91" s="20">
        <v>0</v>
      </c>
      <c r="M91" s="20">
        <v>133325.26999999999</v>
      </c>
      <c r="N91" s="20">
        <v>0</v>
      </c>
      <c r="O91" s="31">
        <v>0</v>
      </c>
      <c r="P91" s="20">
        <v>180233.85</v>
      </c>
      <c r="Q91" s="32">
        <v>0</v>
      </c>
      <c r="R91" s="20">
        <v>0</v>
      </c>
      <c r="S91" s="20">
        <v>67056.259999999995</v>
      </c>
      <c r="T91" s="20">
        <v>0</v>
      </c>
      <c r="U91" s="31">
        <v>0</v>
      </c>
      <c r="V91" s="20">
        <v>37486.76</v>
      </c>
      <c r="W91" s="32">
        <v>0</v>
      </c>
      <c r="X91" s="20">
        <v>0</v>
      </c>
      <c r="Y91" s="20">
        <v>41472.589999999997</v>
      </c>
      <c r="Z91" s="20">
        <v>0</v>
      </c>
      <c r="AA91" s="31">
        <v>0</v>
      </c>
      <c r="AB91" s="20">
        <v>94367.7</v>
      </c>
      <c r="AC91" s="32">
        <v>0</v>
      </c>
      <c r="AD91" s="20">
        <v>0</v>
      </c>
      <c r="AE91" s="20">
        <v>19163.990000000002</v>
      </c>
      <c r="AF91" s="20">
        <v>0</v>
      </c>
      <c r="AG91" s="31">
        <v>0</v>
      </c>
      <c r="AH91" s="20">
        <v>102135.69</v>
      </c>
      <c r="AI91" s="32">
        <v>0</v>
      </c>
      <c r="AJ91" s="20">
        <v>0</v>
      </c>
      <c r="AK91" s="20">
        <v>107153.35</v>
      </c>
      <c r="AL91" s="20">
        <v>0</v>
      </c>
      <c r="AM91" s="31">
        <v>0</v>
      </c>
      <c r="AN91" s="20">
        <v>1245461.78</v>
      </c>
      <c r="AO91" s="32">
        <v>0</v>
      </c>
    </row>
    <row r="92" spans="1:41" x14ac:dyDescent="0.25">
      <c r="A92" s="41" t="s">
        <v>149</v>
      </c>
      <c r="B92" s="20" t="s">
        <v>152</v>
      </c>
      <c r="C92" s="31">
        <v>13215.63</v>
      </c>
      <c r="D92" s="20">
        <v>63215.29</v>
      </c>
      <c r="E92" s="32">
        <v>0</v>
      </c>
      <c r="F92" s="20">
        <v>292469.18</v>
      </c>
      <c r="G92" s="20">
        <v>533764.09</v>
      </c>
      <c r="H92" s="20">
        <v>0</v>
      </c>
      <c r="I92" s="31">
        <v>236317.54</v>
      </c>
      <c r="J92" s="20">
        <v>178808.78</v>
      </c>
      <c r="K92" s="32">
        <v>0</v>
      </c>
      <c r="L92" s="20">
        <v>310802.49</v>
      </c>
      <c r="M92" s="20">
        <v>223363.61</v>
      </c>
      <c r="N92" s="20">
        <v>0</v>
      </c>
      <c r="O92" s="31">
        <v>320267.63</v>
      </c>
      <c r="P92" s="20">
        <v>301950.89</v>
      </c>
      <c r="Q92" s="32">
        <v>0</v>
      </c>
      <c r="R92" s="20">
        <v>272472.75</v>
      </c>
      <c r="S92" s="20">
        <v>112341.26</v>
      </c>
      <c r="T92" s="20">
        <v>0</v>
      </c>
      <c r="U92" s="31">
        <v>540303.39</v>
      </c>
      <c r="V92" s="20">
        <v>62802.64</v>
      </c>
      <c r="W92" s="32">
        <v>0</v>
      </c>
      <c r="X92" s="20">
        <v>531769.87</v>
      </c>
      <c r="Y92" s="20">
        <v>69480.210000000006</v>
      </c>
      <c r="Z92" s="20">
        <v>0</v>
      </c>
      <c r="AA92" s="31">
        <v>274844.09000000003</v>
      </c>
      <c r="AB92" s="20">
        <v>158096.88</v>
      </c>
      <c r="AC92" s="32">
        <v>0</v>
      </c>
      <c r="AD92" s="20">
        <v>134997.79</v>
      </c>
      <c r="AE92" s="20">
        <v>32105.97</v>
      </c>
      <c r="AF92" s="20">
        <v>0</v>
      </c>
      <c r="AG92" s="31">
        <v>316786.11</v>
      </c>
      <c r="AH92" s="20">
        <v>171110.81</v>
      </c>
      <c r="AI92" s="32">
        <v>0</v>
      </c>
      <c r="AJ92" s="20">
        <v>230011.83</v>
      </c>
      <c r="AK92" s="20">
        <v>179517.04</v>
      </c>
      <c r="AL92" s="20">
        <v>0</v>
      </c>
      <c r="AM92" s="31">
        <v>3474258.3000000003</v>
      </c>
      <c r="AN92" s="20">
        <v>2086557.4699999997</v>
      </c>
      <c r="AO92" s="32">
        <v>0</v>
      </c>
    </row>
    <row r="93" spans="1:41" x14ac:dyDescent="0.25">
      <c r="A93" s="41" t="s">
        <v>149</v>
      </c>
      <c r="B93" s="20" t="s">
        <v>153</v>
      </c>
      <c r="C93" s="31">
        <v>279.48</v>
      </c>
      <c r="D93" s="20">
        <v>20122.16</v>
      </c>
      <c r="E93" s="32">
        <v>0</v>
      </c>
      <c r="F93" s="20">
        <v>206.33</v>
      </c>
      <c r="G93" s="20">
        <v>169903.28</v>
      </c>
      <c r="H93" s="20">
        <v>0</v>
      </c>
      <c r="I93" s="31">
        <v>1242.32</v>
      </c>
      <c r="J93" s="20">
        <v>56916.9</v>
      </c>
      <c r="K93" s="32">
        <v>0</v>
      </c>
      <c r="L93" s="20">
        <v>895.36</v>
      </c>
      <c r="M93" s="20">
        <v>71099.22</v>
      </c>
      <c r="N93" s="20">
        <v>0</v>
      </c>
      <c r="O93" s="31">
        <v>8237.56</v>
      </c>
      <c r="P93" s="20">
        <v>96114.46</v>
      </c>
      <c r="Q93" s="32">
        <v>0</v>
      </c>
      <c r="R93" s="20">
        <v>2825.32</v>
      </c>
      <c r="S93" s="20">
        <v>35759.519999999997</v>
      </c>
      <c r="T93" s="20">
        <v>0</v>
      </c>
      <c r="U93" s="31">
        <v>2.74</v>
      </c>
      <c r="V93" s="20">
        <v>19990.810000000001</v>
      </c>
      <c r="W93" s="32">
        <v>0</v>
      </c>
      <c r="X93" s="20">
        <v>-9.68</v>
      </c>
      <c r="Y93" s="20">
        <v>22116.35</v>
      </c>
      <c r="Z93" s="20">
        <v>0</v>
      </c>
      <c r="AA93" s="31">
        <v>1796.68</v>
      </c>
      <c r="AB93" s="20">
        <v>50324.07</v>
      </c>
      <c r="AC93" s="32">
        <v>0</v>
      </c>
      <c r="AD93" s="20">
        <v>1069.3800000000001</v>
      </c>
      <c r="AE93" s="20">
        <v>10219.700000000001</v>
      </c>
      <c r="AF93" s="20">
        <v>0</v>
      </c>
      <c r="AG93" s="31">
        <v>136.08000000000001</v>
      </c>
      <c r="AH93" s="20">
        <v>54466.55</v>
      </c>
      <c r="AI93" s="32">
        <v>0</v>
      </c>
      <c r="AJ93" s="20">
        <v>29.17</v>
      </c>
      <c r="AK93" s="20">
        <v>57142.35</v>
      </c>
      <c r="AL93" s="20">
        <v>0</v>
      </c>
      <c r="AM93" s="31">
        <v>16710.739999999998</v>
      </c>
      <c r="AN93" s="20">
        <v>664175.37</v>
      </c>
      <c r="AO93" s="32">
        <v>0</v>
      </c>
    </row>
    <row r="94" spans="1:41" x14ac:dyDescent="0.25">
      <c r="A94" s="41" t="s">
        <v>149</v>
      </c>
      <c r="B94" s="20" t="s">
        <v>154</v>
      </c>
      <c r="C94" s="31">
        <v>0</v>
      </c>
      <c r="D94" s="20">
        <v>16326.73</v>
      </c>
      <c r="E94" s="32">
        <v>0</v>
      </c>
      <c r="F94" s="20">
        <v>0</v>
      </c>
      <c r="G94" s="20">
        <v>137856.26</v>
      </c>
      <c r="H94" s="20">
        <v>0</v>
      </c>
      <c r="I94" s="31">
        <v>0</v>
      </c>
      <c r="J94" s="20">
        <v>46181.279999999999</v>
      </c>
      <c r="K94" s="32">
        <v>0</v>
      </c>
      <c r="L94" s="20">
        <v>0</v>
      </c>
      <c r="M94" s="20">
        <v>57688.54</v>
      </c>
      <c r="N94" s="20">
        <v>0</v>
      </c>
      <c r="O94" s="31">
        <v>0</v>
      </c>
      <c r="P94" s="20">
        <v>77985.429999999993</v>
      </c>
      <c r="Q94" s="32">
        <v>0</v>
      </c>
      <c r="R94" s="20">
        <v>0</v>
      </c>
      <c r="S94" s="20">
        <v>29014.59</v>
      </c>
      <c r="T94" s="20">
        <v>0</v>
      </c>
      <c r="U94" s="31">
        <v>0</v>
      </c>
      <c r="V94" s="20">
        <v>16220.16</v>
      </c>
      <c r="W94" s="32">
        <v>0</v>
      </c>
      <c r="X94" s="20">
        <v>0</v>
      </c>
      <c r="Y94" s="20">
        <v>17944.79</v>
      </c>
      <c r="Z94" s="20">
        <v>0</v>
      </c>
      <c r="AA94" s="31">
        <v>0</v>
      </c>
      <c r="AB94" s="20">
        <v>40831.980000000003</v>
      </c>
      <c r="AC94" s="32">
        <v>0</v>
      </c>
      <c r="AD94" s="20">
        <v>0</v>
      </c>
      <c r="AE94" s="20">
        <v>8292.07</v>
      </c>
      <c r="AF94" s="20">
        <v>0</v>
      </c>
      <c r="AG94" s="31">
        <v>0</v>
      </c>
      <c r="AH94" s="20">
        <v>44193.11</v>
      </c>
      <c r="AI94" s="32">
        <v>0</v>
      </c>
      <c r="AJ94" s="20">
        <v>0</v>
      </c>
      <c r="AK94" s="20">
        <v>46364.21</v>
      </c>
      <c r="AL94" s="20">
        <v>0</v>
      </c>
      <c r="AM94" s="31">
        <v>0</v>
      </c>
      <c r="AN94" s="20">
        <v>538899.15</v>
      </c>
      <c r="AO94" s="32">
        <v>0</v>
      </c>
    </row>
    <row r="95" spans="1:41" x14ac:dyDescent="0.25">
      <c r="A95" s="41" t="s">
        <v>149</v>
      </c>
      <c r="B95" s="20" t="s">
        <v>155</v>
      </c>
      <c r="C95" s="31">
        <v>0</v>
      </c>
      <c r="D95" s="20">
        <v>16177.56</v>
      </c>
      <c r="E95" s="32">
        <v>0</v>
      </c>
      <c r="F95" s="20">
        <v>0</v>
      </c>
      <c r="G95" s="20">
        <v>136596.68</v>
      </c>
      <c r="H95" s="20">
        <v>0</v>
      </c>
      <c r="I95" s="31">
        <v>0</v>
      </c>
      <c r="J95" s="20">
        <v>45759.33</v>
      </c>
      <c r="K95" s="32">
        <v>0</v>
      </c>
      <c r="L95" s="20">
        <v>0</v>
      </c>
      <c r="M95" s="20">
        <v>57161.45</v>
      </c>
      <c r="N95" s="20">
        <v>0</v>
      </c>
      <c r="O95" s="31">
        <v>0</v>
      </c>
      <c r="P95" s="20">
        <v>77272.88</v>
      </c>
      <c r="Q95" s="32">
        <v>0</v>
      </c>
      <c r="R95" s="20">
        <v>0</v>
      </c>
      <c r="S95" s="20">
        <v>28749.49</v>
      </c>
      <c r="T95" s="20">
        <v>0</v>
      </c>
      <c r="U95" s="31">
        <v>0</v>
      </c>
      <c r="V95" s="20">
        <v>16071.95</v>
      </c>
      <c r="W95" s="32">
        <v>0</v>
      </c>
      <c r="X95" s="20">
        <v>0</v>
      </c>
      <c r="Y95" s="20">
        <v>17780.830000000002</v>
      </c>
      <c r="Z95" s="20">
        <v>0</v>
      </c>
      <c r="AA95" s="31">
        <v>0</v>
      </c>
      <c r="AB95" s="20">
        <v>40458.9</v>
      </c>
      <c r="AC95" s="32">
        <v>0</v>
      </c>
      <c r="AD95" s="20">
        <v>0</v>
      </c>
      <c r="AE95" s="20">
        <v>8216.31</v>
      </c>
      <c r="AF95" s="20">
        <v>0</v>
      </c>
      <c r="AG95" s="31">
        <v>0</v>
      </c>
      <c r="AH95" s="20">
        <v>43789.33</v>
      </c>
      <c r="AI95" s="32">
        <v>0</v>
      </c>
      <c r="AJ95" s="20">
        <v>0</v>
      </c>
      <c r="AK95" s="20">
        <v>45940.58</v>
      </c>
      <c r="AL95" s="20">
        <v>0</v>
      </c>
      <c r="AM95" s="31">
        <v>0</v>
      </c>
      <c r="AN95" s="20">
        <v>533975.29</v>
      </c>
      <c r="AO95" s="32">
        <v>0</v>
      </c>
    </row>
    <row r="96" spans="1:41" x14ac:dyDescent="0.25">
      <c r="A96" s="41" t="s">
        <v>149</v>
      </c>
      <c r="B96" s="20" t="s">
        <v>53</v>
      </c>
      <c r="C96" s="31">
        <v>0</v>
      </c>
      <c r="D96" s="20">
        <v>0</v>
      </c>
      <c r="E96" s="32">
        <v>0</v>
      </c>
      <c r="F96" s="20">
        <v>0</v>
      </c>
      <c r="G96" s="20">
        <v>0</v>
      </c>
      <c r="H96" s="20">
        <v>0</v>
      </c>
      <c r="I96" s="31">
        <v>0</v>
      </c>
      <c r="J96" s="20">
        <v>0</v>
      </c>
      <c r="K96" s="32">
        <v>0</v>
      </c>
      <c r="L96" s="20">
        <v>0</v>
      </c>
      <c r="M96" s="20">
        <v>0</v>
      </c>
      <c r="N96" s="20">
        <v>0</v>
      </c>
      <c r="O96" s="31">
        <v>0</v>
      </c>
      <c r="P96" s="20">
        <v>0</v>
      </c>
      <c r="Q96" s="32">
        <v>0</v>
      </c>
      <c r="R96" s="20">
        <v>0</v>
      </c>
      <c r="S96" s="20">
        <v>0</v>
      </c>
      <c r="T96" s="20">
        <v>0</v>
      </c>
      <c r="U96" s="31">
        <v>0</v>
      </c>
      <c r="V96" s="20">
        <v>0</v>
      </c>
      <c r="W96" s="32">
        <v>0</v>
      </c>
      <c r="X96" s="20">
        <v>0</v>
      </c>
      <c r="Y96" s="20">
        <v>0</v>
      </c>
      <c r="Z96" s="20">
        <v>0</v>
      </c>
      <c r="AA96" s="31">
        <v>0</v>
      </c>
      <c r="AB96" s="20">
        <v>0</v>
      </c>
      <c r="AC96" s="32">
        <v>0</v>
      </c>
      <c r="AD96" s="20">
        <v>0</v>
      </c>
      <c r="AE96" s="20">
        <v>0</v>
      </c>
      <c r="AF96" s="20">
        <v>0</v>
      </c>
      <c r="AG96" s="31">
        <v>0</v>
      </c>
      <c r="AH96" s="20">
        <v>0</v>
      </c>
      <c r="AI96" s="32">
        <v>0</v>
      </c>
      <c r="AJ96" s="20">
        <v>0</v>
      </c>
      <c r="AK96" s="20">
        <v>0</v>
      </c>
      <c r="AL96" s="20">
        <v>0</v>
      </c>
      <c r="AM96" s="31">
        <v>0</v>
      </c>
      <c r="AN96" s="20">
        <v>0</v>
      </c>
      <c r="AO96" s="32">
        <v>0</v>
      </c>
    </row>
    <row r="97" spans="1:41" x14ac:dyDescent="0.25">
      <c r="A97" s="41" t="s">
        <v>149</v>
      </c>
      <c r="B97" s="20" t="s">
        <v>156</v>
      </c>
      <c r="C97" s="31">
        <v>6557.17</v>
      </c>
      <c r="D97" s="20">
        <v>7157.88</v>
      </c>
      <c r="E97" s="32">
        <v>0</v>
      </c>
      <c r="F97" s="20">
        <v>2182.12</v>
      </c>
      <c r="G97" s="20">
        <v>60438.239999999998</v>
      </c>
      <c r="H97" s="20">
        <v>0</v>
      </c>
      <c r="I97" s="31">
        <v>2315.17</v>
      </c>
      <c r="J97" s="20">
        <v>20246.560000000001</v>
      </c>
      <c r="K97" s="32">
        <v>0</v>
      </c>
      <c r="L97" s="20">
        <v>2766.6</v>
      </c>
      <c r="M97" s="20">
        <v>25291.52</v>
      </c>
      <c r="N97" s="20">
        <v>0</v>
      </c>
      <c r="O97" s="31">
        <v>3007.93</v>
      </c>
      <c r="P97" s="20">
        <v>34189.97</v>
      </c>
      <c r="Q97" s="32">
        <v>0</v>
      </c>
      <c r="R97" s="20">
        <v>3576.88</v>
      </c>
      <c r="S97" s="20">
        <v>12720.43</v>
      </c>
      <c r="T97" s="20">
        <v>0</v>
      </c>
      <c r="U97" s="31">
        <v>2980.94</v>
      </c>
      <c r="V97" s="20">
        <v>7111.16</v>
      </c>
      <c r="W97" s="32">
        <v>0</v>
      </c>
      <c r="X97" s="20">
        <v>2062.23</v>
      </c>
      <c r="Y97" s="20">
        <v>7867.26</v>
      </c>
      <c r="Z97" s="20">
        <v>0</v>
      </c>
      <c r="AA97" s="31">
        <v>1227.6199999999999</v>
      </c>
      <c r="AB97" s="20">
        <v>17901.349999999999</v>
      </c>
      <c r="AC97" s="32">
        <v>0</v>
      </c>
      <c r="AD97" s="20">
        <v>1220.43</v>
      </c>
      <c r="AE97" s="20">
        <v>3635.37</v>
      </c>
      <c r="AF97" s="20">
        <v>0</v>
      </c>
      <c r="AG97" s="31">
        <v>1723.26</v>
      </c>
      <c r="AH97" s="20">
        <v>19374.919999999998</v>
      </c>
      <c r="AI97" s="32">
        <v>0</v>
      </c>
      <c r="AJ97" s="20">
        <v>10293.26</v>
      </c>
      <c r="AK97" s="20">
        <v>20326.759999999998</v>
      </c>
      <c r="AL97" s="20">
        <v>0</v>
      </c>
      <c r="AM97" s="31">
        <v>39913.610000000008</v>
      </c>
      <c r="AN97" s="20">
        <v>236261.41999999998</v>
      </c>
      <c r="AO97" s="32">
        <v>0</v>
      </c>
    </row>
    <row r="98" spans="1:41" x14ac:dyDescent="0.25">
      <c r="A98" s="41" t="s">
        <v>157</v>
      </c>
      <c r="C98" s="31">
        <v>20052.28</v>
      </c>
      <c r="D98" s="20">
        <v>178237.07</v>
      </c>
      <c r="E98" s="32">
        <v>0</v>
      </c>
      <c r="F98" s="20">
        <v>294857.63</v>
      </c>
      <c r="G98" s="20">
        <v>1504961.0799999998</v>
      </c>
      <c r="H98" s="20">
        <v>0</v>
      </c>
      <c r="I98" s="31">
        <v>239875.03000000003</v>
      </c>
      <c r="J98" s="20">
        <v>504155.79000000004</v>
      </c>
      <c r="K98" s="32">
        <v>0</v>
      </c>
      <c r="L98" s="20">
        <v>314464.44999999995</v>
      </c>
      <c r="M98" s="20">
        <v>629779.24</v>
      </c>
      <c r="N98" s="20">
        <v>0</v>
      </c>
      <c r="O98" s="31">
        <v>331513.12</v>
      </c>
      <c r="P98" s="20">
        <v>851358.0199999999</v>
      </c>
      <c r="Q98" s="32">
        <v>0</v>
      </c>
      <c r="R98" s="20">
        <v>278874.95</v>
      </c>
      <c r="S98" s="20">
        <v>316748.96999999997</v>
      </c>
      <c r="T98" s="20">
        <v>0</v>
      </c>
      <c r="U98" s="31">
        <v>543287.06999999995</v>
      </c>
      <c r="V98" s="20">
        <v>177073.60000000003</v>
      </c>
      <c r="W98" s="32">
        <v>0</v>
      </c>
      <c r="X98" s="20">
        <v>533822.41999999993</v>
      </c>
      <c r="Y98" s="20">
        <v>195901.18000000005</v>
      </c>
      <c r="Z98" s="20">
        <v>0</v>
      </c>
      <c r="AA98" s="31">
        <v>277868.39</v>
      </c>
      <c r="AB98" s="20">
        <v>445758.08</v>
      </c>
      <c r="AC98" s="32">
        <v>0</v>
      </c>
      <c r="AD98" s="20">
        <v>137287.6</v>
      </c>
      <c r="AE98" s="20">
        <v>90523.59</v>
      </c>
      <c r="AF98" s="20">
        <v>0</v>
      </c>
      <c r="AG98" s="31">
        <v>318645.45</v>
      </c>
      <c r="AH98" s="20">
        <v>482451.19</v>
      </c>
      <c r="AI98" s="32">
        <v>0</v>
      </c>
      <c r="AJ98" s="20">
        <v>240334.26</v>
      </c>
      <c r="AK98" s="20">
        <v>506152.76</v>
      </c>
      <c r="AL98" s="20">
        <v>0</v>
      </c>
      <c r="AM98" s="31">
        <v>3530882.6500000004</v>
      </c>
      <c r="AN98" s="20">
        <v>5883100.5700000003</v>
      </c>
      <c r="AO98" s="32">
        <v>0</v>
      </c>
    </row>
    <row r="99" spans="1:41" x14ac:dyDescent="0.25">
      <c r="A99" s="41" t="s">
        <v>158</v>
      </c>
      <c r="B99" s="20" t="s">
        <v>150</v>
      </c>
      <c r="C99" s="31">
        <v>0</v>
      </c>
      <c r="D99" s="20">
        <v>0</v>
      </c>
      <c r="E99" s="32">
        <v>0</v>
      </c>
      <c r="F99" s="20">
        <v>0</v>
      </c>
      <c r="G99" s="20">
        <v>0</v>
      </c>
      <c r="H99" s="20">
        <v>0</v>
      </c>
      <c r="I99" s="31">
        <v>0</v>
      </c>
      <c r="J99" s="20">
        <v>0</v>
      </c>
      <c r="K99" s="32">
        <v>0</v>
      </c>
      <c r="L99" s="20">
        <v>0</v>
      </c>
      <c r="M99" s="20">
        <v>0</v>
      </c>
      <c r="N99" s="20">
        <v>0</v>
      </c>
      <c r="O99" s="31">
        <v>0</v>
      </c>
      <c r="P99" s="20">
        <v>0</v>
      </c>
      <c r="Q99" s="32">
        <v>0</v>
      </c>
      <c r="R99" s="20">
        <v>0</v>
      </c>
      <c r="S99" s="20">
        <v>0</v>
      </c>
      <c r="T99" s="20">
        <v>0</v>
      </c>
      <c r="U99" s="31">
        <v>0</v>
      </c>
      <c r="V99" s="20">
        <v>0</v>
      </c>
      <c r="W99" s="32">
        <v>0</v>
      </c>
      <c r="X99" s="20">
        <v>0</v>
      </c>
      <c r="Y99" s="20">
        <v>0</v>
      </c>
      <c r="Z99" s="20">
        <v>0</v>
      </c>
      <c r="AA99" s="31">
        <v>0</v>
      </c>
      <c r="AB99" s="20">
        <v>0</v>
      </c>
      <c r="AC99" s="32">
        <v>0</v>
      </c>
      <c r="AD99" s="20">
        <v>0</v>
      </c>
      <c r="AE99" s="20">
        <v>0</v>
      </c>
      <c r="AF99" s="20">
        <v>0</v>
      </c>
      <c r="AG99" s="31">
        <v>0</v>
      </c>
      <c r="AH99" s="20">
        <v>0</v>
      </c>
      <c r="AI99" s="32">
        <v>0</v>
      </c>
      <c r="AJ99" s="20">
        <v>0</v>
      </c>
      <c r="AK99" s="20">
        <v>0</v>
      </c>
      <c r="AL99" s="20">
        <v>0</v>
      </c>
      <c r="AM99" s="31">
        <v>0</v>
      </c>
      <c r="AN99" s="20">
        <v>0</v>
      </c>
      <c r="AO99" s="32">
        <v>0</v>
      </c>
    </row>
    <row r="100" spans="1:41" x14ac:dyDescent="0.25">
      <c r="A100" s="41" t="s">
        <v>158</v>
      </c>
      <c r="B100" s="20" t="s">
        <v>152</v>
      </c>
      <c r="C100" s="31">
        <v>0</v>
      </c>
      <c r="D100" s="20">
        <v>0</v>
      </c>
      <c r="E100" s="32">
        <v>0</v>
      </c>
      <c r="F100" s="20">
        <v>0</v>
      </c>
      <c r="G100" s="20">
        <v>0</v>
      </c>
      <c r="H100" s="20">
        <v>0</v>
      </c>
      <c r="I100" s="31">
        <v>0</v>
      </c>
      <c r="J100" s="20">
        <v>0</v>
      </c>
      <c r="K100" s="32">
        <v>0</v>
      </c>
      <c r="L100" s="20">
        <v>0</v>
      </c>
      <c r="M100" s="20">
        <v>0</v>
      </c>
      <c r="N100" s="20">
        <v>0</v>
      </c>
      <c r="O100" s="31">
        <v>0</v>
      </c>
      <c r="P100" s="20">
        <v>0</v>
      </c>
      <c r="Q100" s="32">
        <v>0</v>
      </c>
      <c r="R100" s="20">
        <v>0</v>
      </c>
      <c r="S100" s="20">
        <v>0</v>
      </c>
      <c r="T100" s="20">
        <v>0</v>
      </c>
      <c r="U100" s="31">
        <v>0</v>
      </c>
      <c r="V100" s="20">
        <v>0</v>
      </c>
      <c r="W100" s="32">
        <v>0</v>
      </c>
      <c r="X100" s="20">
        <v>0</v>
      </c>
      <c r="Y100" s="20">
        <v>0</v>
      </c>
      <c r="Z100" s="20">
        <v>0</v>
      </c>
      <c r="AA100" s="31">
        <v>0</v>
      </c>
      <c r="AB100" s="20">
        <v>0</v>
      </c>
      <c r="AC100" s="32">
        <v>0</v>
      </c>
      <c r="AD100" s="20">
        <v>0</v>
      </c>
      <c r="AE100" s="20">
        <v>0</v>
      </c>
      <c r="AF100" s="20">
        <v>0</v>
      </c>
      <c r="AG100" s="31">
        <v>0</v>
      </c>
      <c r="AH100" s="20">
        <v>0</v>
      </c>
      <c r="AI100" s="32">
        <v>0</v>
      </c>
      <c r="AJ100" s="20">
        <v>0</v>
      </c>
      <c r="AK100" s="20">
        <v>0</v>
      </c>
      <c r="AL100" s="20">
        <v>0</v>
      </c>
      <c r="AM100" s="31">
        <v>0</v>
      </c>
      <c r="AN100" s="20">
        <v>0</v>
      </c>
      <c r="AO100" s="32">
        <v>0</v>
      </c>
    </row>
    <row r="101" spans="1:41" x14ac:dyDescent="0.25">
      <c r="A101" s="41" t="s">
        <v>158</v>
      </c>
      <c r="B101" s="20" t="s">
        <v>153</v>
      </c>
      <c r="C101" s="31">
        <v>4.9400000000000004</v>
      </c>
      <c r="D101" s="20">
        <v>0</v>
      </c>
      <c r="E101" s="32">
        <v>0</v>
      </c>
      <c r="F101" s="20">
        <v>3.66</v>
      </c>
      <c r="G101" s="20">
        <v>0</v>
      </c>
      <c r="H101" s="20">
        <v>0</v>
      </c>
      <c r="I101" s="31">
        <v>22</v>
      </c>
      <c r="J101" s="20">
        <v>0</v>
      </c>
      <c r="K101" s="32">
        <v>0</v>
      </c>
      <c r="L101" s="20">
        <v>15.86</v>
      </c>
      <c r="M101" s="20">
        <v>0</v>
      </c>
      <c r="N101" s="20">
        <v>0</v>
      </c>
      <c r="O101" s="31">
        <v>145.88</v>
      </c>
      <c r="P101" s="20">
        <v>0</v>
      </c>
      <c r="Q101" s="32">
        <v>0</v>
      </c>
      <c r="R101" s="20">
        <v>50.04</v>
      </c>
      <c r="S101" s="20">
        <v>0</v>
      </c>
      <c r="T101" s="20">
        <v>0</v>
      </c>
      <c r="U101" s="31">
        <v>0.04</v>
      </c>
      <c r="V101" s="20">
        <v>0</v>
      </c>
      <c r="W101" s="32">
        <v>0</v>
      </c>
      <c r="X101" s="20">
        <v>-0.18</v>
      </c>
      <c r="Y101" s="20">
        <v>0</v>
      </c>
      <c r="Z101" s="20">
        <v>0</v>
      </c>
      <c r="AA101" s="31">
        <v>31.82</v>
      </c>
      <c r="AB101" s="20">
        <v>0</v>
      </c>
      <c r="AC101" s="32">
        <v>0</v>
      </c>
      <c r="AD101" s="20">
        <v>18.940000000000001</v>
      </c>
      <c r="AE101" s="20">
        <v>0</v>
      </c>
      <c r="AF101" s="20">
        <v>0</v>
      </c>
      <c r="AG101" s="31">
        <v>2.4</v>
      </c>
      <c r="AH101" s="20">
        <v>0</v>
      </c>
      <c r="AI101" s="32">
        <v>0</v>
      </c>
      <c r="AJ101" s="20">
        <v>0.52</v>
      </c>
      <c r="AK101" s="20">
        <v>0</v>
      </c>
      <c r="AL101" s="20">
        <v>0</v>
      </c>
      <c r="AM101" s="31">
        <v>295.92</v>
      </c>
      <c r="AN101" s="20">
        <v>0</v>
      </c>
      <c r="AO101" s="32">
        <v>0</v>
      </c>
    </row>
    <row r="102" spans="1:41" x14ac:dyDescent="0.25">
      <c r="A102" s="41" t="s">
        <v>158</v>
      </c>
      <c r="B102" s="20" t="s">
        <v>154</v>
      </c>
      <c r="C102" s="31">
        <v>0</v>
      </c>
      <c r="D102" s="20">
        <v>0</v>
      </c>
      <c r="E102" s="32">
        <v>0</v>
      </c>
      <c r="F102" s="20">
        <v>0</v>
      </c>
      <c r="G102" s="20">
        <v>0</v>
      </c>
      <c r="H102" s="20">
        <v>0</v>
      </c>
      <c r="I102" s="31">
        <v>0</v>
      </c>
      <c r="J102" s="20">
        <v>0</v>
      </c>
      <c r="K102" s="32">
        <v>0</v>
      </c>
      <c r="L102" s="20">
        <v>0</v>
      </c>
      <c r="M102" s="20">
        <v>0</v>
      </c>
      <c r="N102" s="20">
        <v>0</v>
      </c>
      <c r="O102" s="31">
        <v>0</v>
      </c>
      <c r="P102" s="20">
        <v>0</v>
      </c>
      <c r="Q102" s="32">
        <v>0</v>
      </c>
      <c r="R102" s="20">
        <v>0</v>
      </c>
      <c r="S102" s="20">
        <v>0</v>
      </c>
      <c r="T102" s="20">
        <v>0</v>
      </c>
      <c r="U102" s="31">
        <v>0</v>
      </c>
      <c r="V102" s="20">
        <v>0</v>
      </c>
      <c r="W102" s="32">
        <v>0</v>
      </c>
      <c r="X102" s="20">
        <v>0</v>
      </c>
      <c r="Y102" s="20">
        <v>0</v>
      </c>
      <c r="Z102" s="20">
        <v>0</v>
      </c>
      <c r="AA102" s="31">
        <v>0</v>
      </c>
      <c r="AB102" s="20">
        <v>0</v>
      </c>
      <c r="AC102" s="32">
        <v>0</v>
      </c>
      <c r="AD102" s="20">
        <v>0</v>
      </c>
      <c r="AE102" s="20">
        <v>0</v>
      </c>
      <c r="AF102" s="20">
        <v>0</v>
      </c>
      <c r="AG102" s="31">
        <v>0</v>
      </c>
      <c r="AH102" s="20">
        <v>0</v>
      </c>
      <c r="AI102" s="32">
        <v>0</v>
      </c>
      <c r="AJ102" s="20">
        <v>0</v>
      </c>
      <c r="AK102" s="20">
        <v>0</v>
      </c>
      <c r="AL102" s="20">
        <v>0</v>
      </c>
      <c r="AM102" s="31">
        <v>0</v>
      </c>
      <c r="AN102" s="20">
        <v>0</v>
      </c>
      <c r="AO102" s="32">
        <v>0</v>
      </c>
    </row>
    <row r="103" spans="1:41" x14ac:dyDescent="0.25">
      <c r="A103" s="41" t="s">
        <v>158</v>
      </c>
      <c r="B103" s="20" t="s">
        <v>155</v>
      </c>
      <c r="C103" s="31">
        <v>0</v>
      </c>
      <c r="D103" s="20">
        <v>0</v>
      </c>
      <c r="E103" s="32">
        <v>0</v>
      </c>
      <c r="F103" s="20">
        <v>0</v>
      </c>
      <c r="G103" s="20">
        <v>0</v>
      </c>
      <c r="H103" s="20">
        <v>0</v>
      </c>
      <c r="I103" s="31">
        <v>0</v>
      </c>
      <c r="J103" s="20">
        <v>0</v>
      </c>
      <c r="K103" s="32">
        <v>0</v>
      </c>
      <c r="L103" s="20">
        <v>0</v>
      </c>
      <c r="M103" s="20">
        <v>0</v>
      </c>
      <c r="N103" s="20">
        <v>0</v>
      </c>
      <c r="O103" s="31">
        <v>0</v>
      </c>
      <c r="P103" s="20">
        <v>0</v>
      </c>
      <c r="Q103" s="32">
        <v>0</v>
      </c>
      <c r="R103" s="20">
        <v>0</v>
      </c>
      <c r="S103" s="20">
        <v>0</v>
      </c>
      <c r="T103" s="20">
        <v>0</v>
      </c>
      <c r="U103" s="31">
        <v>0</v>
      </c>
      <c r="V103" s="20">
        <v>0</v>
      </c>
      <c r="W103" s="32">
        <v>0</v>
      </c>
      <c r="X103" s="20">
        <v>0</v>
      </c>
      <c r="Y103" s="20">
        <v>0</v>
      </c>
      <c r="Z103" s="20">
        <v>0</v>
      </c>
      <c r="AA103" s="31">
        <v>0</v>
      </c>
      <c r="AB103" s="20">
        <v>0</v>
      </c>
      <c r="AC103" s="32">
        <v>0</v>
      </c>
      <c r="AD103" s="20">
        <v>0</v>
      </c>
      <c r="AE103" s="20">
        <v>0</v>
      </c>
      <c r="AF103" s="20">
        <v>0</v>
      </c>
      <c r="AG103" s="31">
        <v>0</v>
      </c>
      <c r="AH103" s="20">
        <v>0</v>
      </c>
      <c r="AI103" s="32">
        <v>0</v>
      </c>
      <c r="AJ103" s="20">
        <v>0</v>
      </c>
      <c r="AK103" s="20">
        <v>0</v>
      </c>
      <c r="AL103" s="20">
        <v>0</v>
      </c>
      <c r="AM103" s="31">
        <v>0</v>
      </c>
      <c r="AN103" s="20">
        <v>0</v>
      </c>
      <c r="AO103" s="32">
        <v>0</v>
      </c>
    </row>
    <row r="104" spans="1:41" x14ac:dyDescent="0.25">
      <c r="A104" s="41" t="s">
        <v>158</v>
      </c>
      <c r="B104" s="20" t="s">
        <v>53</v>
      </c>
      <c r="C104" s="31">
        <v>-439.08</v>
      </c>
      <c r="D104" s="20">
        <v>0</v>
      </c>
      <c r="E104" s="32">
        <v>638.1</v>
      </c>
      <c r="F104" s="20">
        <v>-182.4</v>
      </c>
      <c r="G104" s="20">
        <v>0</v>
      </c>
      <c r="H104" s="20">
        <v>268.23</v>
      </c>
      <c r="I104" s="31">
        <v>-140.16</v>
      </c>
      <c r="J104" s="20">
        <v>0</v>
      </c>
      <c r="K104" s="32">
        <v>283.25</v>
      </c>
      <c r="L104" s="20">
        <v>-165.55</v>
      </c>
      <c r="M104" s="20">
        <v>0</v>
      </c>
      <c r="N104" s="20">
        <v>250.6</v>
      </c>
      <c r="O104" s="31">
        <v>-181.79</v>
      </c>
      <c r="P104" s="20">
        <v>0</v>
      </c>
      <c r="Q104" s="32">
        <v>450.23</v>
      </c>
      <c r="R104" s="20">
        <v>-213.14</v>
      </c>
      <c r="S104" s="20">
        <v>0</v>
      </c>
      <c r="T104" s="20">
        <v>173.09</v>
      </c>
      <c r="U104" s="31">
        <v>-288.20999999999998</v>
      </c>
      <c r="V104" s="20">
        <v>0</v>
      </c>
      <c r="W104" s="32">
        <v>275.10000000000002</v>
      </c>
      <c r="X104" s="20">
        <v>-271.99</v>
      </c>
      <c r="Y104" s="20">
        <v>0</v>
      </c>
      <c r="Z104" s="20">
        <v>443.39</v>
      </c>
      <c r="AA104" s="31">
        <v>-117.15</v>
      </c>
      <c r="AB104" s="20">
        <v>0</v>
      </c>
      <c r="AC104" s="32">
        <v>232.73</v>
      </c>
      <c r="AD104" s="20">
        <v>-120.77</v>
      </c>
      <c r="AE104" s="20">
        <v>0</v>
      </c>
      <c r="AF104" s="20">
        <v>199.21</v>
      </c>
      <c r="AG104" s="31">
        <v>-217.26</v>
      </c>
      <c r="AH104" s="20">
        <v>0</v>
      </c>
      <c r="AI104" s="32">
        <v>389.64</v>
      </c>
      <c r="AJ104" s="20">
        <v>-408.97</v>
      </c>
      <c r="AK104" s="20">
        <v>0</v>
      </c>
      <c r="AL104" s="20">
        <v>514.15</v>
      </c>
      <c r="AM104" s="31">
        <v>-2746.47</v>
      </c>
      <c r="AN104" s="20">
        <v>0</v>
      </c>
      <c r="AO104" s="32">
        <v>4117.7199999999993</v>
      </c>
    </row>
    <row r="105" spans="1:41" x14ac:dyDescent="0.25">
      <c r="A105" s="41" t="s">
        <v>158</v>
      </c>
      <c r="B105" s="20" t="s">
        <v>156</v>
      </c>
      <c r="C105" s="31">
        <v>0</v>
      </c>
      <c r="D105" s="20">
        <v>0</v>
      </c>
      <c r="E105" s="32">
        <v>0</v>
      </c>
      <c r="F105" s="20">
        <v>0</v>
      </c>
      <c r="G105" s="20">
        <v>0</v>
      </c>
      <c r="H105" s="20">
        <v>0</v>
      </c>
      <c r="I105" s="31">
        <v>0</v>
      </c>
      <c r="J105" s="20">
        <v>0</v>
      </c>
      <c r="K105" s="32">
        <v>0</v>
      </c>
      <c r="L105" s="20">
        <v>0</v>
      </c>
      <c r="M105" s="20">
        <v>0</v>
      </c>
      <c r="N105" s="20">
        <v>0</v>
      </c>
      <c r="O105" s="31">
        <v>0</v>
      </c>
      <c r="P105" s="20">
        <v>0</v>
      </c>
      <c r="Q105" s="32">
        <v>0</v>
      </c>
      <c r="R105" s="20">
        <v>0</v>
      </c>
      <c r="S105" s="20">
        <v>0</v>
      </c>
      <c r="T105" s="20">
        <v>0</v>
      </c>
      <c r="U105" s="31">
        <v>0</v>
      </c>
      <c r="V105" s="20">
        <v>0</v>
      </c>
      <c r="W105" s="32">
        <v>0</v>
      </c>
      <c r="X105" s="20">
        <v>0</v>
      </c>
      <c r="Y105" s="20">
        <v>0</v>
      </c>
      <c r="Z105" s="20">
        <v>0</v>
      </c>
      <c r="AA105" s="31">
        <v>0</v>
      </c>
      <c r="AB105" s="20">
        <v>0</v>
      </c>
      <c r="AC105" s="32">
        <v>0</v>
      </c>
      <c r="AD105" s="20">
        <v>0</v>
      </c>
      <c r="AE105" s="20">
        <v>0</v>
      </c>
      <c r="AF105" s="20">
        <v>0</v>
      </c>
      <c r="AG105" s="31">
        <v>0</v>
      </c>
      <c r="AH105" s="20">
        <v>0</v>
      </c>
      <c r="AI105" s="32">
        <v>0</v>
      </c>
      <c r="AJ105" s="20">
        <v>0</v>
      </c>
      <c r="AK105" s="20">
        <v>0</v>
      </c>
      <c r="AL105" s="20">
        <v>0</v>
      </c>
      <c r="AM105" s="31">
        <v>0</v>
      </c>
      <c r="AN105" s="20">
        <v>0</v>
      </c>
      <c r="AO105" s="32">
        <v>0</v>
      </c>
    </row>
    <row r="106" spans="1:41" x14ac:dyDescent="0.25">
      <c r="A106" s="40" t="s">
        <v>159</v>
      </c>
      <c r="B106" s="34"/>
      <c r="C106" s="33">
        <v>-434.14</v>
      </c>
      <c r="D106" s="34">
        <v>0</v>
      </c>
      <c r="E106" s="35">
        <v>638.1</v>
      </c>
      <c r="F106" s="34">
        <v>-178.74</v>
      </c>
      <c r="G106" s="34">
        <v>0</v>
      </c>
      <c r="H106" s="34">
        <v>268.23</v>
      </c>
      <c r="I106" s="33">
        <v>-118.16</v>
      </c>
      <c r="J106" s="34">
        <v>0</v>
      </c>
      <c r="K106" s="35">
        <v>283.25</v>
      </c>
      <c r="L106" s="34">
        <v>-149.69</v>
      </c>
      <c r="M106" s="34">
        <v>0</v>
      </c>
      <c r="N106" s="34">
        <v>250.6</v>
      </c>
      <c r="O106" s="33">
        <v>-35.909999999999997</v>
      </c>
      <c r="P106" s="34">
        <v>0</v>
      </c>
      <c r="Q106" s="35">
        <v>450.23</v>
      </c>
      <c r="R106" s="34">
        <v>-163.1</v>
      </c>
      <c r="S106" s="34">
        <v>0</v>
      </c>
      <c r="T106" s="34">
        <v>173.09</v>
      </c>
      <c r="U106" s="33">
        <v>-288.16999999999996</v>
      </c>
      <c r="V106" s="34">
        <v>0</v>
      </c>
      <c r="W106" s="35">
        <v>275.10000000000002</v>
      </c>
      <c r="X106" s="34">
        <v>-272.17</v>
      </c>
      <c r="Y106" s="34">
        <v>0</v>
      </c>
      <c r="Z106" s="34">
        <v>443.39</v>
      </c>
      <c r="AA106" s="33">
        <v>-85.330000000000013</v>
      </c>
      <c r="AB106" s="34">
        <v>0</v>
      </c>
      <c r="AC106" s="35">
        <v>232.73</v>
      </c>
      <c r="AD106" s="34">
        <v>-101.83</v>
      </c>
      <c r="AE106" s="34">
        <v>0</v>
      </c>
      <c r="AF106" s="34">
        <v>199.21</v>
      </c>
      <c r="AG106" s="33">
        <v>-214.85999999999999</v>
      </c>
      <c r="AH106" s="34">
        <v>0</v>
      </c>
      <c r="AI106" s="35">
        <v>389.64</v>
      </c>
      <c r="AJ106" s="34">
        <v>-408.45000000000005</v>
      </c>
      <c r="AK106" s="34">
        <v>0</v>
      </c>
      <c r="AL106" s="34">
        <v>514.15</v>
      </c>
      <c r="AM106" s="33">
        <v>-2450.5499999999997</v>
      </c>
      <c r="AN106" s="34">
        <v>0</v>
      </c>
      <c r="AO106" s="35">
        <v>4117.7199999999993</v>
      </c>
    </row>
    <row r="107" spans="1:41" x14ac:dyDescent="0.25">
      <c r="A107" s="39" t="s">
        <v>160</v>
      </c>
      <c r="B107" s="29" t="s">
        <v>161</v>
      </c>
      <c r="C107" s="28">
        <v>49641.19</v>
      </c>
      <c r="D107" s="29">
        <v>0</v>
      </c>
      <c r="E107" s="30">
        <v>4271.59</v>
      </c>
      <c r="F107" s="29">
        <v>8828.43</v>
      </c>
      <c r="G107" s="29">
        <v>0</v>
      </c>
      <c r="H107" s="29">
        <v>1795.57</v>
      </c>
      <c r="I107" s="28">
        <v>-1146.1199999999999</v>
      </c>
      <c r="J107" s="29">
        <v>0</v>
      </c>
      <c r="K107" s="30">
        <v>1896.12</v>
      </c>
      <c r="L107" s="29">
        <v>2349.31</v>
      </c>
      <c r="M107" s="29">
        <v>0</v>
      </c>
      <c r="N107" s="29">
        <v>1677.56</v>
      </c>
      <c r="O107" s="28">
        <v>8090.63</v>
      </c>
      <c r="P107" s="29">
        <v>0</v>
      </c>
      <c r="Q107" s="30">
        <v>3013.95</v>
      </c>
      <c r="R107" s="29">
        <v>821.07</v>
      </c>
      <c r="S107" s="29">
        <v>0</v>
      </c>
      <c r="T107" s="29">
        <v>1158.7</v>
      </c>
      <c r="U107" s="28">
        <v>-1483.69</v>
      </c>
      <c r="V107" s="29">
        <v>0</v>
      </c>
      <c r="W107" s="30">
        <v>1841.6</v>
      </c>
      <c r="X107" s="29">
        <v>6949.65</v>
      </c>
      <c r="Y107" s="29">
        <v>0</v>
      </c>
      <c r="Z107" s="29">
        <v>2968.14</v>
      </c>
      <c r="AA107" s="28">
        <v>7960.3</v>
      </c>
      <c r="AB107" s="29">
        <v>0</v>
      </c>
      <c r="AC107" s="30">
        <v>1557.97</v>
      </c>
      <c r="AD107" s="29">
        <v>10770.03</v>
      </c>
      <c r="AE107" s="29">
        <v>0</v>
      </c>
      <c r="AF107" s="29">
        <v>1333.52</v>
      </c>
      <c r="AG107" s="28">
        <v>25482.51</v>
      </c>
      <c r="AH107" s="29">
        <v>0</v>
      </c>
      <c r="AI107" s="30">
        <v>2608.33</v>
      </c>
      <c r="AJ107" s="29">
        <v>44845.919999999998</v>
      </c>
      <c r="AK107" s="29">
        <v>0</v>
      </c>
      <c r="AL107" s="29">
        <v>3441.79</v>
      </c>
      <c r="AM107" s="28">
        <v>163109.22999999998</v>
      </c>
      <c r="AN107" s="29">
        <v>0</v>
      </c>
      <c r="AO107" s="30">
        <v>27564.84</v>
      </c>
    </row>
    <row r="108" spans="1:41" x14ac:dyDescent="0.25">
      <c r="A108" s="40" t="s">
        <v>162</v>
      </c>
      <c r="B108" s="34"/>
      <c r="C108" s="33">
        <v>49641.19</v>
      </c>
      <c r="D108" s="34">
        <v>0</v>
      </c>
      <c r="E108" s="35">
        <v>4271.59</v>
      </c>
      <c r="F108" s="34">
        <v>8828.43</v>
      </c>
      <c r="G108" s="34">
        <v>0</v>
      </c>
      <c r="H108" s="34">
        <v>1795.57</v>
      </c>
      <c r="I108" s="33">
        <v>-1146.1199999999999</v>
      </c>
      <c r="J108" s="34">
        <v>0</v>
      </c>
      <c r="K108" s="35">
        <v>1896.12</v>
      </c>
      <c r="L108" s="34">
        <v>2349.31</v>
      </c>
      <c r="M108" s="34">
        <v>0</v>
      </c>
      <c r="N108" s="34">
        <v>1677.56</v>
      </c>
      <c r="O108" s="33">
        <v>8090.63</v>
      </c>
      <c r="P108" s="34">
        <v>0</v>
      </c>
      <c r="Q108" s="35">
        <v>3013.95</v>
      </c>
      <c r="R108" s="34">
        <v>821.07</v>
      </c>
      <c r="S108" s="34">
        <v>0</v>
      </c>
      <c r="T108" s="34">
        <v>1158.7</v>
      </c>
      <c r="U108" s="33">
        <v>-1483.69</v>
      </c>
      <c r="V108" s="34">
        <v>0</v>
      </c>
      <c r="W108" s="35">
        <v>1841.6</v>
      </c>
      <c r="X108" s="34">
        <v>6949.65</v>
      </c>
      <c r="Y108" s="34">
        <v>0</v>
      </c>
      <c r="Z108" s="34">
        <v>2968.14</v>
      </c>
      <c r="AA108" s="33">
        <v>7960.3</v>
      </c>
      <c r="AB108" s="34">
        <v>0</v>
      </c>
      <c r="AC108" s="35">
        <v>1557.97</v>
      </c>
      <c r="AD108" s="34">
        <v>10770.03</v>
      </c>
      <c r="AE108" s="34">
        <v>0</v>
      </c>
      <c r="AF108" s="34">
        <v>1333.52</v>
      </c>
      <c r="AG108" s="33">
        <v>25482.51</v>
      </c>
      <c r="AH108" s="34">
        <v>0</v>
      </c>
      <c r="AI108" s="35">
        <v>2608.33</v>
      </c>
      <c r="AJ108" s="34">
        <v>44845.919999999998</v>
      </c>
      <c r="AK108" s="34">
        <v>0</v>
      </c>
      <c r="AL108" s="34">
        <v>3441.79</v>
      </c>
      <c r="AM108" s="33">
        <v>163109.22999999998</v>
      </c>
      <c r="AN108" s="34">
        <v>0</v>
      </c>
      <c r="AO108" s="35">
        <v>27564.84</v>
      </c>
    </row>
    <row r="109" spans="1:41" x14ac:dyDescent="0.25">
      <c r="A109" s="39" t="s">
        <v>163</v>
      </c>
      <c r="B109" s="29" t="s">
        <v>164</v>
      </c>
      <c r="C109" s="28">
        <v>-7</v>
      </c>
      <c r="D109" s="29">
        <v>0</v>
      </c>
      <c r="E109" s="30">
        <v>0</v>
      </c>
      <c r="F109" s="29">
        <v>-1.77</v>
      </c>
      <c r="G109" s="29">
        <v>0</v>
      </c>
      <c r="H109" s="29">
        <v>0</v>
      </c>
      <c r="I109" s="28">
        <v>4.3500000000000005</v>
      </c>
      <c r="J109" s="29">
        <v>0</v>
      </c>
      <c r="K109" s="30">
        <v>0</v>
      </c>
      <c r="L109" s="29">
        <v>-2.96</v>
      </c>
      <c r="M109" s="29">
        <v>0</v>
      </c>
      <c r="N109" s="29">
        <v>0</v>
      </c>
      <c r="O109" s="28">
        <v>2.1799999999999997</v>
      </c>
      <c r="P109" s="29">
        <v>0</v>
      </c>
      <c r="Q109" s="30">
        <v>0</v>
      </c>
      <c r="R109" s="29">
        <v>0.46</v>
      </c>
      <c r="S109" s="29">
        <v>0</v>
      </c>
      <c r="T109" s="29">
        <v>0</v>
      </c>
      <c r="U109" s="28">
        <v>-5.8</v>
      </c>
      <c r="V109" s="29">
        <v>0</v>
      </c>
      <c r="W109" s="30">
        <v>0</v>
      </c>
      <c r="X109" s="29">
        <v>0.45</v>
      </c>
      <c r="Y109" s="29">
        <v>0</v>
      </c>
      <c r="Z109" s="29">
        <v>0</v>
      </c>
      <c r="AA109" s="28">
        <v>116.99000000000001</v>
      </c>
      <c r="AB109" s="29">
        <v>0</v>
      </c>
      <c r="AC109" s="30">
        <v>0</v>
      </c>
      <c r="AD109" s="29">
        <v>51.910000000000004</v>
      </c>
      <c r="AE109" s="29">
        <v>0</v>
      </c>
      <c r="AF109" s="29">
        <v>0</v>
      </c>
      <c r="AG109" s="28">
        <v>42.16</v>
      </c>
      <c r="AH109" s="29">
        <v>0</v>
      </c>
      <c r="AI109" s="30">
        <v>0</v>
      </c>
      <c r="AJ109" s="29">
        <v>11.82</v>
      </c>
      <c r="AK109" s="29">
        <v>0</v>
      </c>
      <c r="AL109" s="29">
        <v>0</v>
      </c>
      <c r="AM109" s="28">
        <v>212.79000000000002</v>
      </c>
      <c r="AN109" s="29">
        <v>0</v>
      </c>
      <c r="AO109" s="30">
        <v>0</v>
      </c>
    </row>
    <row r="110" spans="1:41" x14ac:dyDescent="0.25">
      <c r="A110" s="41" t="s">
        <v>163</v>
      </c>
      <c r="B110" s="20" t="s">
        <v>165</v>
      </c>
      <c r="C110" s="31">
        <v>0</v>
      </c>
      <c r="D110" s="20">
        <v>0</v>
      </c>
      <c r="E110" s="32">
        <v>0</v>
      </c>
      <c r="F110" s="20">
        <v>0</v>
      </c>
      <c r="G110" s="20">
        <v>0</v>
      </c>
      <c r="H110" s="20">
        <v>0</v>
      </c>
      <c r="I110" s="31">
        <v>0</v>
      </c>
      <c r="J110" s="20">
        <v>0</v>
      </c>
      <c r="K110" s="32">
        <v>0</v>
      </c>
      <c r="L110" s="20">
        <v>0</v>
      </c>
      <c r="M110" s="20">
        <v>0</v>
      </c>
      <c r="N110" s="20">
        <v>0</v>
      </c>
      <c r="O110" s="31">
        <v>0</v>
      </c>
      <c r="P110" s="20">
        <v>0</v>
      </c>
      <c r="Q110" s="32">
        <v>0</v>
      </c>
      <c r="R110" s="20">
        <v>0</v>
      </c>
      <c r="S110" s="20">
        <v>0</v>
      </c>
      <c r="T110" s="20">
        <v>0</v>
      </c>
      <c r="U110" s="31">
        <v>0</v>
      </c>
      <c r="V110" s="20">
        <v>0</v>
      </c>
      <c r="W110" s="32">
        <v>0</v>
      </c>
      <c r="X110" s="20">
        <v>0</v>
      </c>
      <c r="Y110" s="20">
        <v>0</v>
      </c>
      <c r="Z110" s="20">
        <v>0</v>
      </c>
      <c r="AA110" s="31">
        <v>0</v>
      </c>
      <c r="AB110" s="20">
        <v>0</v>
      </c>
      <c r="AC110" s="32">
        <v>0</v>
      </c>
      <c r="AD110" s="20">
        <v>0</v>
      </c>
      <c r="AE110" s="20">
        <v>0</v>
      </c>
      <c r="AF110" s="20">
        <v>0</v>
      </c>
      <c r="AG110" s="31">
        <v>0</v>
      </c>
      <c r="AH110" s="20">
        <v>0</v>
      </c>
      <c r="AI110" s="32">
        <v>0</v>
      </c>
      <c r="AJ110" s="20">
        <v>0</v>
      </c>
      <c r="AK110" s="20">
        <v>0</v>
      </c>
      <c r="AL110" s="20">
        <v>0</v>
      </c>
      <c r="AM110" s="31">
        <v>0</v>
      </c>
      <c r="AN110" s="20">
        <v>0</v>
      </c>
      <c r="AO110" s="32">
        <v>0</v>
      </c>
    </row>
    <row r="111" spans="1:41" x14ac:dyDescent="0.25">
      <c r="A111" s="41" t="s">
        <v>163</v>
      </c>
      <c r="B111" s="20" t="s">
        <v>166</v>
      </c>
      <c r="C111" s="31">
        <v>0</v>
      </c>
      <c r="D111" s="20">
        <v>0</v>
      </c>
      <c r="E111" s="32">
        <v>0</v>
      </c>
      <c r="F111" s="20">
        <v>0</v>
      </c>
      <c r="G111" s="20">
        <v>0</v>
      </c>
      <c r="H111" s="20">
        <v>0</v>
      </c>
      <c r="I111" s="31">
        <v>0</v>
      </c>
      <c r="J111" s="20">
        <v>0</v>
      </c>
      <c r="K111" s="32">
        <v>0</v>
      </c>
      <c r="L111" s="20">
        <v>0</v>
      </c>
      <c r="M111" s="20">
        <v>0</v>
      </c>
      <c r="N111" s="20">
        <v>0</v>
      </c>
      <c r="O111" s="31">
        <v>0</v>
      </c>
      <c r="P111" s="20">
        <v>0</v>
      </c>
      <c r="Q111" s="32">
        <v>0</v>
      </c>
      <c r="R111" s="20">
        <v>0</v>
      </c>
      <c r="S111" s="20">
        <v>0</v>
      </c>
      <c r="T111" s="20">
        <v>0</v>
      </c>
      <c r="U111" s="31">
        <v>0</v>
      </c>
      <c r="V111" s="20">
        <v>0</v>
      </c>
      <c r="W111" s="32">
        <v>0</v>
      </c>
      <c r="X111" s="20">
        <v>0</v>
      </c>
      <c r="Y111" s="20">
        <v>0</v>
      </c>
      <c r="Z111" s="20">
        <v>0</v>
      </c>
      <c r="AA111" s="31">
        <v>0</v>
      </c>
      <c r="AB111" s="20">
        <v>0</v>
      </c>
      <c r="AC111" s="32">
        <v>0</v>
      </c>
      <c r="AD111" s="20">
        <v>0</v>
      </c>
      <c r="AE111" s="20">
        <v>0</v>
      </c>
      <c r="AF111" s="20">
        <v>0</v>
      </c>
      <c r="AG111" s="31">
        <v>0</v>
      </c>
      <c r="AH111" s="20">
        <v>0</v>
      </c>
      <c r="AI111" s="32">
        <v>0</v>
      </c>
      <c r="AJ111" s="20">
        <v>0</v>
      </c>
      <c r="AK111" s="20">
        <v>0</v>
      </c>
      <c r="AL111" s="20">
        <v>0</v>
      </c>
      <c r="AM111" s="31">
        <v>0</v>
      </c>
      <c r="AN111" s="20">
        <v>0</v>
      </c>
      <c r="AO111" s="32">
        <v>0</v>
      </c>
    </row>
    <row r="112" spans="1:41" x14ac:dyDescent="0.25">
      <c r="A112" s="41" t="s">
        <v>163</v>
      </c>
      <c r="B112" s="20" t="s">
        <v>167</v>
      </c>
      <c r="C112" s="31">
        <v>1330.6</v>
      </c>
      <c r="D112" s="20">
        <v>0</v>
      </c>
      <c r="E112" s="32">
        <v>0</v>
      </c>
      <c r="F112" s="20">
        <v>303.12</v>
      </c>
      <c r="G112" s="20">
        <v>0</v>
      </c>
      <c r="H112" s="20">
        <v>0</v>
      </c>
      <c r="I112" s="31">
        <v>16.64</v>
      </c>
      <c r="J112" s="20">
        <v>0</v>
      </c>
      <c r="K112" s="32">
        <v>0</v>
      </c>
      <c r="L112" s="20">
        <v>131.29</v>
      </c>
      <c r="M112" s="20">
        <v>0</v>
      </c>
      <c r="N112" s="20">
        <v>0</v>
      </c>
      <c r="O112" s="31">
        <v>5161.58</v>
      </c>
      <c r="P112" s="20">
        <v>0</v>
      </c>
      <c r="Q112" s="32">
        <v>0</v>
      </c>
      <c r="R112" s="20">
        <v>4530.6499999999996</v>
      </c>
      <c r="S112" s="20">
        <v>0</v>
      </c>
      <c r="T112" s="20">
        <v>0</v>
      </c>
      <c r="U112" s="31">
        <v>4133.87</v>
      </c>
      <c r="V112" s="20">
        <v>0</v>
      </c>
      <c r="W112" s="32">
        <v>0</v>
      </c>
      <c r="X112" s="20">
        <v>3757.95</v>
      </c>
      <c r="Y112" s="20">
        <v>0</v>
      </c>
      <c r="Z112" s="20">
        <v>0</v>
      </c>
      <c r="AA112" s="31">
        <v>2584.7399999999998</v>
      </c>
      <c r="AB112" s="20">
        <v>0</v>
      </c>
      <c r="AC112" s="32">
        <v>0</v>
      </c>
      <c r="AD112" s="20">
        <v>895.94</v>
      </c>
      <c r="AE112" s="20">
        <v>0</v>
      </c>
      <c r="AF112" s="20">
        <v>0</v>
      </c>
      <c r="AG112" s="31">
        <v>1353.05</v>
      </c>
      <c r="AH112" s="20">
        <v>0</v>
      </c>
      <c r="AI112" s="32">
        <v>0</v>
      </c>
      <c r="AJ112" s="20">
        <v>643.96</v>
      </c>
      <c r="AK112" s="20">
        <v>0</v>
      </c>
      <c r="AL112" s="20">
        <v>0</v>
      </c>
      <c r="AM112" s="31">
        <v>24843.39</v>
      </c>
      <c r="AN112" s="20">
        <v>0</v>
      </c>
      <c r="AO112" s="32">
        <v>0</v>
      </c>
    </row>
    <row r="113" spans="1:41" x14ac:dyDescent="0.25">
      <c r="A113" s="41" t="s">
        <v>163</v>
      </c>
      <c r="B113" s="20" t="s">
        <v>168</v>
      </c>
      <c r="C113" s="31">
        <v>5983.9900000000007</v>
      </c>
      <c r="D113" s="20">
        <v>0</v>
      </c>
      <c r="E113" s="32">
        <v>0</v>
      </c>
      <c r="F113" s="20">
        <v>7797.88</v>
      </c>
      <c r="G113" s="20">
        <v>0</v>
      </c>
      <c r="H113" s="20">
        <v>0</v>
      </c>
      <c r="I113" s="31">
        <v>5929.6100000000006</v>
      </c>
      <c r="J113" s="20">
        <v>0</v>
      </c>
      <c r="K113" s="32">
        <v>0</v>
      </c>
      <c r="L113" s="20">
        <v>4882.84</v>
      </c>
      <c r="M113" s="20">
        <v>0</v>
      </c>
      <c r="N113" s="20">
        <v>0</v>
      </c>
      <c r="O113" s="31">
        <v>8699.06</v>
      </c>
      <c r="P113" s="20">
        <v>0</v>
      </c>
      <c r="Q113" s="32">
        <v>0</v>
      </c>
      <c r="R113" s="20">
        <v>4773.1000000000004</v>
      </c>
      <c r="S113" s="20">
        <v>0</v>
      </c>
      <c r="T113" s="20">
        <v>0</v>
      </c>
      <c r="U113" s="31">
        <v>5657.55</v>
      </c>
      <c r="V113" s="20">
        <v>0</v>
      </c>
      <c r="W113" s="32">
        <v>0</v>
      </c>
      <c r="X113" s="20">
        <v>8881.42</v>
      </c>
      <c r="Y113" s="20">
        <v>0</v>
      </c>
      <c r="Z113" s="20">
        <v>0</v>
      </c>
      <c r="AA113" s="31">
        <v>2723.4700000000003</v>
      </c>
      <c r="AB113" s="20">
        <v>0</v>
      </c>
      <c r="AC113" s="32">
        <v>0</v>
      </c>
      <c r="AD113" s="20">
        <v>1733.76</v>
      </c>
      <c r="AE113" s="20">
        <v>0</v>
      </c>
      <c r="AF113" s="20">
        <v>0</v>
      </c>
      <c r="AG113" s="31">
        <v>3335.17</v>
      </c>
      <c r="AH113" s="20">
        <v>0</v>
      </c>
      <c r="AI113" s="32">
        <v>0</v>
      </c>
      <c r="AJ113" s="20">
        <v>3665.71</v>
      </c>
      <c r="AK113" s="20">
        <v>0</v>
      </c>
      <c r="AL113" s="20">
        <v>0</v>
      </c>
      <c r="AM113" s="31">
        <v>64063.560000000005</v>
      </c>
      <c r="AN113" s="20">
        <v>0</v>
      </c>
      <c r="AO113" s="32">
        <v>0</v>
      </c>
    </row>
    <row r="114" spans="1:41" x14ac:dyDescent="0.25">
      <c r="A114" s="41" t="s">
        <v>163</v>
      </c>
      <c r="B114" s="20" t="s">
        <v>169</v>
      </c>
      <c r="C114" s="31">
        <v>0</v>
      </c>
      <c r="D114" s="20">
        <v>0</v>
      </c>
      <c r="E114" s="32">
        <v>0</v>
      </c>
      <c r="F114" s="20">
        <v>0</v>
      </c>
      <c r="G114" s="20">
        <v>0</v>
      </c>
      <c r="H114" s="20">
        <v>0</v>
      </c>
      <c r="I114" s="31">
        <v>0</v>
      </c>
      <c r="J114" s="20">
        <v>0</v>
      </c>
      <c r="K114" s="32">
        <v>0</v>
      </c>
      <c r="L114" s="20">
        <v>0</v>
      </c>
      <c r="M114" s="20">
        <v>0</v>
      </c>
      <c r="N114" s="20">
        <v>0</v>
      </c>
      <c r="O114" s="31">
        <v>0</v>
      </c>
      <c r="P114" s="20">
        <v>0</v>
      </c>
      <c r="Q114" s="32">
        <v>0</v>
      </c>
      <c r="R114" s="20">
        <v>0</v>
      </c>
      <c r="S114" s="20">
        <v>0</v>
      </c>
      <c r="T114" s="20">
        <v>0</v>
      </c>
      <c r="U114" s="31">
        <v>0</v>
      </c>
      <c r="V114" s="20">
        <v>0</v>
      </c>
      <c r="W114" s="32">
        <v>0</v>
      </c>
      <c r="X114" s="20">
        <v>0</v>
      </c>
      <c r="Y114" s="20">
        <v>0</v>
      </c>
      <c r="Z114" s="20">
        <v>0</v>
      </c>
      <c r="AA114" s="31">
        <v>0</v>
      </c>
      <c r="AB114" s="20">
        <v>0</v>
      </c>
      <c r="AC114" s="32">
        <v>0</v>
      </c>
      <c r="AD114" s="20">
        <v>0</v>
      </c>
      <c r="AE114" s="20">
        <v>0</v>
      </c>
      <c r="AF114" s="20">
        <v>0</v>
      </c>
      <c r="AG114" s="31">
        <v>0</v>
      </c>
      <c r="AH114" s="20">
        <v>0</v>
      </c>
      <c r="AI114" s="32">
        <v>0</v>
      </c>
      <c r="AJ114" s="20">
        <v>0</v>
      </c>
      <c r="AK114" s="20">
        <v>0</v>
      </c>
      <c r="AL114" s="20">
        <v>0</v>
      </c>
      <c r="AM114" s="31">
        <v>0</v>
      </c>
      <c r="AN114" s="20">
        <v>0</v>
      </c>
      <c r="AO114" s="32">
        <v>0</v>
      </c>
    </row>
    <row r="115" spans="1:41" x14ac:dyDescent="0.25">
      <c r="A115" s="41" t="s">
        <v>163</v>
      </c>
      <c r="B115" s="20" t="s">
        <v>170</v>
      </c>
      <c r="C115" s="31">
        <v>0</v>
      </c>
      <c r="D115" s="20">
        <v>0</v>
      </c>
      <c r="E115" s="32">
        <v>0</v>
      </c>
      <c r="F115" s="20">
        <v>0</v>
      </c>
      <c r="G115" s="20">
        <v>0</v>
      </c>
      <c r="H115" s="20">
        <v>0</v>
      </c>
      <c r="I115" s="31">
        <v>0</v>
      </c>
      <c r="J115" s="20">
        <v>0</v>
      </c>
      <c r="K115" s="32">
        <v>0</v>
      </c>
      <c r="L115" s="20">
        <v>0</v>
      </c>
      <c r="M115" s="20">
        <v>0</v>
      </c>
      <c r="N115" s="20">
        <v>0</v>
      </c>
      <c r="O115" s="31">
        <v>0</v>
      </c>
      <c r="P115" s="20">
        <v>0</v>
      </c>
      <c r="Q115" s="32">
        <v>0</v>
      </c>
      <c r="R115" s="20">
        <v>0</v>
      </c>
      <c r="S115" s="20">
        <v>0</v>
      </c>
      <c r="T115" s="20">
        <v>0</v>
      </c>
      <c r="U115" s="31">
        <v>0</v>
      </c>
      <c r="V115" s="20">
        <v>0</v>
      </c>
      <c r="W115" s="32">
        <v>0</v>
      </c>
      <c r="X115" s="20">
        <v>0</v>
      </c>
      <c r="Y115" s="20">
        <v>0</v>
      </c>
      <c r="Z115" s="20">
        <v>0</v>
      </c>
      <c r="AA115" s="31">
        <v>0</v>
      </c>
      <c r="AB115" s="20">
        <v>0</v>
      </c>
      <c r="AC115" s="32">
        <v>0</v>
      </c>
      <c r="AD115" s="20">
        <v>0</v>
      </c>
      <c r="AE115" s="20">
        <v>0</v>
      </c>
      <c r="AF115" s="20">
        <v>0</v>
      </c>
      <c r="AG115" s="31">
        <v>0</v>
      </c>
      <c r="AH115" s="20">
        <v>0</v>
      </c>
      <c r="AI115" s="32">
        <v>0</v>
      </c>
      <c r="AJ115" s="20">
        <v>0</v>
      </c>
      <c r="AK115" s="20">
        <v>0</v>
      </c>
      <c r="AL115" s="20">
        <v>0</v>
      </c>
      <c r="AM115" s="31">
        <v>0</v>
      </c>
      <c r="AN115" s="20">
        <v>0</v>
      </c>
      <c r="AO115" s="32">
        <v>0</v>
      </c>
    </row>
    <row r="116" spans="1:41" x14ac:dyDescent="0.25">
      <c r="A116" s="41" t="s">
        <v>163</v>
      </c>
      <c r="B116" s="20" t="s">
        <v>171</v>
      </c>
      <c r="C116" s="31">
        <v>1107.6799999999998</v>
      </c>
      <c r="D116" s="20">
        <v>0</v>
      </c>
      <c r="E116" s="32">
        <v>1.57</v>
      </c>
      <c r="F116" s="20">
        <v>1806.5800000000002</v>
      </c>
      <c r="G116" s="20">
        <v>0</v>
      </c>
      <c r="H116" s="20">
        <v>0.66</v>
      </c>
      <c r="I116" s="31">
        <v>1379.38</v>
      </c>
      <c r="J116" s="20">
        <v>0</v>
      </c>
      <c r="K116" s="32">
        <v>0.7</v>
      </c>
      <c r="L116" s="20">
        <v>1095.4100000000001</v>
      </c>
      <c r="M116" s="20">
        <v>0</v>
      </c>
      <c r="N116" s="20">
        <v>0.62</v>
      </c>
      <c r="O116" s="31">
        <v>2170.83</v>
      </c>
      <c r="P116" s="20">
        <v>0</v>
      </c>
      <c r="Q116" s="32">
        <v>1.1100000000000001</v>
      </c>
      <c r="R116" s="20">
        <v>939.76</v>
      </c>
      <c r="S116" s="20">
        <v>0</v>
      </c>
      <c r="T116" s="20">
        <v>0.43</v>
      </c>
      <c r="U116" s="31">
        <v>1114.1899999999998</v>
      </c>
      <c r="V116" s="20">
        <v>0</v>
      </c>
      <c r="W116" s="32">
        <v>0.68</v>
      </c>
      <c r="X116" s="20">
        <v>1760.96</v>
      </c>
      <c r="Y116" s="20">
        <v>0</v>
      </c>
      <c r="Z116" s="20">
        <v>1.0900000000000001</v>
      </c>
      <c r="AA116" s="31">
        <v>580.18000000000006</v>
      </c>
      <c r="AB116" s="20">
        <v>0</v>
      </c>
      <c r="AC116" s="32">
        <v>0.56999999999999995</v>
      </c>
      <c r="AD116" s="20">
        <v>294.70999999999998</v>
      </c>
      <c r="AE116" s="20">
        <v>0</v>
      </c>
      <c r="AF116" s="20">
        <v>0.49</v>
      </c>
      <c r="AG116" s="31">
        <v>566.6</v>
      </c>
      <c r="AH116" s="20">
        <v>0</v>
      </c>
      <c r="AI116" s="32">
        <v>0.96</v>
      </c>
      <c r="AJ116" s="20">
        <v>624.15</v>
      </c>
      <c r="AK116" s="20">
        <v>0</v>
      </c>
      <c r="AL116" s="20">
        <v>1.27</v>
      </c>
      <c r="AM116" s="31">
        <v>13440.43</v>
      </c>
      <c r="AN116" s="20">
        <v>0</v>
      </c>
      <c r="AO116" s="32">
        <v>10.15</v>
      </c>
    </row>
    <row r="117" spans="1:41" x14ac:dyDescent="0.25">
      <c r="A117" s="40" t="s">
        <v>172</v>
      </c>
      <c r="B117" s="34"/>
      <c r="C117" s="33">
        <v>8415.27</v>
      </c>
      <c r="D117" s="34">
        <v>0</v>
      </c>
      <c r="E117" s="35">
        <v>1.57</v>
      </c>
      <c r="F117" s="34">
        <v>9905.8100000000013</v>
      </c>
      <c r="G117" s="34">
        <v>0</v>
      </c>
      <c r="H117" s="34">
        <v>0.66</v>
      </c>
      <c r="I117" s="33">
        <v>7329.9800000000005</v>
      </c>
      <c r="J117" s="34">
        <v>0</v>
      </c>
      <c r="K117" s="35">
        <v>0.7</v>
      </c>
      <c r="L117" s="34">
        <v>6106.58</v>
      </c>
      <c r="M117" s="34">
        <v>0</v>
      </c>
      <c r="N117" s="34">
        <v>0.62</v>
      </c>
      <c r="O117" s="33">
        <v>16033.65</v>
      </c>
      <c r="P117" s="34">
        <v>0</v>
      </c>
      <c r="Q117" s="35">
        <v>1.1100000000000001</v>
      </c>
      <c r="R117" s="34">
        <v>10243.969999999999</v>
      </c>
      <c r="S117" s="34">
        <v>0</v>
      </c>
      <c r="T117" s="34">
        <v>0.43</v>
      </c>
      <c r="U117" s="33">
        <v>10899.81</v>
      </c>
      <c r="V117" s="34">
        <v>0</v>
      </c>
      <c r="W117" s="35">
        <v>0.68</v>
      </c>
      <c r="X117" s="34">
        <v>14400.779999999999</v>
      </c>
      <c r="Y117" s="34">
        <v>0</v>
      </c>
      <c r="Z117" s="34">
        <v>1.0900000000000001</v>
      </c>
      <c r="AA117" s="33">
        <v>6005.38</v>
      </c>
      <c r="AB117" s="34">
        <v>0</v>
      </c>
      <c r="AC117" s="35">
        <v>0.56999999999999995</v>
      </c>
      <c r="AD117" s="34">
        <v>2976.32</v>
      </c>
      <c r="AE117" s="34">
        <v>0</v>
      </c>
      <c r="AF117" s="34">
        <v>0.49</v>
      </c>
      <c r="AG117" s="33">
        <v>5296.9800000000005</v>
      </c>
      <c r="AH117" s="34">
        <v>0</v>
      </c>
      <c r="AI117" s="35">
        <v>0.96</v>
      </c>
      <c r="AJ117" s="34">
        <v>4945.6399999999994</v>
      </c>
      <c r="AK117" s="34">
        <v>0</v>
      </c>
      <c r="AL117" s="34">
        <v>1.27</v>
      </c>
      <c r="AM117" s="33">
        <v>102560.17000000001</v>
      </c>
      <c r="AN117" s="34">
        <v>0</v>
      </c>
      <c r="AO117" s="35">
        <v>10.15</v>
      </c>
    </row>
    <row r="118" spans="1:41" x14ac:dyDescent="0.25">
      <c r="A118" s="39" t="s">
        <v>173</v>
      </c>
      <c r="B118" s="29" t="s">
        <v>174</v>
      </c>
      <c r="C118" s="28">
        <v>0</v>
      </c>
      <c r="D118" s="29">
        <v>0</v>
      </c>
      <c r="E118" s="30">
        <v>0</v>
      </c>
      <c r="F118" s="29">
        <v>0</v>
      </c>
      <c r="G118" s="29">
        <v>0</v>
      </c>
      <c r="H118" s="29">
        <v>0</v>
      </c>
      <c r="I118" s="28">
        <v>0</v>
      </c>
      <c r="J118" s="29">
        <v>0</v>
      </c>
      <c r="K118" s="30">
        <v>0</v>
      </c>
      <c r="L118" s="29">
        <v>0</v>
      </c>
      <c r="M118" s="29">
        <v>0</v>
      </c>
      <c r="N118" s="29">
        <v>0</v>
      </c>
      <c r="O118" s="28">
        <v>0</v>
      </c>
      <c r="P118" s="29">
        <v>0</v>
      </c>
      <c r="Q118" s="30">
        <v>0</v>
      </c>
      <c r="R118" s="29">
        <v>0</v>
      </c>
      <c r="S118" s="29">
        <v>0</v>
      </c>
      <c r="T118" s="29">
        <v>0</v>
      </c>
      <c r="U118" s="28">
        <v>0</v>
      </c>
      <c r="V118" s="29">
        <v>0</v>
      </c>
      <c r="W118" s="30">
        <v>0</v>
      </c>
      <c r="X118" s="29">
        <v>0</v>
      </c>
      <c r="Y118" s="29">
        <v>0</v>
      </c>
      <c r="Z118" s="29">
        <v>0</v>
      </c>
      <c r="AA118" s="28">
        <v>0</v>
      </c>
      <c r="AB118" s="29">
        <v>0</v>
      </c>
      <c r="AC118" s="30">
        <v>0</v>
      </c>
      <c r="AD118" s="29">
        <v>0</v>
      </c>
      <c r="AE118" s="29">
        <v>0</v>
      </c>
      <c r="AF118" s="29">
        <v>0</v>
      </c>
      <c r="AG118" s="28">
        <v>0</v>
      </c>
      <c r="AH118" s="29">
        <v>0</v>
      </c>
      <c r="AI118" s="30">
        <v>0</v>
      </c>
      <c r="AJ118" s="29">
        <v>0</v>
      </c>
      <c r="AK118" s="29">
        <v>0</v>
      </c>
      <c r="AL118" s="29">
        <v>0</v>
      </c>
      <c r="AM118" s="28">
        <v>0</v>
      </c>
      <c r="AN118" s="29">
        <v>0</v>
      </c>
      <c r="AO118" s="30">
        <v>0</v>
      </c>
    </row>
    <row r="119" spans="1:41" x14ac:dyDescent="0.25">
      <c r="A119" s="40" t="s">
        <v>175</v>
      </c>
      <c r="B119" s="34"/>
      <c r="C119" s="33">
        <v>0</v>
      </c>
      <c r="D119" s="34">
        <v>0</v>
      </c>
      <c r="E119" s="35">
        <v>0</v>
      </c>
      <c r="F119" s="34">
        <v>0</v>
      </c>
      <c r="G119" s="34">
        <v>0</v>
      </c>
      <c r="H119" s="34">
        <v>0</v>
      </c>
      <c r="I119" s="33">
        <v>0</v>
      </c>
      <c r="J119" s="34">
        <v>0</v>
      </c>
      <c r="K119" s="35">
        <v>0</v>
      </c>
      <c r="L119" s="34">
        <v>0</v>
      </c>
      <c r="M119" s="34">
        <v>0</v>
      </c>
      <c r="N119" s="34">
        <v>0</v>
      </c>
      <c r="O119" s="33">
        <v>0</v>
      </c>
      <c r="P119" s="34">
        <v>0</v>
      </c>
      <c r="Q119" s="35">
        <v>0</v>
      </c>
      <c r="R119" s="34">
        <v>0</v>
      </c>
      <c r="S119" s="34">
        <v>0</v>
      </c>
      <c r="T119" s="34">
        <v>0</v>
      </c>
      <c r="U119" s="33">
        <v>0</v>
      </c>
      <c r="V119" s="34">
        <v>0</v>
      </c>
      <c r="W119" s="35">
        <v>0</v>
      </c>
      <c r="X119" s="34">
        <v>0</v>
      </c>
      <c r="Y119" s="34">
        <v>0</v>
      </c>
      <c r="Z119" s="34">
        <v>0</v>
      </c>
      <c r="AA119" s="33">
        <v>0</v>
      </c>
      <c r="AB119" s="34">
        <v>0</v>
      </c>
      <c r="AC119" s="35">
        <v>0</v>
      </c>
      <c r="AD119" s="34">
        <v>0</v>
      </c>
      <c r="AE119" s="34">
        <v>0</v>
      </c>
      <c r="AF119" s="34">
        <v>0</v>
      </c>
      <c r="AG119" s="33">
        <v>0</v>
      </c>
      <c r="AH119" s="34">
        <v>0</v>
      </c>
      <c r="AI119" s="35">
        <v>0</v>
      </c>
      <c r="AJ119" s="34">
        <v>0</v>
      </c>
      <c r="AK119" s="34">
        <v>0</v>
      </c>
      <c r="AL119" s="34">
        <v>0</v>
      </c>
      <c r="AM119" s="33">
        <v>0</v>
      </c>
      <c r="AN119" s="34">
        <v>0</v>
      </c>
      <c r="AO119" s="35">
        <v>0</v>
      </c>
    </row>
    <row r="120" spans="1:41" x14ac:dyDescent="0.25">
      <c r="A120" s="39" t="s">
        <v>176</v>
      </c>
      <c r="B120" s="29" t="s">
        <v>177</v>
      </c>
      <c r="C120" s="28">
        <v>-6530.72</v>
      </c>
      <c r="D120" s="29">
        <v>0</v>
      </c>
      <c r="E120" s="30">
        <v>1214.83</v>
      </c>
      <c r="F120" s="29">
        <v>-2704.87</v>
      </c>
      <c r="G120" s="29">
        <v>0</v>
      </c>
      <c r="H120" s="29">
        <v>510.66</v>
      </c>
      <c r="I120" s="28">
        <v>-1944.59</v>
      </c>
      <c r="J120" s="29">
        <v>0</v>
      </c>
      <c r="K120" s="30">
        <v>539.26</v>
      </c>
      <c r="L120" s="29">
        <v>-2639.58</v>
      </c>
      <c r="M120" s="29">
        <v>0</v>
      </c>
      <c r="N120" s="29">
        <v>477.09</v>
      </c>
      <c r="O120" s="28">
        <v>-3456.04</v>
      </c>
      <c r="P120" s="29">
        <v>0</v>
      </c>
      <c r="Q120" s="30">
        <v>857.16</v>
      </c>
      <c r="R120" s="29">
        <v>-3133.03</v>
      </c>
      <c r="S120" s="29">
        <v>0</v>
      </c>
      <c r="T120" s="29">
        <v>329.53</v>
      </c>
      <c r="U120" s="28">
        <v>-3645.7</v>
      </c>
      <c r="V120" s="29">
        <v>0</v>
      </c>
      <c r="W120" s="30">
        <v>523.75</v>
      </c>
      <c r="X120" s="29">
        <v>-4673.3599999999997</v>
      </c>
      <c r="Y120" s="29">
        <v>0</v>
      </c>
      <c r="Z120" s="29">
        <v>844.14</v>
      </c>
      <c r="AA120" s="28">
        <v>-2198.62</v>
      </c>
      <c r="AB120" s="29">
        <v>0</v>
      </c>
      <c r="AC120" s="30">
        <v>443.09</v>
      </c>
      <c r="AD120" s="29">
        <v>-2630.22</v>
      </c>
      <c r="AE120" s="29">
        <v>0</v>
      </c>
      <c r="AF120" s="29">
        <v>379.25</v>
      </c>
      <c r="AG120" s="28">
        <v>-3476.27</v>
      </c>
      <c r="AH120" s="29">
        <v>0</v>
      </c>
      <c r="AI120" s="30">
        <v>741.81</v>
      </c>
      <c r="AJ120" s="29">
        <v>-7039.21</v>
      </c>
      <c r="AK120" s="29">
        <v>0</v>
      </c>
      <c r="AL120" s="29">
        <v>978.84</v>
      </c>
      <c r="AM120" s="28">
        <v>-44072.21</v>
      </c>
      <c r="AN120" s="29">
        <v>0</v>
      </c>
      <c r="AO120" s="30">
        <v>7839.41</v>
      </c>
    </row>
    <row r="121" spans="1:41" x14ac:dyDescent="0.25">
      <c r="A121" s="41" t="s">
        <v>176</v>
      </c>
      <c r="B121" s="20" t="s">
        <v>178</v>
      </c>
      <c r="C121" s="31">
        <v>-760.1</v>
      </c>
      <c r="D121" s="20">
        <v>0</v>
      </c>
      <c r="E121" s="32">
        <v>1016.56</v>
      </c>
      <c r="F121" s="20">
        <v>-372.87</v>
      </c>
      <c r="G121" s="20">
        <v>0</v>
      </c>
      <c r="H121" s="20">
        <v>427.31</v>
      </c>
      <c r="I121" s="31">
        <v>-348.19</v>
      </c>
      <c r="J121" s="20">
        <v>0</v>
      </c>
      <c r="K121" s="32">
        <v>451.24</v>
      </c>
      <c r="L121" s="20">
        <v>-399.72</v>
      </c>
      <c r="M121" s="20">
        <v>0</v>
      </c>
      <c r="N121" s="20">
        <v>399.23</v>
      </c>
      <c r="O121" s="31">
        <v>-313.7</v>
      </c>
      <c r="P121" s="20">
        <v>0</v>
      </c>
      <c r="Q121" s="32">
        <v>717.26</v>
      </c>
      <c r="R121" s="20">
        <v>-346.92</v>
      </c>
      <c r="S121" s="20">
        <v>0</v>
      </c>
      <c r="T121" s="20">
        <v>275.75</v>
      </c>
      <c r="U121" s="31">
        <v>-473.59</v>
      </c>
      <c r="V121" s="20">
        <v>0</v>
      </c>
      <c r="W121" s="32">
        <v>438.27</v>
      </c>
      <c r="X121" s="20">
        <v>-499.98</v>
      </c>
      <c r="Y121" s="20">
        <v>0</v>
      </c>
      <c r="Z121" s="20">
        <v>706.36</v>
      </c>
      <c r="AA121" s="31">
        <v>-291.19</v>
      </c>
      <c r="AB121" s="20">
        <v>0</v>
      </c>
      <c r="AC121" s="32">
        <v>370.77</v>
      </c>
      <c r="AD121" s="20">
        <v>-178.7</v>
      </c>
      <c r="AE121" s="20">
        <v>0</v>
      </c>
      <c r="AF121" s="20">
        <v>317.35000000000002</v>
      </c>
      <c r="AG121" s="31">
        <v>-343.96</v>
      </c>
      <c r="AH121" s="20">
        <v>0</v>
      </c>
      <c r="AI121" s="32">
        <v>620.73</v>
      </c>
      <c r="AJ121" s="20">
        <v>-686.45</v>
      </c>
      <c r="AK121" s="20">
        <v>0</v>
      </c>
      <c r="AL121" s="20">
        <v>819.08</v>
      </c>
      <c r="AM121" s="31">
        <v>-5015.37</v>
      </c>
      <c r="AN121" s="20">
        <v>0</v>
      </c>
      <c r="AO121" s="32">
        <v>6559.91</v>
      </c>
    </row>
    <row r="122" spans="1:41" x14ac:dyDescent="0.25">
      <c r="A122" s="41" t="s">
        <v>176</v>
      </c>
      <c r="B122" s="20" t="s">
        <v>179</v>
      </c>
      <c r="C122" s="31">
        <v>6890.53</v>
      </c>
      <c r="D122" s="20">
        <v>0</v>
      </c>
      <c r="E122" s="32">
        <v>12330.1</v>
      </c>
      <c r="F122" s="20">
        <v>3417.82</v>
      </c>
      <c r="G122" s="20">
        <v>0</v>
      </c>
      <c r="H122" s="20">
        <v>5182.9799999999996</v>
      </c>
      <c r="I122" s="31">
        <v>2608.41</v>
      </c>
      <c r="J122" s="20">
        <v>0</v>
      </c>
      <c r="K122" s="32">
        <v>5473.23</v>
      </c>
      <c r="L122" s="20">
        <v>3113.72</v>
      </c>
      <c r="M122" s="20">
        <v>0</v>
      </c>
      <c r="N122" s="20">
        <v>4842.33</v>
      </c>
      <c r="O122" s="31">
        <v>3442.82</v>
      </c>
      <c r="P122" s="20">
        <v>0</v>
      </c>
      <c r="Q122" s="32">
        <v>8699.8700000000008</v>
      </c>
      <c r="R122" s="20">
        <v>2665.04</v>
      </c>
      <c r="S122" s="20">
        <v>0</v>
      </c>
      <c r="T122" s="20">
        <v>3344.64</v>
      </c>
      <c r="U122" s="31">
        <v>3368.82</v>
      </c>
      <c r="V122" s="20">
        <v>0</v>
      </c>
      <c r="W122" s="32">
        <v>5315.83</v>
      </c>
      <c r="X122" s="20">
        <v>2289.16</v>
      </c>
      <c r="Y122" s="20">
        <v>0</v>
      </c>
      <c r="Z122" s="20">
        <v>8567.65</v>
      </c>
      <c r="AA122" s="31">
        <v>859.34</v>
      </c>
      <c r="AB122" s="20">
        <v>0</v>
      </c>
      <c r="AC122" s="32">
        <v>4497.1400000000003</v>
      </c>
      <c r="AG122" s="31"/>
      <c r="AI122" s="32"/>
      <c r="AM122" s="31">
        <v>28655.66</v>
      </c>
      <c r="AN122" s="20">
        <v>0</v>
      </c>
      <c r="AO122" s="32">
        <v>58253.770000000004</v>
      </c>
    </row>
    <row r="123" spans="1:41" x14ac:dyDescent="0.25">
      <c r="A123" s="41" t="s">
        <v>176</v>
      </c>
      <c r="B123" s="20" t="s">
        <v>180</v>
      </c>
      <c r="C123" s="31">
        <v>1514.7</v>
      </c>
      <c r="D123" s="20">
        <v>0</v>
      </c>
      <c r="E123" s="32">
        <v>2974.14</v>
      </c>
      <c r="F123" s="20">
        <v>728.79</v>
      </c>
      <c r="G123" s="20">
        <v>0</v>
      </c>
      <c r="H123" s="20">
        <v>1250.19</v>
      </c>
      <c r="I123" s="31">
        <v>658.41</v>
      </c>
      <c r="J123" s="20">
        <v>0</v>
      </c>
      <c r="K123" s="32">
        <v>1320.2</v>
      </c>
      <c r="L123" s="20">
        <v>799.33</v>
      </c>
      <c r="M123" s="20">
        <v>0</v>
      </c>
      <c r="N123" s="20">
        <v>1168.02</v>
      </c>
      <c r="O123" s="31">
        <v>782.31</v>
      </c>
      <c r="P123" s="20">
        <v>0</v>
      </c>
      <c r="Q123" s="32">
        <v>2098.5</v>
      </c>
      <c r="R123" s="20">
        <v>998.4</v>
      </c>
      <c r="S123" s="20">
        <v>0</v>
      </c>
      <c r="T123" s="20">
        <v>806.76</v>
      </c>
      <c r="U123" s="31">
        <v>1449.54</v>
      </c>
      <c r="V123" s="20">
        <v>0</v>
      </c>
      <c r="W123" s="32">
        <v>1282.23</v>
      </c>
      <c r="X123" s="20">
        <v>1074.69</v>
      </c>
      <c r="Y123" s="20">
        <v>0</v>
      </c>
      <c r="Z123" s="20">
        <v>2066.6</v>
      </c>
      <c r="AA123" s="31">
        <v>459.63</v>
      </c>
      <c r="AB123" s="20">
        <v>0</v>
      </c>
      <c r="AC123" s="32">
        <v>1084.76</v>
      </c>
      <c r="AG123" s="31"/>
      <c r="AI123" s="32"/>
      <c r="AM123" s="31">
        <v>8465.7999999999975</v>
      </c>
      <c r="AN123" s="20">
        <v>0</v>
      </c>
      <c r="AO123" s="32">
        <v>14051.4</v>
      </c>
    </row>
    <row r="124" spans="1:41" x14ac:dyDescent="0.25">
      <c r="A124" s="41" t="s">
        <v>176</v>
      </c>
      <c r="B124" s="20" t="s">
        <v>174</v>
      </c>
      <c r="C124" s="31">
        <v>4039.8</v>
      </c>
      <c r="D124" s="20">
        <v>0</v>
      </c>
      <c r="E124" s="32">
        <v>84629.26</v>
      </c>
      <c r="F124" s="20">
        <v>2774.12</v>
      </c>
      <c r="G124" s="20">
        <v>0</v>
      </c>
      <c r="H124" s="20">
        <v>35574.06</v>
      </c>
      <c r="I124" s="31">
        <v>2810.02</v>
      </c>
      <c r="J124" s="20">
        <v>0</v>
      </c>
      <c r="K124" s="32">
        <v>37566.239999999998</v>
      </c>
      <c r="L124" s="20">
        <v>3933.87</v>
      </c>
      <c r="M124" s="20">
        <v>0</v>
      </c>
      <c r="N124" s="20">
        <v>33235.96</v>
      </c>
      <c r="O124" s="31">
        <v>4419.8</v>
      </c>
      <c r="P124" s="20">
        <v>0</v>
      </c>
      <c r="Q124" s="32">
        <v>59712.75</v>
      </c>
      <c r="R124" s="20">
        <v>1377.24</v>
      </c>
      <c r="S124" s="20">
        <v>0</v>
      </c>
      <c r="T124" s="20">
        <v>22956.39</v>
      </c>
      <c r="U124" s="31">
        <v>-156.19999999999999</v>
      </c>
      <c r="V124" s="20">
        <v>0</v>
      </c>
      <c r="W124" s="32">
        <v>36485.910000000003</v>
      </c>
      <c r="X124" s="20">
        <v>-264.49</v>
      </c>
      <c r="Y124" s="20">
        <v>0</v>
      </c>
      <c r="Z124" s="20">
        <v>58805.24</v>
      </c>
      <c r="AA124" s="31">
        <v>-626.35</v>
      </c>
      <c r="AB124" s="20">
        <v>0</v>
      </c>
      <c r="AC124" s="32">
        <v>30866.74</v>
      </c>
      <c r="AD124" s="20">
        <v>-983.63</v>
      </c>
      <c r="AE124" s="20">
        <v>0</v>
      </c>
      <c r="AF124" s="20">
        <v>23774.99</v>
      </c>
      <c r="AG124" s="31">
        <v>-1509.77</v>
      </c>
      <c r="AH124" s="20">
        <v>0</v>
      </c>
      <c r="AI124" s="32">
        <v>46503.16</v>
      </c>
      <c r="AJ124" s="20">
        <v>-744.09</v>
      </c>
      <c r="AK124" s="20">
        <v>0</v>
      </c>
      <c r="AL124" s="20">
        <v>61362.7</v>
      </c>
      <c r="AM124" s="31">
        <v>15070.319999999998</v>
      </c>
      <c r="AN124" s="20">
        <v>0</v>
      </c>
      <c r="AO124" s="32">
        <v>531473.4</v>
      </c>
    </row>
    <row r="125" spans="1:41" x14ac:dyDescent="0.25">
      <c r="A125" s="40" t="s">
        <v>181</v>
      </c>
      <c r="B125" s="34"/>
      <c r="C125" s="33">
        <v>5154.2099999999991</v>
      </c>
      <c r="D125" s="34">
        <v>0</v>
      </c>
      <c r="E125" s="35">
        <v>102164.89</v>
      </c>
      <c r="F125" s="34">
        <v>3842.9900000000002</v>
      </c>
      <c r="G125" s="34">
        <v>0</v>
      </c>
      <c r="H125" s="34">
        <v>42945.2</v>
      </c>
      <c r="I125" s="33">
        <v>3784.06</v>
      </c>
      <c r="J125" s="34">
        <v>0</v>
      </c>
      <c r="K125" s="35">
        <v>45350.17</v>
      </c>
      <c r="L125" s="34">
        <v>4807.62</v>
      </c>
      <c r="M125" s="34">
        <v>0</v>
      </c>
      <c r="N125" s="34">
        <v>40122.629999999997</v>
      </c>
      <c r="O125" s="33">
        <v>4875.1900000000005</v>
      </c>
      <c r="P125" s="34">
        <v>0</v>
      </c>
      <c r="Q125" s="35">
        <v>72085.540000000008</v>
      </c>
      <c r="R125" s="34">
        <v>1560.7299999999996</v>
      </c>
      <c r="S125" s="34">
        <v>0</v>
      </c>
      <c r="T125" s="34">
        <v>27713.07</v>
      </c>
      <c r="U125" s="33">
        <v>542.87000000000012</v>
      </c>
      <c r="V125" s="34">
        <v>0</v>
      </c>
      <c r="W125" s="35">
        <v>44045.990000000005</v>
      </c>
      <c r="X125" s="34">
        <v>-2073.9800000000005</v>
      </c>
      <c r="Y125" s="34">
        <v>0</v>
      </c>
      <c r="Z125" s="34">
        <v>70989.989999999991</v>
      </c>
      <c r="AA125" s="33">
        <v>-1797.1899999999996</v>
      </c>
      <c r="AB125" s="34">
        <v>0</v>
      </c>
      <c r="AC125" s="35">
        <v>37262.5</v>
      </c>
      <c r="AD125" s="34">
        <v>-3792.5499999999997</v>
      </c>
      <c r="AE125" s="34">
        <v>0</v>
      </c>
      <c r="AF125" s="34">
        <v>24471.59</v>
      </c>
      <c r="AG125" s="33">
        <v>-5330</v>
      </c>
      <c r="AH125" s="34">
        <v>0</v>
      </c>
      <c r="AI125" s="35">
        <v>47865.700000000004</v>
      </c>
      <c r="AJ125" s="34">
        <v>-8469.75</v>
      </c>
      <c r="AK125" s="34">
        <v>0</v>
      </c>
      <c r="AL125" s="34">
        <v>63160.619999999995</v>
      </c>
      <c r="AM125" s="33">
        <v>3104.1999999999935</v>
      </c>
      <c r="AN125" s="34">
        <v>0</v>
      </c>
      <c r="AO125" s="35">
        <v>618177.89</v>
      </c>
    </row>
    <row r="126" spans="1:41" x14ac:dyDescent="0.25">
      <c r="A126" s="39" t="s">
        <v>182</v>
      </c>
      <c r="B126" s="29" t="s">
        <v>183</v>
      </c>
      <c r="C126" s="28">
        <v>0</v>
      </c>
      <c r="D126" s="29">
        <v>0</v>
      </c>
      <c r="E126" s="30">
        <v>0</v>
      </c>
      <c r="F126" s="29">
        <v>0</v>
      </c>
      <c r="G126" s="29">
        <v>0</v>
      </c>
      <c r="H126" s="29">
        <v>0</v>
      </c>
      <c r="I126" s="28">
        <v>0</v>
      </c>
      <c r="J126" s="29">
        <v>0</v>
      </c>
      <c r="K126" s="30">
        <v>0</v>
      </c>
      <c r="L126" s="29">
        <v>0</v>
      </c>
      <c r="M126" s="29">
        <v>0</v>
      </c>
      <c r="N126" s="29">
        <v>0</v>
      </c>
      <c r="O126" s="28">
        <v>0</v>
      </c>
      <c r="P126" s="29">
        <v>0</v>
      </c>
      <c r="Q126" s="30">
        <v>0</v>
      </c>
      <c r="R126" s="29">
        <v>0</v>
      </c>
      <c r="S126" s="29">
        <v>0</v>
      </c>
      <c r="T126" s="29">
        <v>0</v>
      </c>
      <c r="U126" s="28">
        <v>0</v>
      </c>
      <c r="V126" s="29">
        <v>0</v>
      </c>
      <c r="W126" s="30">
        <v>0</v>
      </c>
      <c r="X126" s="29">
        <v>0</v>
      </c>
      <c r="Y126" s="29">
        <v>0</v>
      </c>
      <c r="Z126" s="29">
        <v>0</v>
      </c>
      <c r="AA126" s="28">
        <v>0</v>
      </c>
      <c r="AB126" s="29">
        <v>0</v>
      </c>
      <c r="AC126" s="30">
        <v>0</v>
      </c>
      <c r="AD126" s="29">
        <v>0</v>
      </c>
      <c r="AE126" s="29">
        <v>0</v>
      </c>
      <c r="AF126" s="29">
        <v>0</v>
      </c>
      <c r="AG126" s="28">
        <v>0</v>
      </c>
      <c r="AH126" s="29">
        <v>0</v>
      </c>
      <c r="AI126" s="30">
        <v>0</v>
      </c>
      <c r="AJ126" s="29">
        <v>0</v>
      </c>
      <c r="AK126" s="29">
        <v>0</v>
      </c>
      <c r="AL126" s="29">
        <v>0</v>
      </c>
      <c r="AM126" s="28">
        <v>0</v>
      </c>
      <c r="AN126" s="29">
        <v>0</v>
      </c>
      <c r="AO126" s="30">
        <v>0</v>
      </c>
    </row>
    <row r="127" spans="1:41" x14ac:dyDescent="0.25">
      <c r="A127" s="41" t="s">
        <v>182</v>
      </c>
      <c r="B127" s="20" t="s">
        <v>184</v>
      </c>
      <c r="C127" s="31">
        <v>-1935.14</v>
      </c>
      <c r="D127" s="20">
        <v>0</v>
      </c>
      <c r="E127" s="32">
        <v>21782.04</v>
      </c>
      <c r="F127" s="20">
        <v>-177.35</v>
      </c>
      <c r="G127" s="20">
        <v>0</v>
      </c>
      <c r="H127" s="20">
        <v>9156.1200000000008</v>
      </c>
      <c r="I127" s="31">
        <v>-501.85</v>
      </c>
      <c r="J127" s="20">
        <v>0</v>
      </c>
      <c r="K127" s="32">
        <v>9668.8700000000008</v>
      </c>
      <c r="L127" s="20">
        <v>-593.85</v>
      </c>
      <c r="M127" s="20">
        <v>0</v>
      </c>
      <c r="N127" s="20">
        <v>8554.34</v>
      </c>
      <c r="O127" s="31">
        <v>-243.91</v>
      </c>
      <c r="P127" s="20">
        <v>0</v>
      </c>
      <c r="Q127" s="32">
        <v>15368.98</v>
      </c>
      <c r="R127" s="20">
        <v>-417.14</v>
      </c>
      <c r="S127" s="20">
        <v>0</v>
      </c>
      <c r="T127" s="20">
        <v>5908.56</v>
      </c>
      <c r="U127" s="31">
        <v>-2355.44</v>
      </c>
      <c r="V127" s="20">
        <v>0</v>
      </c>
      <c r="W127" s="32">
        <v>9390.81</v>
      </c>
      <c r="X127" s="20">
        <v>-2759.1</v>
      </c>
      <c r="Y127" s="20">
        <v>0</v>
      </c>
      <c r="Z127" s="20">
        <v>15135.41</v>
      </c>
      <c r="AA127" s="31">
        <v>-806.61</v>
      </c>
      <c r="AB127" s="20">
        <v>0</v>
      </c>
      <c r="AC127" s="32">
        <v>7944.54</v>
      </c>
      <c r="AD127" s="20">
        <v>-175.68</v>
      </c>
      <c r="AE127" s="20">
        <v>0</v>
      </c>
      <c r="AF127" s="20">
        <v>6800.01</v>
      </c>
      <c r="AG127" s="31">
        <v>-408.76</v>
      </c>
      <c r="AH127" s="20">
        <v>0</v>
      </c>
      <c r="AI127" s="32">
        <v>13300.62</v>
      </c>
      <c r="AJ127" s="20">
        <v>-1893.62</v>
      </c>
      <c r="AK127" s="20">
        <v>0</v>
      </c>
      <c r="AL127" s="20">
        <v>17550.68</v>
      </c>
      <c r="AM127" s="31">
        <v>-12268.450000000003</v>
      </c>
      <c r="AN127" s="20">
        <v>0</v>
      </c>
      <c r="AO127" s="32">
        <v>140560.97999999998</v>
      </c>
    </row>
    <row r="128" spans="1:41" x14ac:dyDescent="0.25">
      <c r="A128" s="41" t="s">
        <v>182</v>
      </c>
      <c r="B128" s="20" t="s">
        <v>53</v>
      </c>
      <c r="C128" s="31">
        <v>-1058.45</v>
      </c>
      <c r="D128" s="20">
        <v>0</v>
      </c>
      <c r="E128" s="32">
        <v>393.4</v>
      </c>
      <c r="F128" s="20">
        <v>-439.68</v>
      </c>
      <c r="G128" s="20">
        <v>0</v>
      </c>
      <c r="H128" s="20">
        <v>165.37</v>
      </c>
      <c r="I128" s="31">
        <v>-337.88</v>
      </c>
      <c r="J128" s="20">
        <v>0</v>
      </c>
      <c r="K128" s="32">
        <v>174.63</v>
      </c>
      <c r="L128" s="20">
        <v>-399.08</v>
      </c>
      <c r="M128" s="20">
        <v>0</v>
      </c>
      <c r="N128" s="20">
        <v>154.5</v>
      </c>
      <c r="O128" s="31">
        <v>-438.21</v>
      </c>
      <c r="P128" s="20">
        <v>0</v>
      </c>
      <c r="Q128" s="32">
        <v>277.58</v>
      </c>
      <c r="R128" s="20">
        <v>-513.79</v>
      </c>
      <c r="S128" s="20">
        <v>0</v>
      </c>
      <c r="T128" s="20">
        <v>106.71</v>
      </c>
      <c r="U128" s="31">
        <v>-694.76</v>
      </c>
      <c r="V128" s="20">
        <v>0</v>
      </c>
      <c r="W128" s="32">
        <v>169.61</v>
      </c>
      <c r="X128" s="20">
        <v>-655.65</v>
      </c>
      <c r="Y128" s="20">
        <v>0</v>
      </c>
      <c r="Z128" s="20">
        <v>273.36</v>
      </c>
      <c r="AA128" s="31">
        <v>-282.39</v>
      </c>
      <c r="AB128" s="20">
        <v>0</v>
      </c>
      <c r="AC128" s="32">
        <v>143.49</v>
      </c>
      <c r="AD128" s="20">
        <v>-291.12</v>
      </c>
      <c r="AE128" s="20">
        <v>0</v>
      </c>
      <c r="AF128" s="20">
        <v>122.81</v>
      </c>
      <c r="AG128" s="31">
        <v>-523.72</v>
      </c>
      <c r="AH128" s="20">
        <v>0</v>
      </c>
      <c r="AI128" s="32">
        <v>240.22</v>
      </c>
      <c r="AJ128" s="20">
        <v>-985.88</v>
      </c>
      <c r="AK128" s="20">
        <v>0</v>
      </c>
      <c r="AL128" s="20">
        <v>316.98</v>
      </c>
      <c r="AM128" s="31">
        <v>-6620.61</v>
      </c>
      <c r="AN128" s="20">
        <v>0</v>
      </c>
      <c r="AO128" s="32">
        <v>2538.66</v>
      </c>
    </row>
    <row r="129" spans="1:41" x14ac:dyDescent="0.25">
      <c r="A129" s="41" t="s">
        <v>182</v>
      </c>
      <c r="B129" s="20" t="s">
        <v>156</v>
      </c>
      <c r="C129" s="31">
        <v>382.79</v>
      </c>
      <c r="D129" s="20">
        <v>0</v>
      </c>
      <c r="E129" s="32">
        <v>1906.44</v>
      </c>
      <c r="F129" s="20">
        <v>65.62</v>
      </c>
      <c r="G129" s="20">
        <v>0</v>
      </c>
      <c r="H129" s="20">
        <v>801.38</v>
      </c>
      <c r="I129" s="31">
        <v>83.77</v>
      </c>
      <c r="J129" s="20">
        <v>0</v>
      </c>
      <c r="K129" s="32">
        <v>846.25</v>
      </c>
      <c r="L129" s="20">
        <v>101.2</v>
      </c>
      <c r="M129" s="20">
        <v>0</v>
      </c>
      <c r="N129" s="20">
        <v>748.71</v>
      </c>
      <c r="O129" s="31">
        <v>109.36</v>
      </c>
      <c r="P129" s="20">
        <v>0</v>
      </c>
      <c r="Q129" s="32">
        <v>1345.15</v>
      </c>
      <c r="R129" s="20">
        <v>257.95</v>
      </c>
      <c r="S129" s="20">
        <v>0</v>
      </c>
      <c r="T129" s="20">
        <v>517.14</v>
      </c>
      <c r="U129" s="31">
        <v>614.79999999999995</v>
      </c>
      <c r="V129" s="20">
        <v>0</v>
      </c>
      <c r="W129" s="32">
        <v>821.92</v>
      </c>
      <c r="X129" s="20">
        <v>611.12</v>
      </c>
      <c r="Y129" s="20">
        <v>0</v>
      </c>
      <c r="Z129" s="20">
        <v>1324.7</v>
      </c>
      <c r="AA129" s="31">
        <v>369.82</v>
      </c>
      <c r="AB129" s="20">
        <v>0</v>
      </c>
      <c r="AC129" s="32">
        <v>695.33</v>
      </c>
      <c r="AD129" s="20">
        <v>285.19</v>
      </c>
      <c r="AE129" s="20">
        <v>0</v>
      </c>
      <c r="AF129" s="20">
        <v>595.16</v>
      </c>
      <c r="AG129" s="31">
        <v>514.37</v>
      </c>
      <c r="AH129" s="20">
        <v>0</v>
      </c>
      <c r="AI129" s="32">
        <v>1164.1199999999999</v>
      </c>
      <c r="AJ129" s="20">
        <v>854.44</v>
      </c>
      <c r="AK129" s="20">
        <v>0</v>
      </c>
      <c r="AL129" s="20">
        <v>1536.1</v>
      </c>
      <c r="AM129" s="31">
        <v>4250.4299999999994</v>
      </c>
      <c r="AN129" s="20">
        <v>0</v>
      </c>
      <c r="AO129" s="32">
        <v>12302.4</v>
      </c>
    </row>
    <row r="130" spans="1:41" x14ac:dyDescent="0.25">
      <c r="A130" s="40" t="s">
        <v>185</v>
      </c>
      <c r="B130" s="34"/>
      <c r="C130" s="33">
        <v>-2610.8000000000002</v>
      </c>
      <c r="D130" s="34">
        <v>0</v>
      </c>
      <c r="E130" s="35">
        <v>24081.88</v>
      </c>
      <c r="F130" s="34">
        <v>-551.41</v>
      </c>
      <c r="G130" s="34">
        <v>0</v>
      </c>
      <c r="H130" s="34">
        <v>10122.870000000001</v>
      </c>
      <c r="I130" s="33">
        <v>-755.96</v>
      </c>
      <c r="J130" s="34">
        <v>0</v>
      </c>
      <c r="K130" s="35">
        <v>10689.75</v>
      </c>
      <c r="L130" s="34">
        <v>-891.73</v>
      </c>
      <c r="M130" s="34">
        <v>0</v>
      </c>
      <c r="N130" s="34">
        <v>9457.5499999999993</v>
      </c>
      <c r="O130" s="33">
        <v>-572.76</v>
      </c>
      <c r="P130" s="34">
        <v>0</v>
      </c>
      <c r="Q130" s="35">
        <v>16991.71</v>
      </c>
      <c r="R130" s="34">
        <v>-672.98</v>
      </c>
      <c r="S130" s="34">
        <v>0</v>
      </c>
      <c r="T130" s="34">
        <v>6532.4100000000008</v>
      </c>
      <c r="U130" s="33">
        <v>-2435.3999999999996</v>
      </c>
      <c r="V130" s="34">
        <v>0</v>
      </c>
      <c r="W130" s="35">
        <v>10382.34</v>
      </c>
      <c r="X130" s="34">
        <v>-2803.63</v>
      </c>
      <c r="Y130" s="34">
        <v>0</v>
      </c>
      <c r="Z130" s="34">
        <v>16733.47</v>
      </c>
      <c r="AA130" s="33">
        <v>-719.18000000000006</v>
      </c>
      <c r="AB130" s="34">
        <v>0</v>
      </c>
      <c r="AC130" s="35">
        <v>8783.36</v>
      </c>
      <c r="AD130" s="34">
        <v>-181.61</v>
      </c>
      <c r="AE130" s="34">
        <v>0</v>
      </c>
      <c r="AF130" s="34">
        <v>7517.9800000000005</v>
      </c>
      <c r="AG130" s="33">
        <v>-418.11</v>
      </c>
      <c r="AH130" s="34">
        <v>0</v>
      </c>
      <c r="AI130" s="35">
        <v>14704.96</v>
      </c>
      <c r="AJ130" s="34">
        <v>-2025.06</v>
      </c>
      <c r="AK130" s="34">
        <v>0</v>
      </c>
      <c r="AL130" s="34">
        <v>19403.759999999998</v>
      </c>
      <c r="AM130" s="33">
        <v>-14638.630000000001</v>
      </c>
      <c r="AN130" s="34">
        <v>0</v>
      </c>
      <c r="AO130" s="35">
        <v>155402.03999999998</v>
      </c>
    </row>
    <row r="131" spans="1:41" x14ac:dyDescent="0.25">
      <c r="A131" s="39" t="s">
        <v>186</v>
      </c>
      <c r="B131" s="29" t="s">
        <v>187</v>
      </c>
      <c r="C131" s="28">
        <v>0</v>
      </c>
      <c r="D131" s="29">
        <v>0</v>
      </c>
      <c r="E131" s="30">
        <v>436712.41</v>
      </c>
      <c r="F131" s="29">
        <v>0</v>
      </c>
      <c r="G131" s="29">
        <v>0</v>
      </c>
      <c r="H131" s="29">
        <v>183572.87</v>
      </c>
      <c r="I131" s="28">
        <v>0</v>
      </c>
      <c r="J131" s="29">
        <v>0</v>
      </c>
      <c r="K131" s="30">
        <v>193853.11</v>
      </c>
      <c r="L131" s="29">
        <v>0</v>
      </c>
      <c r="M131" s="29">
        <v>0</v>
      </c>
      <c r="N131" s="29">
        <v>171507.57</v>
      </c>
      <c r="O131" s="28">
        <v>0</v>
      </c>
      <c r="P131" s="29">
        <v>0</v>
      </c>
      <c r="Q131" s="30">
        <v>308135.73</v>
      </c>
      <c r="R131" s="29">
        <v>0</v>
      </c>
      <c r="S131" s="29">
        <v>0</v>
      </c>
      <c r="T131" s="29">
        <v>118461.88</v>
      </c>
      <c r="U131" s="28">
        <v>0</v>
      </c>
      <c r="V131" s="29">
        <v>0</v>
      </c>
      <c r="W131" s="30">
        <v>188278.27</v>
      </c>
      <c r="X131" s="29">
        <v>0</v>
      </c>
      <c r="Y131" s="29">
        <v>0</v>
      </c>
      <c r="Z131" s="29">
        <v>303452.7</v>
      </c>
      <c r="AA131" s="28">
        <v>0</v>
      </c>
      <c r="AB131" s="29">
        <v>0</v>
      </c>
      <c r="AC131" s="30">
        <v>159281.66</v>
      </c>
      <c r="AD131" s="29">
        <v>0</v>
      </c>
      <c r="AE131" s="29">
        <v>0</v>
      </c>
      <c r="AF131" s="29">
        <v>136334.76999999999</v>
      </c>
      <c r="AG131" s="28">
        <v>0</v>
      </c>
      <c r="AH131" s="29">
        <v>0</v>
      </c>
      <c r="AI131" s="30">
        <v>266666.71999999997</v>
      </c>
      <c r="AJ131" s="29">
        <v>0</v>
      </c>
      <c r="AK131" s="29">
        <v>0</v>
      </c>
      <c r="AL131" s="29">
        <v>351876.94</v>
      </c>
      <c r="AM131" s="28">
        <v>0</v>
      </c>
      <c r="AN131" s="29">
        <v>0</v>
      </c>
      <c r="AO131" s="30">
        <v>2818134.6300000004</v>
      </c>
    </row>
    <row r="132" spans="1:41" x14ac:dyDescent="0.25">
      <c r="A132" s="40" t="s">
        <v>188</v>
      </c>
      <c r="B132" s="34"/>
      <c r="C132" s="33">
        <v>0</v>
      </c>
      <c r="D132" s="34">
        <v>0</v>
      </c>
      <c r="E132" s="35">
        <v>436712.41</v>
      </c>
      <c r="F132" s="34">
        <v>0</v>
      </c>
      <c r="G132" s="34">
        <v>0</v>
      </c>
      <c r="H132" s="34">
        <v>183572.87</v>
      </c>
      <c r="I132" s="33">
        <v>0</v>
      </c>
      <c r="J132" s="34">
        <v>0</v>
      </c>
      <c r="K132" s="35">
        <v>193853.11</v>
      </c>
      <c r="L132" s="34">
        <v>0</v>
      </c>
      <c r="M132" s="34">
        <v>0</v>
      </c>
      <c r="N132" s="34">
        <v>171507.57</v>
      </c>
      <c r="O132" s="33">
        <v>0</v>
      </c>
      <c r="P132" s="34">
        <v>0</v>
      </c>
      <c r="Q132" s="35">
        <v>308135.73</v>
      </c>
      <c r="R132" s="34">
        <v>0</v>
      </c>
      <c r="S132" s="34">
        <v>0</v>
      </c>
      <c r="T132" s="34">
        <v>118461.88</v>
      </c>
      <c r="U132" s="33">
        <v>0</v>
      </c>
      <c r="V132" s="34">
        <v>0</v>
      </c>
      <c r="W132" s="35">
        <v>188278.27</v>
      </c>
      <c r="X132" s="34">
        <v>0</v>
      </c>
      <c r="Y132" s="34">
        <v>0</v>
      </c>
      <c r="Z132" s="34">
        <v>303452.7</v>
      </c>
      <c r="AA132" s="33">
        <v>0</v>
      </c>
      <c r="AB132" s="34">
        <v>0</v>
      </c>
      <c r="AC132" s="35">
        <v>159281.66</v>
      </c>
      <c r="AD132" s="34">
        <v>0</v>
      </c>
      <c r="AE132" s="34">
        <v>0</v>
      </c>
      <c r="AF132" s="34">
        <v>136334.76999999999</v>
      </c>
      <c r="AG132" s="33">
        <v>0</v>
      </c>
      <c r="AH132" s="34">
        <v>0</v>
      </c>
      <c r="AI132" s="35">
        <v>266666.71999999997</v>
      </c>
      <c r="AJ132" s="34">
        <v>0</v>
      </c>
      <c r="AK132" s="34">
        <v>0</v>
      </c>
      <c r="AL132" s="34">
        <v>351876.94</v>
      </c>
      <c r="AM132" s="33">
        <v>0</v>
      </c>
      <c r="AN132" s="34">
        <v>0</v>
      </c>
      <c r="AO132" s="35">
        <v>2818134.6300000004</v>
      </c>
    </row>
    <row r="133" spans="1:41" x14ac:dyDescent="0.25">
      <c r="A133" s="39" t="s">
        <v>189</v>
      </c>
      <c r="B133" s="29" t="s">
        <v>90</v>
      </c>
      <c r="C133" s="28">
        <v>-724.78</v>
      </c>
      <c r="D133" s="29">
        <v>0</v>
      </c>
      <c r="E133" s="30">
        <v>28844.45</v>
      </c>
      <c r="F133" s="29">
        <v>-2056.5100000000002</v>
      </c>
      <c r="G133" s="29">
        <v>0</v>
      </c>
      <c r="H133" s="29">
        <v>12124.82</v>
      </c>
      <c r="I133" s="28">
        <v>305.7</v>
      </c>
      <c r="J133" s="29">
        <v>0</v>
      </c>
      <c r="K133" s="30">
        <v>12803.82</v>
      </c>
      <c r="L133" s="29">
        <v>571.77</v>
      </c>
      <c r="M133" s="29">
        <v>0</v>
      </c>
      <c r="N133" s="29">
        <v>11327.91</v>
      </c>
      <c r="O133" s="28">
        <v>-613.0200000000001</v>
      </c>
      <c r="P133" s="29">
        <v>0</v>
      </c>
      <c r="Q133" s="30">
        <v>20352.080000000002</v>
      </c>
      <c r="R133" s="29">
        <v>596.17000000000007</v>
      </c>
      <c r="S133" s="29">
        <v>0</v>
      </c>
      <c r="T133" s="29">
        <v>7824.3</v>
      </c>
      <c r="U133" s="28">
        <v>-360.81</v>
      </c>
      <c r="V133" s="29">
        <v>0</v>
      </c>
      <c r="W133" s="30">
        <v>12435.6</v>
      </c>
      <c r="X133" s="29">
        <v>1103.56</v>
      </c>
      <c r="Y133" s="29">
        <v>0</v>
      </c>
      <c r="Z133" s="29">
        <v>20042.77</v>
      </c>
      <c r="AA133" s="28">
        <v>860.04</v>
      </c>
      <c r="AB133" s="29">
        <v>0</v>
      </c>
      <c r="AC133" s="30">
        <v>10520.4</v>
      </c>
      <c r="AD133" s="29">
        <v>509.56</v>
      </c>
      <c r="AE133" s="29">
        <v>0</v>
      </c>
      <c r="AF133" s="29">
        <v>9004.7800000000007</v>
      </c>
      <c r="AG133" s="28">
        <v>1080.6100000000001</v>
      </c>
      <c r="AH133" s="29">
        <v>0</v>
      </c>
      <c r="AI133" s="30">
        <v>17613.09</v>
      </c>
      <c r="AJ133" s="29">
        <v>-2950.3999999999996</v>
      </c>
      <c r="AK133" s="29">
        <v>0</v>
      </c>
      <c r="AL133" s="29">
        <v>23241.14</v>
      </c>
      <c r="AM133" s="28">
        <v>-1678.1099999999997</v>
      </c>
      <c r="AN133" s="29">
        <v>0</v>
      </c>
      <c r="AO133" s="30">
        <v>186135.16</v>
      </c>
    </row>
    <row r="134" spans="1:41" x14ac:dyDescent="0.25">
      <c r="A134" s="40" t="s">
        <v>190</v>
      </c>
      <c r="B134" s="34"/>
      <c r="C134" s="33">
        <v>-724.78</v>
      </c>
      <c r="D134" s="34">
        <v>0</v>
      </c>
      <c r="E134" s="35">
        <v>28844.45</v>
      </c>
      <c r="F134" s="34">
        <v>-2056.5100000000002</v>
      </c>
      <c r="G134" s="34">
        <v>0</v>
      </c>
      <c r="H134" s="34">
        <v>12124.82</v>
      </c>
      <c r="I134" s="33">
        <v>305.7</v>
      </c>
      <c r="J134" s="34">
        <v>0</v>
      </c>
      <c r="K134" s="35">
        <v>12803.82</v>
      </c>
      <c r="L134" s="34">
        <v>571.77</v>
      </c>
      <c r="M134" s="34">
        <v>0</v>
      </c>
      <c r="N134" s="34">
        <v>11327.91</v>
      </c>
      <c r="O134" s="33">
        <v>-613.0200000000001</v>
      </c>
      <c r="P134" s="34">
        <v>0</v>
      </c>
      <c r="Q134" s="35">
        <v>20352.080000000002</v>
      </c>
      <c r="R134" s="34">
        <v>596.17000000000007</v>
      </c>
      <c r="S134" s="34">
        <v>0</v>
      </c>
      <c r="T134" s="34">
        <v>7824.3</v>
      </c>
      <c r="U134" s="33">
        <v>-360.81</v>
      </c>
      <c r="V134" s="34">
        <v>0</v>
      </c>
      <c r="W134" s="35">
        <v>12435.6</v>
      </c>
      <c r="X134" s="34">
        <v>1103.56</v>
      </c>
      <c r="Y134" s="34">
        <v>0</v>
      </c>
      <c r="Z134" s="34">
        <v>20042.77</v>
      </c>
      <c r="AA134" s="33">
        <v>860.04</v>
      </c>
      <c r="AB134" s="34">
        <v>0</v>
      </c>
      <c r="AC134" s="35">
        <v>10520.4</v>
      </c>
      <c r="AD134" s="34">
        <v>509.56</v>
      </c>
      <c r="AE134" s="34">
        <v>0</v>
      </c>
      <c r="AF134" s="34">
        <v>9004.7800000000007</v>
      </c>
      <c r="AG134" s="33">
        <v>1080.6100000000001</v>
      </c>
      <c r="AH134" s="34">
        <v>0</v>
      </c>
      <c r="AI134" s="35">
        <v>17613.09</v>
      </c>
      <c r="AJ134" s="34">
        <v>-2950.3999999999996</v>
      </c>
      <c r="AK134" s="34">
        <v>0</v>
      </c>
      <c r="AL134" s="34">
        <v>23241.14</v>
      </c>
      <c r="AM134" s="33">
        <v>-1678.1099999999997</v>
      </c>
      <c r="AN134" s="34">
        <v>0</v>
      </c>
      <c r="AO134" s="35">
        <v>186135.16</v>
      </c>
    </row>
    <row r="135" spans="1:41" x14ac:dyDescent="0.25">
      <c r="A135" s="39" t="s">
        <v>191</v>
      </c>
      <c r="B135" s="29" t="s">
        <v>192</v>
      </c>
      <c r="C135" s="28">
        <v>23079.07</v>
      </c>
      <c r="D135" s="29">
        <v>0</v>
      </c>
      <c r="E135" s="30">
        <v>0</v>
      </c>
      <c r="F135" s="29">
        <v>14911</v>
      </c>
      <c r="G135" s="29">
        <v>0</v>
      </c>
      <c r="H135" s="29">
        <v>0</v>
      </c>
      <c r="I135" s="28">
        <v>7764.38</v>
      </c>
      <c r="J135" s="29">
        <v>0</v>
      </c>
      <c r="K135" s="30">
        <v>0</v>
      </c>
      <c r="L135" s="29">
        <v>12830.24</v>
      </c>
      <c r="M135" s="29">
        <v>0</v>
      </c>
      <c r="N135" s="29">
        <v>0</v>
      </c>
      <c r="O135" s="28">
        <v>13306.369999999999</v>
      </c>
      <c r="P135" s="29">
        <v>0</v>
      </c>
      <c r="Q135" s="30">
        <v>0</v>
      </c>
      <c r="R135" s="29">
        <v>15280.83</v>
      </c>
      <c r="S135" s="29">
        <v>0</v>
      </c>
      <c r="T135" s="29">
        <v>0</v>
      </c>
      <c r="U135" s="28">
        <v>11607.779999999999</v>
      </c>
      <c r="V135" s="29">
        <v>0</v>
      </c>
      <c r="W135" s="30">
        <v>0</v>
      </c>
      <c r="X135" s="29">
        <v>21111.719999999998</v>
      </c>
      <c r="Y135" s="29">
        <v>0</v>
      </c>
      <c r="Z135" s="29">
        <v>0</v>
      </c>
      <c r="AA135" s="28">
        <v>11905.66</v>
      </c>
      <c r="AB135" s="29">
        <v>0</v>
      </c>
      <c r="AC135" s="30">
        <v>0</v>
      </c>
      <c r="AD135" s="29">
        <v>8187.42</v>
      </c>
      <c r="AE135" s="29">
        <v>0</v>
      </c>
      <c r="AF135" s="29">
        <v>0</v>
      </c>
      <c r="AG135" s="28">
        <v>16086.640000000001</v>
      </c>
      <c r="AH135" s="29">
        <v>0</v>
      </c>
      <c r="AI135" s="30">
        <v>0</v>
      </c>
      <c r="AJ135" s="29">
        <v>27018.38</v>
      </c>
      <c r="AK135" s="29">
        <v>0</v>
      </c>
      <c r="AL135" s="29">
        <v>0</v>
      </c>
      <c r="AM135" s="28">
        <v>183089.49000000002</v>
      </c>
      <c r="AN135" s="29">
        <v>0</v>
      </c>
      <c r="AO135" s="30">
        <v>0</v>
      </c>
    </row>
    <row r="136" spans="1:41" x14ac:dyDescent="0.25">
      <c r="A136" s="40" t="s">
        <v>193</v>
      </c>
      <c r="B136" s="34"/>
      <c r="C136" s="33">
        <v>23079.07</v>
      </c>
      <c r="D136" s="34">
        <v>0</v>
      </c>
      <c r="E136" s="35">
        <v>0</v>
      </c>
      <c r="F136" s="34">
        <v>14911</v>
      </c>
      <c r="G136" s="34">
        <v>0</v>
      </c>
      <c r="H136" s="34">
        <v>0</v>
      </c>
      <c r="I136" s="33">
        <v>7764.38</v>
      </c>
      <c r="J136" s="34">
        <v>0</v>
      </c>
      <c r="K136" s="35">
        <v>0</v>
      </c>
      <c r="L136" s="34">
        <v>12830.24</v>
      </c>
      <c r="M136" s="34">
        <v>0</v>
      </c>
      <c r="N136" s="34">
        <v>0</v>
      </c>
      <c r="O136" s="33">
        <v>13306.369999999999</v>
      </c>
      <c r="P136" s="34">
        <v>0</v>
      </c>
      <c r="Q136" s="35">
        <v>0</v>
      </c>
      <c r="R136" s="34">
        <v>15280.83</v>
      </c>
      <c r="S136" s="34">
        <v>0</v>
      </c>
      <c r="T136" s="34">
        <v>0</v>
      </c>
      <c r="U136" s="33">
        <v>11607.779999999999</v>
      </c>
      <c r="V136" s="34">
        <v>0</v>
      </c>
      <c r="W136" s="35">
        <v>0</v>
      </c>
      <c r="X136" s="34">
        <v>21111.719999999998</v>
      </c>
      <c r="Y136" s="34">
        <v>0</v>
      </c>
      <c r="Z136" s="34">
        <v>0</v>
      </c>
      <c r="AA136" s="33">
        <v>11905.66</v>
      </c>
      <c r="AB136" s="34">
        <v>0</v>
      </c>
      <c r="AC136" s="35">
        <v>0</v>
      </c>
      <c r="AD136" s="34">
        <v>8187.42</v>
      </c>
      <c r="AE136" s="34">
        <v>0</v>
      </c>
      <c r="AF136" s="34">
        <v>0</v>
      </c>
      <c r="AG136" s="33">
        <v>16086.640000000001</v>
      </c>
      <c r="AH136" s="34">
        <v>0</v>
      </c>
      <c r="AI136" s="35">
        <v>0</v>
      </c>
      <c r="AJ136" s="34">
        <v>27018.38</v>
      </c>
      <c r="AK136" s="34">
        <v>0</v>
      </c>
      <c r="AL136" s="34">
        <v>0</v>
      </c>
      <c r="AM136" s="33">
        <v>183089.49000000002</v>
      </c>
      <c r="AN136" s="34">
        <v>0</v>
      </c>
      <c r="AO136" s="35">
        <v>0</v>
      </c>
    </row>
    <row r="137" spans="1:41" x14ac:dyDescent="0.25">
      <c r="A137" s="39" t="s">
        <v>194</v>
      </c>
      <c r="B137" s="29" t="s">
        <v>192</v>
      </c>
      <c r="C137" s="28">
        <v>10549.19</v>
      </c>
      <c r="D137" s="29">
        <v>0</v>
      </c>
      <c r="E137" s="30">
        <v>0</v>
      </c>
      <c r="F137" s="29">
        <v>6815.65</v>
      </c>
      <c r="G137" s="29">
        <v>0</v>
      </c>
      <c r="H137" s="29">
        <v>0</v>
      </c>
      <c r="I137" s="28">
        <v>3549.02</v>
      </c>
      <c r="J137" s="29">
        <v>0</v>
      </c>
      <c r="K137" s="30">
        <v>0</v>
      </c>
      <c r="L137" s="29">
        <v>5864.56</v>
      </c>
      <c r="M137" s="29">
        <v>0</v>
      </c>
      <c r="N137" s="29">
        <v>0</v>
      </c>
      <c r="O137" s="28">
        <v>6082.19</v>
      </c>
      <c r="P137" s="29">
        <v>0</v>
      </c>
      <c r="Q137" s="30">
        <v>0</v>
      </c>
      <c r="R137" s="29">
        <v>6984.7</v>
      </c>
      <c r="S137" s="29">
        <v>0</v>
      </c>
      <c r="T137" s="29">
        <v>0</v>
      </c>
      <c r="U137" s="28">
        <v>5305.79</v>
      </c>
      <c r="V137" s="29">
        <v>0</v>
      </c>
      <c r="W137" s="30">
        <v>0</v>
      </c>
      <c r="X137" s="29">
        <v>9649.93</v>
      </c>
      <c r="Y137" s="29">
        <v>0</v>
      </c>
      <c r="Z137" s="29">
        <v>0</v>
      </c>
      <c r="AA137" s="28">
        <v>5441.94</v>
      </c>
      <c r="AB137" s="29">
        <v>0</v>
      </c>
      <c r="AC137" s="30">
        <v>0</v>
      </c>
      <c r="AD137" s="29">
        <v>3742.38</v>
      </c>
      <c r="AE137" s="29">
        <v>0</v>
      </c>
      <c r="AF137" s="29">
        <v>0</v>
      </c>
      <c r="AG137" s="28">
        <v>7353.02</v>
      </c>
      <c r="AH137" s="29">
        <v>0</v>
      </c>
      <c r="AI137" s="30">
        <v>0</v>
      </c>
      <c r="AJ137" s="29">
        <v>12349.79</v>
      </c>
      <c r="AK137" s="29">
        <v>0</v>
      </c>
      <c r="AL137" s="29">
        <v>0</v>
      </c>
      <c r="AM137" s="28">
        <v>83688.160000000003</v>
      </c>
      <c r="AN137" s="29">
        <v>0</v>
      </c>
      <c r="AO137" s="30">
        <v>0</v>
      </c>
    </row>
    <row r="138" spans="1:41" x14ac:dyDescent="0.25">
      <c r="A138" s="40" t="s">
        <v>195</v>
      </c>
      <c r="B138" s="34"/>
      <c r="C138" s="33">
        <v>10549.19</v>
      </c>
      <c r="D138" s="34">
        <v>0</v>
      </c>
      <c r="E138" s="35">
        <v>0</v>
      </c>
      <c r="F138" s="34">
        <v>6815.65</v>
      </c>
      <c r="G138" s="34">
        <v>0</v>
      </c>
      <c r="H138" s="34">
        <v>0</v>
      </c>
      <c r="I138" s="33">
        <v>3549.02</v>
      </c>
      <c r="J138" s="34">
        <v>0</v>
      </c>
      <c r="K138" s="35">
        <v>0</v>
      </c>
      <c r="L138" s="34">
        <v>5864.56</v>
      </c>
      <c r="M138" s="34">
        <v>0</v>
      </c>
      <c r="N138" s="34">
        <v>0</v>
      </c>
      <c r="O138" s="33">
        <v>6082.19</v>
      </c>
      <c r="P138" s="34">
        <v>0</v>
      </c>
      <c r="Q138" s="35">
        <v>0</v>
      </c>
      <c r="R138" s="34">
        <v>6984.7</v>
      </c>
      <c r="S138" s="34">
        <v>0</v>
      </c>
      <c r="T138" s="34">
        <v>0</v>
      </c>
      <c r="U138" s="33">
        <v>5305.79</v>
      </c>
      <c r="V138" s="34">
        <v>0</v>
      </c>
      <c r="W138" s="35">
        <v>0</v>
      </c>
      <c r="X138" s="34">
        <v>9649.93</v>
      </c>
      <c r="Y138" s="34">
        <v>0</v>
      </c>
      <c r="Z138" s="34">
        <v>0</v>
      </c>
      <c r="AA138" s="33">
        <v>5441.94</v>
      </c>
      <c r="AB138" s="34">
        <v>0</v>
      </c>
      <c r="AC138" s="35">
        <v>0</v>
      </c>
      <c r="AD138" s="34">
        <v>3742.38</v>
      </c>
      <c r="AE138" s="34">
        <v>0</v>
      </c>
      <c r="AF138" s="34">
        <v>0</v>
      </c>
      <c r="AG138" s="33">
        <v>7353.02</v>
      </c>
      <c r="AH138" s="34">
        <v>0</v>
      </c>
      <c r="AI138" s="35">
        <v>0</v>
      </c>
      <c r="AJ138" s="34">
        <v>12349.79</v>
      </c>
      <c r="AK138" s="34">
        <v>0</v>
      </c>
      <c r="AL138" s="34">
        <v>0</v>
      </c>
      <c r="AM138" s="33">
        <v>83688.160000000003</v>
      </c>
      <c r="AN138" s="34">
        <v>0</v>
      </c>
      <c r="AO138" s="35">
        <v>0</v>
      </c>
    </row>
    <row r="139" spans="1:41" x14ac:dyDescent="0.25">
      <c r="A139" s="39" t="s">
        <v>196</v>
      </c>
      <c r="B139" s="29" t="s">
        <v>117</v>
      </c>
      <c r="C139" s="28">
        <v>-1444.42</v>
      </c>
      <c r="D139" s="29">
        <v>0</v>
      </c>
      <c r="E139" s="30">
        <v>161.30000000000001</v>
      </c>
      <c r="F139" s="29">
        <v>-804.97</v>
      </c>
      <c r="G139" s="29">
        <v>0</v>
      </c>
      <c r="H139" s="29">
        <v>67.8</v>
      </c>
      <c r="I139" s="28">
        <v>-676.13</v>
      </c>
      <c r="J139" s="29">
        <v>0</v>
      </c>
      <c r="K139" s="30">
        <v>71.599999999999994</v>
      </c>
      <c r="L139" s="29">
        <v>-540.37</v>
      </c>
      <c r="M139" s="29">
        <v>0</v>
      </c>
      <c r="N139" s="29">
        <v>63.34</v>
      </c>
      <c r="O139" s="28">
        <v>-451.03</v>
      </c>
      <c r="P139" s="29">
        <v>0</v>
      </c>
      <c r="Q139" s="30">
        <v>113.81</v>
      </c>
      <c r="R139" s="29">
        <v>-1100.56</v>
      </c>
      <c r="S139" s="29">
        <v>0</v>
      </c>
      <c r="T139" s="29">
        <v>43.75</v>
      </c>
      <c r="U139" s="28">
        <v>-676.73</v>
      </c>
      <c r="V139" s="29">
        <v>0</v>
      </c>
      <c r="W139" s="30">
        <v>69.540000000000006</v>
      </c>
      <c r="X139" s="29">
        <v>-559.31999999999994</v>
      </c>
      <c r="Y139" s="29">
        <v>0</v>
      </c>
      <c r="Z139" s="29">
        <v>112.08</v>
      </c>
      <c r="AA139" s="28">
        <v>-448.21000000000004</v>
      </c>
      <c r="AB139" s="29">
        <v>0</v>
      </c>
      <c r="AC139" s="30">
        <v>58.83</v>
      </c>
      <c r="AD139" s="29">
        <v>-782.5</v>
      </c>
      <c r="AE139" s="29">
        <v>0</v>
      </c>
      <c r="AF139" s="29">
        <v>50.35</v>
      </c>
      <c r="AG139" s="28">
        <v>-605.70000000000005</v>
      </c>
      <c r="AH139" s="29">
        <v>0</v>
      </c>
      <c r="AI139" s="30">
        <v>98.49</v>
      </c>
      <c r="AJ139" s="29">
        <v>-546</v>
      </c>
      <c r="AK139" s="29">
        <v>0</v>
      </c>
      <c r="AL139" s="29">
        <v>129.96</v>
      </c>
      <c r="AM139" s="28">
        <v>-8635.9399999999987</v>
      </c>
      <c r="AN139" s="29">
        <v>0</v>
      </c>
      <c r="AO139" s="30">
        <v>1040.8500000000001</v>
      </c>
    </row>
    <row r="140" spans="1:41" x14ac:dyDescent="0.25">
      <c r="A140" s="40" t="s">
        <v>197</v>
      </c>
      <c r="B140" s="34"/>
      <c r="C140" s="33">
        <v>-1444.42</v>
      </c>
      <c r="D140" s="34">
        <v>0</v>
      </c>
      <c r="E140" s="35">
        <v>161.30000000000001</v>
      </c>
      <c r="F140" s="34">
        <v>-804.97</v>
      </c>
      <c r="G140" s="34">
        <v>0</v>
      </c>
      <c r="H140" s="34">
        <v>67.8</v>
      </c>
      <c r="I140" s="33">
        <v>-676.13</v>
      </c>
      <c r="J140" s="34">
        <v>0</v>
      </c>
      <c r="K140" s="35">
        <v>71.599999999999994</v>
      </c>
      <c r="L140" s="34">
        <v>-540.37</v>
      </c>
      <c r="M140" s="34">
        <v>0</v>
      </c>
      <c r="N140" s="34">
        <v>63.34</v>
      </c>
      <c r="O140" s="33">
        <v>-451.03</v>
      </c>
      <c r="P140" s="34">
        <v>0</v>
      </c>
      <c r="Q140" s="35">
        <v>113.81</v>
      </c>
      <c r="R140" s="34">
        <v>-1100.56</v>
      </c>
      <c r="S140" s="34">
        <v>0</v>
      </c>
      <c r="T140" s="34">
        <v>43.75</v>
      </c>
      <c r="U140" s="33">
        <v>-676.73</v>
      </c>
      <c r="V140" s="34">
        <v>0</v>
      </c>
      <c r="W140" s="35">
        <v>69.540000000000006</v>
      </c>
      <c r="X140" s="34">
        <v>-559.31999999999994</v>
      </c>
      <c r="Y140" s="34">
        <v>0</v>
      </c>
      <c r="Z140" s="34">
        <v>112.08</v>
      </c>
      <c r="AA140" s="33">
        <v>-448.21000000000004</v>
      </c>
      <c r="AB140" s="34">
        <v>0</v>
      </c>
      <c r="AC140" s="35">
        <v>58.83</v>
      </c>
      <c r="AD140" s="34">
        <v>-782.5</v>
      </c>
      <c r="AE140" s="34">
        <v>0</v>
      </c>
      <c r="AF140" s="34">
        <v>50.35</v>
      </c>
      <c r="AG140" s="33">
        <v>-605.70000000000005</v>
      </c>
      <c r="AH140" s="34">
        <v>0</v>
      </c>
      <c r="AI140" s="35">
        <v>98.49</v>
      </c>
      <c r="AJ140" s="34">
        <v>-546</v>
      </c>
      <c r="AK140" s="34">
        <v>0</v>
      </c>
      <c r="AL140" s="34">
        <v>129.96</v>
      </c>
      <c r="AM140" s="33">
        <v>-8635.9399999999987</v>
      </c>
      <c r="AN140" s="34">
        <v>0</v>
      </c>
      <c r="AO140" s="35">
        <v>1040.8500000000001</v>
      </c>
    </row>
    <row r="141" spans="1:41" x14ac:dyDescent="0.25">
      <c r="A141" s="39" t="s">
        <v>198</v>
      </c>
      <c r="B141" s="29" t="s">
        <v>199</v>
      </c>
      <c r="C141" s="28">
        <v>-2213.1999999999998</v>
      </c>
      <c r="D141" s="29">
        <v>0</v>
      </c>
      <c r="E141" s="30">
        <v>29540.77</v>
      </c>
      <c r="F141" s="29">
        <v>-1225.07</v>
      </c>
      <c r="G141" s="29">
        <v>0</v>
      </c>
      <c r="H141" s="29">
        <v>12417.52</v>
      </c>
      <c r="I141" s="28">
        <v>-879.81</v>
      </c>
      <c r="J141" s="29">
        <v>0</v>
      </c>
      <c r="K141" s="30">
        <v>13112.91</v>
      </c>
      <c r="L141" s="29">
        <v>-959.11</v>
      </c>
      <c r="M141" s="29">
        <v>0</v>
      </c>
      <c r="N141" s="29">
        <v>11601.38</v>
      </c>
      <c r="O141" s="28">
        <v>-1152.06</v>
      </c>
      <c r="P141" s="29">
        <v>0</v>
      </c>
      <c r="Q141" s="30">
        <v>20843.39</v>
      </c>
      <c r="R141" s="29">
        <v>-1174.3699999999999</v>
      </c>
      <c r="S141" s="29">
        <v>0</v>
      </c>
      <c r="T141" s="29">
        <v>8013.18</v>
      </c>
      <c r="U141" s="28">
        <v>-1600.83</v>
      </c>
      <c r="V141" s="29">
        <v>0</v>
      </c>
      <c r="W141" s="30">
        <v>12735.81</v>
      </c>
      <c r="X141" s="29">
        <v>-1673.23</v>
      </c>
      <c r="Y141" s="29">
        <v>0</v>
      </c>
      <c r="Z141" s="29">
        <v>20526.61</v>
      </c>
      <c r="AA141" s="28">
        <v>-984.63</v>
      </c>
      <c r="AB141" s="29">
        <v>0</v>
      </c>
      <c r="AC141" s="30">
        <v>10774.37</v>
      </c>
      <c r="AD141" s="29">
        <v>-675.98</v>
      </c>
      <c r="AE141" s="29">
        <v>0</v>
      </c>
      <c r="AF141" s="29">
        <v>9222.17</v>
      </c>
      <c r="AG141" s="28">
        <v>-1304.8800000000001</v>
      </c>
      <c r="AH141" s="29">
        <v>0</v>
      </c>
      <c r="AI141" s="30">
        <v>18038.28</v>
      </c>
      <c r="AJ141" s="29">
        <v>-2193.6799999999998</v>
      </c>
      <c r="AK141" s="29">
        <v>0</v>
      </c>
      <c r="AL141" s="29">
        <v>23802.2</v>
      </c>
      <c r="AM141" s="28">
        <v>-16036.849999999999</v>
      </c>
      <c r="AN141" s="29">
        <v>0</v>
      </c>
      <c r="AO141" s="30">
        <v>190628.58999999997</v>
      </c>
    </row>
    <row r="142" spans="1:41" x14ac:dyDescent="0.25">
      <c r="A142" s="41" t="s">
        <v>198</v>
      </c>
      <c r="B142" s="20" t="s">
        <v>200</v>
      </c>
      <c r="C142" s="31">
        <v>519.97</v>
      </c>
      <c r="D142" s="20">
        <v>0</v>
      </c>
      <c r="E142" s="32">
        <v>41802.410000000003</v>
      </c>
      <c r="F142" s="20">
        <v>928.04</v>
      </c>
      <c r="G142" s="20">
        <v>0</v>
      </c>
      <c r="H142" s="20">
        <v>17571.72</v>
      </c>
      <c r="I142" s="31">
        <v>592.9</v>
      </c>
      <c r="J142" s="20">
        <v>0</v>
      </c>
      <c r="K142" s="32">
        <v>18555.75</v>
      </c>
      <c r="L142" s="20">
        <v>4190.16</v>
      </c>
      <c r="M142" s="20">
        <v>0</v>
      </c>
      <c r="N142" s="20">
        <v>16416.82</v>
      </c>
      <c r="O142" s="31">
        <v>7113.8</v>
      </c>
      <c r="P142" s="20">
        <v>0</v>
      </c>
      <c r="Q142" s="32">
        <v>29494.97</v>
      </c>
      <c r="R142" s="20">
        <v>3507.67</v>
      </c>
      <c r="S142" s="20">
        <v>0</v>
      </c>
      <c r="T142" s="20">
        <v>11339.25</v>
      </c>
      <c r="U142" s="31">
        <v>1973.14</v>
      </c>
      <c r="V142" s="20">
        <v>0</v>
      </c>
      <c r="W142" s="32">
        <v>18022.13</v>
      </c>
      <c r="X142" s="20">
        <v>261.51</v>
      </c>
      <c r="Y142" s="20">
        <v>0</v>
      </c>
      <c r="Z142" s="20">
        <v>29046.7</v>
      </c>
      <c r="AA142" s="31">
        <v>-151.13999999999999</v>
      </c>
      <c r="AB142" s="20">
        <v>0</v>
      </c>
      <c r="AC142" s="32">
        <v>15246.55</v>
      </c>
      <c r="AD142" s="20">
        <v>-328.99</v>
      </c>
      <c r="AE142" s="20">
        <v>0</v>
      </c>
      <c r="AF142" s="20">
        <v>13050.06</v>
      </c>
      <c r="AG142" s="31">
        <v>-638.27</v>
      </c>
      <c r="AH142" s="20">
        <v>0</v>
      </c>
      <c r="AI142" s="32">
        <v>25525.52</v>
      </c>
      <c r="AJ142" s="20">
        <v>0</v>
      </c>
      <c r="AK142" s="20">
        <v>0</v>
      </c>
      <c r="AL142" s="20">
        <v>33681.910000000003</v>
      </c>
      <c r="AM142" s="31">
        <v>17968.79</v>
      </c>
      <c r="AN142" s="20">
        <v>0</v>
      </c>
      <c r="AO142" s="32">
        <v>269753.79000000004</v>
      </c>
    </row>
    <row r="143" spans="1:41" x14ac:dyDescent="0.25">
      <c r="A143" s="41" t="s">
        <v>198</v>
      </c>
      <c r="B143" s="20" t="s">
        <v>201</v>
      </c>
      <c r="C143" s="31">
        <v>0</v>
      </c>
      <c r="D143" s="20">
        <v>0</v>
      </c>
      <c r="E143" s="32">
        <v>30647.81</v>
      </c>
      <c r="F143" s="20">
        <v>0</v>
      </c>
      <c r="G143" s="20">
        <v>0</v>
      </c>
      <c r="H143" s="20">
        <v>12882.87</v>
      </c>
      <c r="I143" s="31">
        <v>0</v>
      </c>
      <c r="J143" s="20">
        <v>0</v>
      </c>
      <c r="K143" s="32">
        <v>13604.32</v>
      </c>
      <c r="L143" s="20">
        <v>0</v>
      </c>
      <c r="M143" s="20">
        <v>0</v>
      </c>
      <c r="N143" s="20">
        <v>12036.14</v>
      </c>
      <c r="O143" s="31">
        <v>0</v>
      </c>
      <c r="P143" s="20">
        <v>0</v>
      </c>
      <c r="Q143" s="32">
        <v>21624.5</v>
      </c>
      <c r="R143" s="20">
        <v>0</v>
      </c>
      <c r="S143" s="20">
        <v>0</v>
      </c>
      <c r="T143" s="20">
        <v>8313.4699999999993</v>
      </c>
      <c r="U143" s="31">
        <v>0</v>
      </c>
      <c r="V143" s="20">
        <v>0</v>
      </c>
      <c r="W143" s="32">
        <v>13213.08</v>
      </c>
      <c r="X143" s="20">
        <v>0</v>
      </c>
      <c r="Y143" s="20">
        <v>0</v>
      </c>
      <c r="Z143" s="20">
        <v>21295.85</v>
      </c>
      <c r="AA143" s="31">
        <v>0</v>
      </c>
      <c r="AB143" s="20">
        <v>0</v>
      </c>
      <c r="AC143" s="32">
        <v>11178.14</v>
      </c>
      <c r="AD143" s="20">
        <v>0</v>
      </c>
      <c r="AE143" s="20">
        <v>0</v>
      </c>
      <c r="AF143" s="20">
        <v>9567.77</v>
      </c>
      <c r="AG143" s="31">
        <v>0</v>
      </c>
      <c r="AH143" s="20">
        <v>0</v>
      </c>
      <c r="AI143" s="32">
        <v>18714.27</v>
      </c>
      <c r="AJ143" s="20">
        <v>0</v>
      </c>
      <c r="AK143" s="20">
        <v>0</v>
      </c>
      <c r="AL143" s="20">
        <v>24694.19</v>
      </c>
      <c r="AM143" s="31">
        <v>0</v>
      </c>
      <c r="AN143" s="20">
        <v>0</v>
      </c>
      <c r="AO143" s="32">
        <v>197772.40999999997</v>
      </c>
    </row>
    <row r="144" spans="1:41" x14ac:dyDescent="0.25">
      <c r="A144" s="41" t="s">
        <v>198</v>
      </c>
      <c r="B144" s="20" t="s">
        <v>202</v>
      </c>
      <c r="C144" s="31">
        <v>-1301.21</v>
      </c>
      <c r="D144" s="20">
        <v>0</v>
      </c>
      <c r="E144" s="32">
        <v>10242.69</v>
      </c>
      <c r="F144" s="20">
        <v>-642.91999999999996</v>
      </c>
      <c r="G144" s="20">
        <v>0</v>
      </c>
      <c r="H144" s="20">
        <v>4305.53</v>
      </c>
      <c r="I144" s="31">
        <v>-434.53</v>
      </c>
      <c r="J144" s="20">
        <v>0</v>
      </c>
      <c r="K144" s="32">
        <v>4546.6499999999996</v>
      </c>
      <c r="L144" s="20">
        <v>-465.48</v>
      </c>
      <c r="M144" s="20">
        <v>0</v>
      </c>
      <c r="N144" s="20">
        <v>4022.55</v>
      </c>
      <c r="O144" s="31">
        <v>407.48</v>
      </c>
      <c r="P144" s="20">
        <v>0</v>
      </c>
      <c r="Q144" s="32">
        <v>7227.04</v>
      </c>
      <c r="R144" s="20">
        <v>354.39</v>
      </c>
      <c r="S144" s="20">
        <v>0</v>
      </c>
      <c r="T144" s="20">
        <v>2778.41</v>
      </c>
      <c r="U144" s="31">
        <v>489.27</v>
      </c>
      <c r="V144" s="20">
        <v>0</v>
      </c>
      <c r="W144" s="32">
        <v>4415.8900000000003</v>
      </c>
      <c r="X144" s="20">
        <v>730.91</v>
      </c>
      <c r="Y144" s="20">
        <v>0</v>
      </c>
      <c r="Z144" s="20">
        <v>7117.2</v>
      </c>
      <c r="AA144" s="31">
        <v>266.98</v>
      </c>
      <c r="AB144" s="20">
        <v>0</v>
      </c>
      <c r="AC144" s="32">
        <v>3735.81</v>
      </c>
      <c r="AD144" s="20">
        <v>139.75</v>
      </c>
      <c r="AE144" s="20">
        <v>0</v>
      </c>
      <c r="AF144" s="20">
        <v>3197.61</v>
      </c>
      <c r="AG144" s="31">
        <v>-339.68</v>
      </c>
      <c r="AH144" s="20">
        <v>0</v>
      </c>
      <c r="AI144" s="32">
        <v>6254.42</v>
      </c>
      <c r="AJ144" s="20">
        <v>-43.36</v>
      </c>
      <c r="AK144" s="20">
        <v>0</v>
      </c>
      <c r="AL144" s="20">
        <v>8252.9500000000007</v>
      </c>
      <c r="AM144" s="31">
        <v>-838.40000000000009</v>
      </c>
      <c r="AN144" s="20">
        <v>0</v>
      </c>
      <c r="AO144" s="32">
        <v>66096.75</v>
      </c>
    </row>
    <row r="145" spans="1:41" x14ac:dyDescent="0.25">
      <c r="A145" s="40" t="s">
        <v>203</v>
      </c>
      <c r="B145" s="34"/>
      <c r="C145" s="33">
        <v>-2994.4399999999996</v>
      </c>
      <c r="D145" s="34">
        <v>0</v>
      </c>
      <c r="E145" s="35">
        <v>112233.68000000001</v>
      </c>
      <c r="F145" s="34">
        <v>-939.94999999999993</v>
      </c>
      <c r="G145" s="34">
        <v>0</v>
      </c>
      <c r="H145" s="34">
        <v>47177.64</v>
      </c>
      <c r="I145" s="33">
        <v>-721.43999999999994</v>
      </c>
      <c r="J145" s="34">
        <v>0</v>
      </c>
      <c r="K145" s="35">
        <v>49819.63</v>
      </c>
      <c r="L145" s="34">
        <v>2765.5699999999997</v>
      </c>
      <c r="M145" s="34">
        <v>0</v>
      </c>
      <c r="N145" s="34">
        <v>44076.89</v>
      </c>
      <c r="O145" s="33">
        <v>6369.2199999999993</v>
      </c>
      <c r="P145" s="34">
        <v>0</v>
      </c>
      <c r="Q145" s="35">
        <v>79189.899999999994</v>
      </c>
      <c r="R145" s="34">
        <v>2687.69</v>
      </c>
      <c r="S145" s="34">
        <v>0</v>
      </c>
      <c r="T145" s="34">
        <v>30444.31</v>
      </c>
      <c r="U145" s="33">
        <v>861.58000000000015</v>
      </c>
      <c r="V145" s="34">
        <v>0</v>
      </c>
      <c r="W145" s="35">
        <v>48386.91</v>
      </c>
      <c r="X145" s="34">
        <v>-680.81000000000006</v>
      </c>
      <c r="Y145" s="34">
        <v>0</v>
      </c>
      <c r="Z145" s="34">
        <v>77986.36</v>
      </c>
      <c r="AA145" s="33">
        <v>-868.79</v>
      </c>
      <c r="AB145" s="34">
        <v>0</v>
      </c>
      <c r="AC145" s="35">
        <v>40934.869999999995</v>
      </c>
      <c r="AD145" s="34">
        <v>-865.22</v>
      </c>
      <c r="AE145" s="34">
        <v>0</v>
      </c>
      <c r="AF145" s="34">
        <v>35037.61</v>
      </c>
      <c r="AG145" s="33">
        <v>-2282.83</v>
      </c>
      <c r="AH145" s="34">
        <v>0</v>
      </c>
      <c r="AI145" s="35">
        <v>68532.490000000005</v>
      </c>
      <c r="AJ145" s="34">
        <v>-2237.04</v>
      </c>
      <c r="AK145" s="34">
        <v>0</v>
      </c>
      <c r="AL145" s="34">
        <v>90431.25</v>
      </c>
      <c r="AM145" s="33">
        <v>1093.5400000000022</v>
      </c>
      <c r="AN145" s="34">
        <v>0</v>
      </c>
      <c r="AO145" s="35">
        <v>724251.54</v>
      </c>
    </row>
    <row r="146" spans="1:41" x14ac:dyDescent="0.25">
      <c r="A146" s="39" t="s">
        <v>204</v>
      </c>
      <c r="B146" s="29" t="s">
        <v>205</v>
      </c>
      <c r="C146" s="28">
        <v>-470.94</v>
      </c>
      <c r="D146" s="29">
        <v>0</v>
      </c>
      <c r="E146" s="30">
        <v>7071.06</v>
      </c>
      <c r="F146" s="29">
        <v>-254.63</v>
      </c>
      <c r="G146" s="29">
        <v>0</v>
      </c>
      <c r="H146" s="29">
        <v>2972.33</v>
      </c>
      <c r="I146" s="28">
        <v>-177.35</v>
      </c>
      <c r="J146" s="29">
        <v>0</v>
      </c>
      <c r="K146" s="30">
        <v>3138.79</v>
      </c>
      <c r="L146" s="29">
        <v>-208.52</v>
      </c>
      <c r="M146" s="29">
        <v>0</v>
      </c>
      <c r="N146" s="29">
        <v>2776.98</v>
      </c>
      <c r="O146" s="28">
        <v>-231.65</v>
      </c>
      <c r="P146" s="29">
        <v>0</v>
      </c>
      <c r="Q146" s="30">
        <v>4989.2</v>
      </c>
      <c r="R146" s="29">
        <v>-253.03</v>
      </c>
      <c r="S146" s="29">
        <v>0</v>
      </c>
      <c r="T146" s="29">
        <v>1918.08</v>
      </c>
      <c r="U146" s="28">
        <v>-331.26</v>
      </c>
      <c r="V146" s="29">
        <v>0</v>
      </c>
      <c r="W146" s="30">
        <v>3048.52</v>
      </c>
      <c r="X146" s="29">
        <v>-343.63</v>
      </c>
      <c r="Y146" s="29">
        <v>0</v>
      </c>
      <c r="Z146" s="29">
        <v>4913.38</v>
      </c>
      <c r="AA146" s="28">
        <v>-206.45</v>
      </c>
      <c r="AB146" s="29">
        <v>0</v>
      </c>
      <c r="AC146" s="30">
        <v>2579.02</v>
      </c>
      <c r="AD146" s="29">
        <v>-140.88</v>
      </c>
      <c r="AE146" s="29">
        <v>0</v>
      </c>
      <c r="AF146" s="29">
        <v>2207.4699999999998</v>
      </c>
      <c r="AG146" s="28">
        <v>-271.67</v>
      </c>
      <c r="AH146" s="29">
        <v>0</v>
      </c>
      <c r="AI146" s="30">
        <v>4317.75</v>
      </c>
      <c r="AJ146" s="29">
        <v>-472.99</v>
      </c>
      <c r="AK146" s="29">
        <v>0</v>
      </c>
      <c r="AL146" s="29">
        <v>5697.44</v>
      </c>
      <c r="AM146" s="28">
        <v>-3363</v>
      </c>
      <c r="AN146" s="29">
        <v>0</v>
      </c>
      <c r="AO146" s="30">
        <v>45630.02</v>
      </c>
    </row>
    <row r="147" spans="1:41" x14ac:dyDescent="0.25">
      <c r="A147" s="40" t="s">
        <v>206</v>
      </c>
      <c r="B147" s="34"/>
      <c r="C147" s="33">
        <v>-470.94</v>
      </c>
      <c r="D147" s="34">
        <v>0</v>
      </c>
      <c r="E147" s="35">
        <v>7071.06</v>
      </c>
      <c r="F147" s="34">
        <v>-254.63</v>
      </c>
      <c r="G147" s="34">
        <v>0</v>
      </c>
      <c r="H147" s="34">
        <v>2972.33</v>
      </c>
      <c r="I147" s="33">
        <v>-177.35</v>
      </c>
      <c r="J147" s="34">
        <v>0</v>
      </c>
      <c r="K147" s="35">
        <v>3138.79</v>
      </c>
      <c r="L147" s="34">
        <v>-208.52</v>
      </c>
      <c r="M147" s="34">
        <v>0</v>
      </c>
      <c r="N147" s="34">
        <v>2776.98</v>
      </c>
      <c r="O147" s="33">
        <v>-231.65</v>
      </c>
      <c r="P147" s="34">
        <v>0</v>
      </c>
      <c r="Q147" s="35">
        <v>4989.2</v>
      </c>
      <c r="R147" s="34">
        <v>-253.03</v>
      </c>
      <c r="S147" s="34">
        <v>0</v>
      </c>
      <c r="T147" s="34">
        <v>1918.08</v>
      </c>
      <c r="U147" s="33">
        <v>-331.26</v>
      </c>
      <c r="V147" s="34">
        <v>0</v>
      </c>
      <c r="W147" s="35">
        <v>3048.52</v>
      </c>
      <c r="X147" s="34">
        <v>-343.63</v>
      </c>
      <c r="Y147" s="34">
        <v>0</v>
      </c>
      <c r="Z147" s="34">
        <v>4913.38</v>
      </c>
      <c r="AA147" s="33">
        <v>-206.45</v>
      </c>
      <c r="AB147" s="34">
        <v>0</v>
      </c>
      <c r="AC147" s="35">
        <v>2579.02</v>
      </c>
      <c r="AD147" s="34">
        <v>-140.88</v>
      </c>
      <c r="AE147" s="34">
        <v>0</v>
      </c>
      <c r="AF147" s="34">
        <v>2207.4699999999998</v>
      </c>
      <c r="AG147" s="33">
        <v>-271.67</v>
      </c>
      <c r="AH147" s="34">
        <v>0</v>
      </c>
      <c r="AI147" s="35">
        <v>4317.75</v>
      </c>
      <c r="AJ147" s="34">
        <v>-472.99</v>
      </c>
      <c r="AK147" s="34">
        <v>0</v>
      </c>
      <c r="AL147" s="34">
        <v>5697.44</v>
      </c>
      <c r="AM147" s="33">
        <v>-3363</v>
      </c>
      <c r="AN147" s="34">
        <v>0</v>
      </c>
      <c r="AO147" s="35">
        <v>45630.02</v>
      </c>
    </row>
    <row r="148" spans="1:41" x14ac:dyDescent="0.25">
      <c r="A148" s="39" t="s">
        <v>207</v>
      </c>
      <c r="B148" s="29" t="s">
        <v>208</v>
      </c>
      <c r="C148" s="28">
        <v>-3582.83</v>
      </c>
      <c r="D148" s="29">
        <v>0</v>
      </c>
      <c r="E148" s="30">
        <v>103090.17</v>
      </c>
      <c r="F148" s="29">
        <v>-1258.46</v>
      </c>
      <c r="G148" s="29">
        <v>0</v>
      </c>
      <c r="H148" s="29">
        <v>43334.15</v>
      </c>
      <c r="I148" s="28">
        <v>-908.77</v>
      </c>
      <c r="J148" s="29">
        <v>0</v>
      </c>
      <c r="K148" s="30">
        <v>45760.9</v>
      </c>
      <c r="L148" s="29">
        <v>-929.41</v>
      </c>
      <c r="M148" s="29">
        <v>0</v>
      </c>
      <c r="N148" s="29">
        <v>40486.01</v>
      </c>
      <c r="O148" s="28">
        <v>-930</v>
      </c>
      <c r="P148" s="29">
        <v>0</v>
      </c>
      <c r="Q148" s="30">
        <v>72738.41</v>
      </c>
      <c r="R148" s="29">
        <v>-1639.01</v>
      </c>
      <c r="S148" s="29">
        <v>0</v>
      </c>
      <c r="T148" s="29">
        <v>27964.07</v>
      </c>
      <c r="U148" s="28">
        <v>-2475.96</v>
      </c>
      <c r="V148" s="29">
        <v>0</v>
      </c>
      <c r="W148" s="30">
        <v>44444.9</v>
      </c>
      <c r="X148" s="29">
        <v>-2635.87</v>
      </c>
      <c r="Y148" s="29">
        <v>0</v>
      </c>
      <c r="Z148" s="29">
        <v>71632.94</v>
      </c>
      <c r="AA148" s="28">
        <v>-1596.16</v>
      </c>
      <c r="AB148" s="29">
        <v>0</v>
      </c>
      <c r="AC148" s="30">
        <v>37599.97</v>
      </c>
      <c r="AD148" s="29">
        <v>-1163.68</v>
      </c>
      <c r="AE148" s="29">
        <v>0</v>
      </c>
      <c r="AF148" s="29">
        <v>32183.14</v>
      </c>
      <c r="AG148" s="28">
        <v>-2030.31</v>
      </c>
      <c r="AH148" s="29">
        <v>0</v>
      </c>
      <c r="AI148" s="30">
        <v>62949.25</v>
      </c>
      <c r="AJ148" s="29">
        <v>0</v>
      </c>
      <c r="AK148" s="29">
        <v>0</v>
      </c>
      <c r="AL148" s="29">
        <v>83063.94</v>
      </c>
      <c r="AM148" s="28">
        <v>-19150.46</v>
      </c>
      <c r="AN148" s="29">
        <v>0</v>
      </c>
      <c r="AO148" s="30">
        <v>665247.85000000009</v>
      </c>
    </row>
    <row r="149" spans="1:41" x14ac:dyDescent="0.25">
      <c r="A149" s="41" t="s">
        <v>207</v>
      </c>
      <c r="B149" s="20" t="s">
        <v>209</v>
      </c>
      <c r="C149" s="31">
        <v>-460.14</v>
      </c>
      <c r="D149" s="20">
        <v>0</v>
      </c>
      <c r="E149" s="32">
        <v>143.99</v>
      </c>
      <c r="F149" s="20">
        <v>-174.39</v>
      </c>
      <c r="G149" s="20">
        <v>0</v>
      </c>
      <c r="H149" s="20">
        <v>60.52</v>
      </c>
      <c r="I149" s="31">
        <v>-133.44</v>
      </c>
      <c r="J149" s="20">
        <v>0</v>
      </c>
      <c r="K149" s="32">
        <v>63.91</v>
      </c>
      <c r="L149" s="20">
        <v>-152.83000000000001</v>
      </c>
      <c r="M149" s="20">
        <v>0</v>
      </c>
      <c r="N149" s="20">
        <v>56.55</v>
      </c>
      <c r="O149" s="31">
        <v>-175.85</v>
      </c>
      <c r="P149" s="20">
        <v>0</v>
      </c>
      <c r="Q149" s="32">
        <v>101.59</v>
      </c>
      <c r="R149" s="20">
        <v>-215.24</v>
      </c>
      <c r="S149" s="20">
        <v>0</v>
      </c>
      <c r="T149" s="20">
        <v>39.06</v>
      </c>
      <c r="U149" s="31">
        <v>-297.13</v>
      </c>
      <c r="V149" s="20">
        <v>0</v>
      </c>
      <c r="W149" s="32">
        <v>62.08</v>
      </c>
      <c r="X149" s="20">
        <v>-305.77</v>
      </c>
      <c r="Y149" s="20">
        <v>0</v>
      </c>
      <c r="Z149" s="20">
        <v>100.05</v>
      </c>
      <c r="AA149" s="31">
        <v>-167.06</v>
      </c>
      <c r="AB149" s="20">
        <v>0</v>
      </c>
      <c r="AC149" s="32">
        <v>52.52</v>
      </c>
      <c r="AD149" s="20">
        <v>-111.36</v>
      </c>
      <c r="AE149" s="20">
        <v>0</v>
      </c>
      <c r="AF149" s="20">
        <v>44.95</v>
      </c>
      <c r="AG149" s="31">
        <v>-250.68</v>
      </c>
      <c r="AH149" s="20">
        <v>0</v>
      </c>
      <c r="AI149" s="32">
        <v>87.92</v>
      </c>
      <c r="AJ149" s="20">
        <v>-439.78</v>
      </c>
      <c r="AK149" s="20">
        <v>0</v>
      </c>
      <c r="AL149" s="20">
        <v>116.02</v>
      </c>
      <c r="AM149" s="31">
        <v>-2883.67</v>
      </c>
      <c r="AN149" s="20">
        <v>0</v>
      </c>
      <c r="AO149" s="32">
        <v>929.16</v>
      </c>
    </row>
    <row r="150" spans="1:41" x14ac:dyDescent="0.25">
      <c r="A150" s="41" t="s">
        <v>207</v>
      </c>
      <c r="B150" s="20" t="s">
        <v>210</v>
      </c>
      <c r="C150" s="31">
        <v>-12142.21</v>
      </c>
      <c r="D150" s="20">
        <v>0</v>
      </c>
      <c r="E150" s="32">
        <v>107774.84</v>
      </c>
      <c r="F150" s="20">
        <v>-4862.3500000000004</v>
      </c>
      <c r="G150" s="20">
        <v>0</v>
      </c>
      <c r="H150" s="20">
        <v>45303.35</v>
      </c>
      <c r="I150" s="31">
        <v>-2659.4</v>
      </c>
      <c r="J150" s="20">
        <v>0</v>
      </c>
      <c r="K150" s="32">
        <v>47840.38</v>
      </c>
      <c r="L150" s="20">
        <v>-2699.65</v>
      </c>
      <c r="M150" s="20">
        <v>0</v>
      </c>
      <c r="N150" s="20">
        <v>42325.8</v>
      </c>
      <c r="O150" s="31">
        <v>-3030.9</v>
      </c>
      <c r="P150" s="20">
        <v>0</v>
      </c>
      <c r="Q150" s="32">
        <v>76043.820000000007</v>
      </c>
      <c r="R150" s="20">
        <v>-6328.53</v>
      </c>
      <c r="S150" s="20">
        <v>0</v>
      </c>
      <c r="T150" s="20">
        <v>29234.82</v>
      </c>
      <c r="U150" s="31">
        <v>-9346.89</v>
      </c>
      <c r="V150" s="20">
        <v>0</v>
      </c>
      <c r="W150" s="32">
        <v>46464.58</v>
      </c>
      <c r="X150" s="20">
        <v>-7822.41</v>
      </c>
      <c r="Y150" s="20">
        <v>0</v>
      </c>
      <c r="Z150" s="20">
        <v>74888.11</v>
      </c>
      <c r="AA150" s="31">
        <v>-5092.88</v>
      </c>
      <c r="AB150" s="20">
        <v>0</v>
      </c>
      <c r="AC150" s="32">
        <v>39308.6</v>
      </c>
      <c r="AD150" s="20">
        <v>-2309.59</v>
      </c>
      <c r="AE150" s="20">
        <v>0</v>
      </c>
      <c r="AF150" s="20">
        <v>33645.620000000003</v>
      </c>
      <c r="AG150" s="31">
        <v>-5800.65</v>
      </c>
      <c r="AH150" s="20">
        <v>0</v>
      </c>
      <c r="AI150" s="32">
        <v>65809.820000000007</v>
      </c>
      <c r="AJ150" s="20">
        <v>-7845.46</v>
      </c>
      <c r="AK150" s="20">
        <v>0</v>
      </c>
      <c r="AL150" s="20">
        <v>86838.57</v>
      </c>
      <c r="AM150" s="31">
        <v>-69940.920000000013</v>
      </c>
      <c r="AN150" s="20">
        <v>0</v>
      </c>
      <c r="AO150" s="32">
        <v>695478.30999999982</v>
      </c>
    </row>
    <row r="151" spans="1:41" x14ac:dyDescent="0.25">
      <c r="A151" s="41" t="s">
        <v>207</v>
      </c>
      <c r="B151" s="20" t="s">
        <v>211</v>
      </c>
      <c r="C151" s="31">
        <v>-757.93</v>
      </c>
      <c r="D151" s="20">
        <v>0</v>
      </c>
      <c r="E151" s="32">
        <v>235.26</v>
      </c>
      <c r="F151" s="20">
        <v>-285.97000000000003</v>
      </c>
      <c r="G151" s="20">
        <v>0</v>
      </c>
      <c r="H151" s="20">
        <v>98.89</v>
      </c>
      <c r="I151" s="31">
        <v>-218.84</v>
      </c>
      <c r="J151" s="20">
        <v>0</v>
      </c>
      <c r="K151" s="32">
        <v>104.43</v>
      </c>
      <c r="L151" s="20">
        <v>-249.8</v>
      </c>
      <c r="M151" s="20">
        <v>0</v>
      </c>
      <c r="N151" s="20">
        <v>92.39</v>
      </c>
      <c r="O151" s="31">
        <v>-278.20999999999998</v>
      </c>
      <c r="P151" s="20">
        <v>0</v>
      </c>
      <c r="Q151" s="32">
        <v>165.99</v>
      </c>
      <c r="R151" s="20">
        <v>-351.4</v>
      </c>
      <c r="S151" s="20">
        <v>0</v>
      </c>
      <c r="T151" s="20">
        <v>63.82</v>
      </c>
      <c r="U151" s="31">
        <v>-491.18</v>
      </c>
      <c r="V151" s="20">
        <v>0</v>
      </c>
      <c r="W151" s="32">
        <v>101.43</v>
      </c>
      <c r="X151" s="20">
        <v>-503.41</v>
      </c>
      <c r="Y151" s="20">
        <v>0</v>
      </c>
      <c r="Z151" s="20">
        <v>163.47</v>
      </c>
      <c r="AA151" s="31">
        <v>-275.44</v>
      </c>
      <c r="AB151" s="20">
        <v>0</v>
      </c>
      <c r="AC151" s="32">
        <v>85.8</v>
      </c>
      <c r="AD151" s="20">
        <v>-211.11</v>
      </c>
      <c r="AE151" s="20">
        <v>0</v>
      </c>
      <c r="AF151" s="20">
        <v>73.44</v>
      </c>
      <c r="AG151" s="31">
        <v>-379.36</v>
      </c>
      <c r="AH151" s="20">
        <v>0</v>
      </c>
      <c r="AI151" s="32">
        <v>143.65</v>
      </c>
      <c r="AJ151" s="20">
        <v>-726.28</v>
      </c>
      <c r="AK151" s="20">
        <v>0</v>
      </c>
      <c r="AL151" s="20">
        <v>189.56</v>
      </c>
      <c r="AM151" s="31">
        <v>-4728.9299999999994</v>
      </c>
      <c r="AN151" s="20">
        <v>0</v>
      </c>
      <c r="AO151" s="32">
        <v>1518.13</v>
      </c>
    </row>
    <row r="152" spans="1:41" x14ac:dyDescent="0.25">
      <c r="A152" s="41" t="s">
        <v>207</v>
      </c>
      <c r="B152" s="20" t="s">
        <v>212</v>
      </c>
      <c r="C152" s="31">
        <v>-144.81</v>
      </c>
      <c r="D152" s="20">
        <v>0</v>
      </c>
      <c r="E152" s="32">
        <v>177.03</v>
      </c>
      <c r="F152" s="20">
        <v>-53.94</v>
      </c>
      <c r="G152" s="20">
        <v>0</v>
      </c>
      <c r="H152" s="20">
        <v>74.42</v>
      </c>
      <c r="I152" s="31">
        <v>-41.58</v>
      </c>
      <c r="J152" s="20">
        <v>0</v>
      </c>
      <c r="K152" s="32">
        <v>78.58</v>
      </c>
      <c r="L152" s="20">
        <v>-48.02</v>
      </c>
      <c r="M152" s="20">
        <v>0</v>
      </c>
      <c r="N152" s="20">
        <v>69.52</v>
      </c>
      <c r="O152" s="31">
        <v>-53.99</v>
      </c>
      <c r="P152" s="20">
        <v>0</v>
      </c>
      <c r="Q152" s="32">
        <v>124.91</v>
      </c>
      <c r="R152" s="20">
        <v>-67.14</v>
      </c>
      <c r="S152" s="20">
        <v>0</v>
      </c>
      <c r="T152" s="20">
        <v>48.02</v>
      </c>
      <c r="U152" s="31">
        <v>-91.83</v>
      </c>
      <c r="V152" s="20">
        <v>0</v>
      </c>
      <c r="W152" s="32">
        <v>76.319999999999993</v>
      </c>
      <c r="X152" s="20">
        <v>-96.61</v>
      </c>
      <c r="Y152" s="20">
        <v>0</v>
      </c>
      <c r="Z152" s="20">
        <v>123.01</v>
      </c>
      <c r="AA152" s="31">
        <v>-53.18</v>
      </c>
      <c r="AB152" s="20">
        <v>0</v>
      </c>
      <c r="AC152" s="32">
        <v>64.569999999999993</v>
      </c>
      <c r="AD152" s="20">
        <v>-40.83</v>
      </c>
      <c r="AE152" s="20">
        <v>0</v>
      </c>
      <c r="AF152" s="20">
        <v>55.27</v>
      </c>
      <c r="AG152" s="31">
        <v>-79.930000000000007</v>
      </c>
      <c r="AH152" s="20">
        <v>0</v>
      </c>
      <c r="AI152" s="32">
        <v>108.1</v>
      </c>
      <c r="AJ152" s="20">
        <v>-140.37</v>
      </c>
      <c r="AK152" s="20">
        <v>0</v>
      </c>
      <c r="AL152" s="20">
        <v>142.63999999999999</v>
      </c>
      <c r="AM152" s="31">
        <v>-912.23</v>
      </c>
      <c r="AN152" s="20">
        <v>0</v>
      </c>
      <c r="AO152" s="32">
        <v>1142.3899999999999</v>
      </c>
    </row>
    <row r="153" spans="1:41" x14ac:dyDescent="0.25">
      <c r="A153" s="41" t="s">
        <v>207</v>
      </c>
      <c r="B153" s="20" t="s">
        <v>213</v>
      </c>
      <c r="C153" s="31">
        <v>-971.16</v>
      </c>
      <c r="D153" s="20">
        <v>0</v>
      </c>
      <c r="E153" s="32">
        <v>9156.1</v>
      </c>
      <c r="F153" s="20">
        <v>-387.2</v>
      </c>
      <c r="G153" s="20">
        <v>0</v>
      </c>
      <c r="H153" s="20">
        <v>3848.79</v>
      </c>
      <c r="I153" s="31">
        <v>-298.44</v>
      </c>
      <c r="J153" s="20">
        <v>0</v>
      </c>
      <c r="K153" s="32">
        <v>4064.32</v>
      </c>
      <c r="L153" s="20">
        <v>-346.17</v>
      </c>
      <c r="M153" s="20">
        <v>0</v>
      </c>
      <c r="N153" s="20">
        <v>3595.82</v>
      </c>
      <c r="O153" s="31">
        <v>-392.72</v>
      </c>
      <c r="P153" s="20">
        <v>0</v>
      </c>
      <c r="Q153" s="32">
        <v>6460.37</v>
      </c>
      <c r="R153" s="20">
        <v>-463.12</v>
      </c>
      <c r="S153" s="20">
        <v>0</v>
      </c>
      <c r="T153" s="20">
        <v>2483.67</v>
      </c>
      <c r="U153" s="31">
        <v>1879.9</v>
      </c>
      <c r="V153" s="20">
        <v>0</v>
      </c>
      <c r="W153" s="32">
        <v>3947.44</v>
      </c>
      <c r="X153" s="20">
        <v>5063.78</v>
      </c>
      <c r="Y153" s="20">
        <v>0</v>
      </c>
      <c r="Z153" s="20">
        <v>6362.18</v>
      </c>
      <c r="AA153" s="31">
        <v>2482.54</v>
      </c>
      <c r="AB153" s="20">
        <v>0</v>
      </c>
      <c r="AC153" s="32">
        <v>3339.5</v>
      </c>
      <c r="AD153" s="20">
        <v>2191.56</v>
      </c>
      <c r="AE153" s="20">
        <v>0</v>
      </c>
      <c r="AF153" s="20">
        <v>2858.39</v>
      </c>
      <c r="AG153" s="31">
        <v>4170.24</v>
      </c>
      <c r="AH153" s="20">
        <v>0</v>
      </c>
      <c r="AI153" s="32">
        <v>5590.93</v>
      </c>
      <c r="AJ153" s="20">
        <v>1468.8</v>
      </c>
      <c r="AK153" s="20">
        <v>0</v>
      </c>
      <c r="AL153" s="20">
        <v>7377.45</v>
      </c>
      <c r="AM153" s="31">
        <v>14398.010000000002</v>
      </c>
      <c r="AN153" s="20">
        <v>0</v>
      </c>
      <c r="AO153" s="32">
        <v>59084.960000000006</v>
      </c>
    </row>
    <row r="154" spans="1:41" x14ac:dyDescent="0.25">
      <c r="A154" s="41" t="s">
        <v>207</v>
      </c>
      <c r="B154" s="20" t="s">
        <v>214</v>
      </c>
      <c r="C154" s="31">
        <v>-2619.46</v>
      </c>
      <c r="D154" s="20">
        <v>0</v>
      </c>
      <c r="E154" s="32">
        <v>225534.29</v>
      </c>
      <c r="F154" s="20">
        <v>-903.96</v>
      </c>
      <c r="G154" s="20">
        <v>0</v>
      </c>
      <c r="H154" s="20">
        <v>94803.76</v>
      </c>
      <c r="I154" s="31">
        <v>-636.55999999999995</v>
      </c>
      <c r="J154" s="20">
        <v>0</v>
      </c>
      <c r="K154" s="32">
        <v>100112.85</v>
      </c>
      <c r="L154" s="20">
        <v>-278.01</v>
      </c>
      <c r="M154" s="20">
        <v>0</v>
      </c>
      <c r="N154" s="20">
        <v>88572.79</v>
      </c>
      <c r="O154" s="31">
        <v>-633.89</v>
      </c>
      <c r="P154" s="20">
        <v>0</v>
      </c>
      <c r="Q154" s="32">
        <v>159132.57999999999</v>
      </c>
      <c r="R154" s="20">
        <v>-1254.57</v>
      </c>
      <c r="S154" s="20">
        <v>0</v>
      </c>
      <c r="T154" s="20">
        <v>61178.06</v>
      </c>
      <c r="U154" s="31">
        <v>-1554.21</v>
      </c>
      <c r="V154" s="20">
        <v>0</v>
      </c>
      <c r="W154" s="32">
        <v>97233.8</v>
      </c>
      <c r="X154" s="20">
        <v>-1418.91</v>
      </c>
      <c r="Y154" s="20">
        <v>0</v>
      </c>
      <c r="Z154" s="20">
        <v>156714.1</v>
      </c>
      <c r="AA154" s="31">
        <v>-1033.47</v>
      </c>
      <c r="AB154" s="20">
        <v>0</v>
      </c>
      <c r="AC154" s="32">
        <v>82258.89</v>
      </c>
      <c r="AD154" s="20">
        <v>-775.6</v>
      </c>
      <c r="AE154" s="20">
        <v>0</v>
      </c>
      <c r="AF154" s="20">
        <v>70408.27</v>
      </c>
      <c r="AG154" s="31">
        <v>-561.14</v>
      </c>
      <c r="AH154" s="20">
        <v>0</v>
      </c>
      <c r="AI154" s="32">
        <v>137716.47</v>
      </c>
      <c r="AJ154" s="20">
        <v>-2576.11</v>
      </c>
      <c r="AK154" s="20">
        <v>0</v>
      </c>
      <c r="AL154" s="20">
        <v>181722.15</v>
      </c>
      <c r="AM154" s="31">
        <v>-14245.889999999998</v>
      </c>
      <c r="AN154" s="20">
        <v>0</v>
      </c>
      <c r="AO154" s="32">
        <v>1455388.0100000002</v>
      </c>
    </row>
    <row r="155" spans="1:41" x14ac:dyDescent="0.25">
      <c r="A155" s="41" t="s">
        <v>207</v>
      </c>
      <c r="B155" s="20" t="s">
        <v>215</v>
      </c>
      <c r="C155" s="31">
        <v>-0.22</v>
      </c>
      <c r="D155" s="20">
        <v>0</v>
      </c>
      <c r="E155" s="32">
        <v>0</v>
      </c>
      <c r="F155" s="20">
        <v>-15.44</v>
      </c>
      <c r="G155" s="20">
        <v>0</v>
      </c>
      <c r="H155" s="20">
        <v>0</v>
      </c>
      <c r="I155" s="31">
        <v>-20.68</v>
      </c>
      <c r="J155" s="20">
        <v>0</v>
      </c>
      <c r="K155" s="32">
        <v>0</v>
      </c>
      <c r="L155" s="20">
        <v>-19.71</v>
      </c>
      <c r="M155" s="20">
        <v>0</v>
      </c>
      <c r="N155" s="20">
        <v>0</v>
      </c>
      <c r="O155" s="31">
        <v>-2.86</v>
      </c>
      <c r="P155" s="20">
        <v>0</v>
      </c>
      <c r="Q155" s="32">
        <v>0</v>
      </c>
      <c r="R155" s="20">
        <v>0.47</v>
      </c>
      <c r="S155" s="20">
        <v>0</v>
      </c>
      <c r="T155" s="20">
        <v>0</v>
      </c>
      <c r="U155" s="31">
        <v>-1.37</v>
      </c>
      <c r="V155" s="20">
        <v>0</v>
      </c>
      <c r="W155" s="32">
        <v>0</v>
      </c>
      <c r="X155" s="20">
        <v>1.32</v>
      </c>
      <c r="Y155" s="20">
        <v>0</v>
      </c>
      <c r="Z155" s="20">
        <v>0</v>
      </c>
      <c r="AA155" s="31">
        <v>0.22</v>
      </c>
      <c r="AB155" s="20">
        <v>0</v>
      </c>
      <c r="AC155" s="32">
        <v>0</v>
      </c>
      <c r="AD155" s="20">
        <v>-0.3</v>
      </c>
      <c r="AE155" s="20">
        <v>0</v>
      </c>
      <c r="AF155" s="20">
        <v>0</v>
      </c>
      <c r="AG155" s="31">
        <v>-0.6</v>
      </c>
      <c r="AH155" s="20">
        <v>0</v>
      </c>
      <c r="AI155" s="32">
        <v>0</v>
      </c>
      <c r="AJ155" s="20">
        <v>0.15</v>
      </c>
      <c r="AK155" s="20">
        <v>0</v>
      </c>
      <c r="AL155" s="20">
        <v>0</v>
      </c>
      <c r="AM155" s="31">
        <v>-59.02</v>
      </c>
      <c r="AN155" s="20">
        <v>0</v>
      </c>
      <c r="AO155" s="32">
        <v>0</v>
      </c>
    </row>
    <row r="156" spans="1:41" x14ac:dyDescent="0.25">
      <c r="A156" s="41" t="s">
        <v>207</v>
      </c>
      <c r="B156" s="20" t="s">
        <v>216</v>
      </c>
      <c r="C156" s="31">
        <v>0.5</v>
      </c>
      <c r="D156" s="20">
        <v>0</v>
      </c>
      <c r="E156" s="32">
        <v>15866.02</v>
      </c>
      <c r="F156" s="20">
        <v>-0.23</v>
      </c>
      <c r="G156" s="20">
        <v>0</v>
      </c>
      <c r="H156" s="20">
        <v>6669.31</v>
      </c>
      <c r="I156" s="31">
        <v>-0.46</v>
      </c>
      <c r="J156" s="20">
        <v>0</v>
      </c>
      <c r="K156" s="32">
        <v>7042.8</v>
      </c>
      <c r="L156" s="20">
        <v>-0.16</v>
      </c>
      <c r="M156" s="20">
        <v>0</v>
      </c>
      <c r="N156" s="20">
        <v>6230.97</v>
      </c>
      <c r="O156" s="31">
        <v>23.38</v>
      </c>
      <c r="P156" s="20">
        <v>0</v>
      </c>
      <c r="Q156" s="32">
        <v>11194.75</v>
      </c>
      <c r="R156" s="20">
        <v>-0.23</v>
      </c>
      <c r="S156" s="20">
        <v>0</v>
      </c>
      <c r="T156" s="20">
        <v>4303.79</v>
      </c>
      <c r="U156" s="31">
        <v>-0.77</v>
      </c>
      <c r="V156" s="20">
        <v>0</v>
      </c>
      <c r="W156" s="32">
        <v>6840.26</v>
      </c>
      <c r="X156" s="20">
        <v>-0.92</v>
      </c>
      <c r="Y156" s="20">
        <v>0</v>
      </c>
      <c r="Z156" s="20">
        <v>11024.62</v>
      </c>
      <c r="AA156" s="31">
        <v>0.42</v>
      </c>
      <c r="AB156" s="20">
        <v>0</v>
      </c>
      <c r="AC156" s="32">
        <v>5786.8</v>
      </c>
      <c r="AD156" s="20">
        <v>0</v>
      </c>
      <c r="AE156" s="20">
        <v>0</v>
      </c>
      <c r="AF156" s="20">
        <v>4953.12</v>
      </c>
      <c r="AG156" s="31">
        <v>8.1999999999999993</v>
      </c>
      <c r="AH156" s="20">
        <v>0</v>
      </c>
      <c r="AI156" s="32">
        <v>9688.16</v>
      </c>
      <c r="AJ156" s="20">
        <v>0</v>
      </c>
      <c r="AK156" s="20">
        <v>0</v>
      </c>
      <c r="AL156" s="20">
        <v>12783.9</v>
      </c>
      <c r="AM156" s="31">
        <v>29.729999999999997</v>
      </c>
      <c r="AN156" s="20">
        <v>0</v>
      </c>
      <c r="AO156" s="32">
        <v>102384.49999999999</v>
      </c>
    </row>
    <row r="157" spans="1:41" x14ac:dyDescent="0.25">
      <c r="A157" s="41" t="s">
        <v>207</v>
      </c>
      <c r="B157" s="20" t="s">
        <v>217</v>
      </c>
      <c r="C157" s="31">
        <v>0</v>
      </c>
      <c r="D157" s="20">
        <v>0</v>
      </c>
      <c r="E157" s="32">
        <v>0</v>
      </c>
      <c r="F157" s="20">
        <v>0</v>
      </c>
      <c r="G157" s="20">
        <v>0</v>
      </c>
      <c r="H157" s="20">
        <v>0</v>
      </c>
      <c r="I157" s="31">
        <v>0</v>
      </c>
      <c r="J157" s="20">
        <v>0</v>
      </c>
      <c r="K157" s="32">
        <v>0</v>
      </c>
      <c r="L157" s="20">
        <v>0</v>
      </c>
      <c r="M157" s="20">
        <v>0</v>
      </c>
      <c r="N157" s="20">
        <v>0</v>
      </c>
      <c r="O157" s="31">
        <v>0</v>
      </c>
      <c r="P157" s="20">
        <v>0</v>
      </c>
      <c r="Q157" s="32">
        <v>0</v>
      </c>
      <c r="R157" s="20">
        <v>0</v>
      </c>
      <c r="S157" s="20">
        <v>0</v>
      </c>
      <c r="T157" s="20">
        <v>0</v>
      </c>
      <c r="U157" s="31">
        <v>0</v>
      </c>
      <c r="V157" s="20">
        <v>0</v>
      </c>
      <c r="W157" s="32">
        <v>0</v>
      </c>
      <c r="X157" s="20">
        <v>0</v>
      </c>
      <c r="Y157" s="20">
        <v>0</v>
      </c>
      <c r="Z157" s="20">
        <v>0</v>
      </c>
      <c r="AA157" s="31">
        <v>0</v>
      </c>
      <c r="AB157" s="20">
        <v>0</v>
      </c>
      <c r="AC157" s="32">
        <v>0</v>
      </c>
      <c r="AD157" s="20">
        <v>0</v>
      </c>
      <c r="AE157" s="20">
        <v>0</v>
      </c>
      <c r="AF157" s="20">
        <v>0</v>
      </c>
      <c r="AG157" s="31">
        <v>0</v>
      </c>
      <c r="AH157" s="20">
        <v>0</v>
      </c>
      <c r="AI157" s="32">
        <v>0</v>
      </c>
      <c r="AJ157" s="20">
        <v>0</v>
      </c>
      <c r="AK157" s="20">
        <v>0</v>
      </c>
      <c r="AL157" s="20">
        <v>0</v>
      </c>
      <c r="AM157" s="31">
        <v>0</v>
      </c>
      <c r="AN157" s="20">
        <v>0</v>
      </c>
      <c r="AO157" s="32">
        <v>0</v>
      </c>
    </row>
    <row r="158" spans="1:41" x14ac:dyDescent="0.25">
      <c r="A158" s="40" t="s">
        <v>218</v>
      </c>
      <c r="B158" s="34"/>
      <c r="C158" s="33">
        <v>-20678.259999999998</v>
      </c>
      <c r="D158" s="34">
        <v>0</v>
      </c>
      <c r="E158" s="35">
        <v>461977.70000000007</v>
      </c>
      <c r="F158" s="34">
        <v>-7941.94</v>
      </c>
      <c r="G158" s="34">
        <v>0</v>
      </c>
      <c r="H158" s="34">
        <v>194193.18999999997</v>
      </c>
      <c r="I158" s="33">
        <v>-4918.170000000001</v>
      </c>
      <c r="J158" s="34">
        <v>0</v>
      </c>
      <c r="K158" s="35">
        <v>205068.16999999998</v>
      </c>
      <c r="L158" s="34">
        <v>-4723.76</v>
      </c>
      <c r="M158" s="34">
        <v>0</v>
      </c>
      <c r="N158" s="34">
        <v>181429.85</v>
      </c>
      <c r="O158" s="33">
        <v>-5475.04</v>
      </c>
      <c r="P158" s="34">
        <v>0</v>
      </c>
      <c r="Q158" s="35">
        <v>325962.42</v>
      </c>
      <c r="R158" s="34">
        <v>-10318.77</v>
      </c>
      <c r="S158" s="34">
        <v>0</v>
      </c>
      <c r="T158" s="34">
        <v>125315.30999999998</v>
      </c>
      <c r="U158" s="33">
        <v>-12379.44</v>
      </c>
      <c r="V158" s="34">
        <v>0</v>
      </c>
      <c r="W158" s="35">
        <v>199170.81</v>
      </c>
      <c r="X158" s="34">
        <v>-7718.8</v>
      </c>
      <c r="Y158" s="34">
        <v>0</v>
      </c>
      <c r="Z158" s="34">
        <v>321008.48</v>
      </c>
      <c r="AA158" s="33">
        <v>-5735.01</v>
      </c>
      <c r="AB158" s="34">
        <v>0</v>
      </c>
      <c r="AC158" s="35">
        <v>168496.65</v>
      </c>
      <c r="AD158" s="34">
        <v>-2420.9100000000003</v>
      </c>
      <c r="AE158" s="34">
        <v>0</v>
      </c>
      <c r="AF158" s="34">
        <v>144222.20000000001</v>
      </c>
      <c r="AG158" s="33">
        <v>-4924.2300000000014</v>
      </c>
      <c r="AH158" s="34">
        <v>0</v>
      </c>
      <c r="AI158" s="35">
        <v>282094.3</v>
      </c>
      <c r="AJ158" s="34">
        <v>-10259.050000000001</v>
      </c>
      <c r="AK158" s="34">
        <v>0</v>
      </c>
      <c r="AL158" s="34">
        <v>372234.2300000001</v>
      </c>
      <c r="AM158" s="33">
        <v>-97493.380000000019</v>
      </c>
      <c r="AN158" s="34">
        <v>0</v>
      </c>
      <c r="AO158" s="35">
        <v>2981173.3099999996</v>
      </c>
    </row>
    <row r="159" spans="1:41" x14ac:dyDescent="0.25">
      <c r="A159" s="39" t="s">
        <v>219</v>
      </c>
      <c r="B159" s="29" t="s">
        <v>220</v>
      </c>
      <c r="C159" s="28">
        <v>45319.7</v>
      </c>
      <c r="D159" s="29">
        <v>0</v>
      </c>
      <c r="E159" s="30">
        <v>17645</v>
      </c>
      <c r="F159" s="29">
        <v>11749.43</v>
      </c>
      <c r="G159" s="29">
        <v>0</v>
      </c>
      <c r="H159" s="29">
        <v>7417.11</v>
      </c>
      <c r="I159" s="28">
        <v>5331.83</v>
      </c>
      <c r="J159" s="29">
        <v>0</v>
      </c>
      <c r="K159" s="30">
        <v>7832.47</v>
      </c>
      <c r="L159" s="29">
        <v>4396.47</v>
      </c>
      <c r="M159" s="29">
        <v>0</v>
      </c>
      <c r="N159" s="29">
        <v>6929.62</v>
      </c>
      <c r="O159" s="28">
        <v>9202.6</v>
      </c>
      <c r="P159" s="29">
        <v>0</v>
      </c>
      <c r="Q159" s="30">
        <v>12449.96</v>
      </c>
      <c r="R159" s="29">
        <v>14683.79</v>
      </c>
      <c r="S159" s="29">
        <v>0</v>
      </c>
      <c r="T159" s="29">
        <v>4786.3500000000004</v>
      </c>
      <c r="U159" s="28">
        <v>17878.189999999999</v>
      </c>
      <c r="V159" s="29">
        <v>0</v>
      </c>
      <c r="W159" s="30">
        <v>7607.22</v>
      </c>
      <c r="X159" s="29">
        <v>15090.59</v>
      </c>
      <c r="Y159" s="29">
        <v>0</v>
      </c>
      <c r="Z159" s="29">
        <v>12260.75</v>
      </c>
      <c r="AA159" s="28">
        <v>9392.66</v>
      </c>
      <c r="AB159" s="29">
        <v>0</v>
      </c>
      <c r="AC159" s="30">
        <v>6435.64</v>
      </c>
      <c r="AD159" s="29">
        <v>8281.5300000000007</v>
      </c>
      <c r="AE159" s="29">
        <v>0</v>
      </c>
      <c r="AF159" s="29">
        <v>5508.49</v>
      </c>
      <c r="AG159" s="28">
        <v>12777.95</v>
      </c>
      <c r="AH159" s="29">
        <v>0</v>
      </c>
      <c r="AI159" s="30">
        <v>10774.44</v>
      </c>
      <c r="AJ159" s="29">
        <v>27650.77</v>
      </c>
      <c r="AK159" s="29">
        <v>0</v>
      </c>
      <c r="AL159" s="29">
        <v>14217.29</v>
      </c>
      <c r="AM159" s="28">
        <v>181755.51</v>
      </c>
      <c r="AN159" s="29">
        <v>0</v>
      </c>
      <c r="AO159" s="30">
        <v>113864.34000000001</v>
      </c>
    </row>
    <row r="160" spans="1:41" x14ac:dyDescent="0.25">
      <c r="A160" s="41" t="s">
        <v>219</v>
      </c>
      <c r="B160" s="20" t="s">
        <v>59</v>
      </c>
      <c r="C160" s="31">
        <v>-179.23</v>
      </c>
      <c r="D160" s="20">
        <v>0</v>
      </c>
      <c r="E160" s="32">
        <v>5649.29</v>
      </c>
      <c r="F160" s="20">
        <v>-25.45</v>
      </c>
      <c r="G160" s="20">
        <v>0</v>
      </c>
      <c r="H160" s="20">
        <v>2374.69</v>
      </c>
      <c r="I160" s="31">
        <v>-21.11</v>
      </c>
      <c r="J160" s="20">
        <v>0</v>
      </c>
      <c r="K160" s="32">
        <v>2507.6799999999998</v>
      </c>
      <c r="L160" s="20">
        <v>-37.18</v>
      </c>
      <c r="M160" s="20">
        <v>0</v>
      </c>
      <c r="N160" s="20">
        <v>2218.61</v>
      </c>
      <c r="O160" s="31">
        <v>-42.95</v>
      </c>
      <c r="P160" s="20">
        <v>0</v>
      </c>
      <c r="Q160" s="32">
        <v>3986.03</v>
      </c>
      <c r="R160" s="20">
        <v>-221.71</v>
      </c>
      <c r="S160" s="20">
        <v>0</v>
      </c>
      <c r="T160" s="20">
        <v>1532.42</v>
      </c>
      <c r="U160" s="31">
        <v>-352.4</v>
      </c>
      <c r="V160" s="20">
        <v>0</v>
      </c>
      <c r="W160" s="32">
        <v>2435.56</v>
      </c>
      <c r="X160" s="20">
        <v>-454.17</v>
      </c>
      <c r="Y160" s="20">
        <v>0</v>
      </c>
      <c r="Z160" s="20">
        <v>3925.45</v>
      </c>
      <c r="AA160" s="31">
        <v>-264.48</v>
      </c>
      <c r="AB160" s="20">
        <v>0</v>
      </c>
      <c r="AC160" s="32">
        <v>2060.46</v>
      </c>
      <c r="AD160" s="20">
        <v>-198.22</v>
      </c>
      <c r="AE160" s="20">
        <v>0</v>
      </c>
      <c r="AF160" s="20">
        <v>1763.62</v>
      </c>
      <c r="AG160" s="31">
        <v>-340.78</v>
      </c>
      <c r="AH160" s="20">
        <v>0</v>
      </c>
      <c r="AI160" s="32">
        <v>3449.59</v>
      </c>
      <c r="AJ160" s="20">
        <v>-561.46</v>
      </c>
      <c r="AK160" s="20">
        <v>0</v>
      </c>
      <c r="AL160" s="20">
        <v>4551.87</v>
      </c>
      <c r="AM160" s="31">
        <v>-2699.1400000000003</v>
      </c>
      <c r="AN160" s="20">
        <v>0</v>
      </c>
      <c r="AO160" s="32">
        <v>36455.269999999997</v>
      </c>
    </row>
    <row r="161" spans="1:41" x14ac:dyDescent="0.25">
      <c r="A161" s="41" t="s">
        <v>219</v>
      </c>
      <c r="B161" s="20" t="s">
        <v>221</v>
      </c>
      <c r="C161" s="31">
        <v>3532.36</v>
      </c>
      <c r="D161" s="20">
        <v>0</v>
      </c>
      <c r="E161" s="32">
        <v>10994.09</v>
      </c>
      <c r="F161" s="20">
        <v>-691.67</v>
      </c>
      <c r="G161" s="20">
        <v>0</v>
      </c>
      <c r="H161" s="20">
        <v>4621.3900000000003</v>
      </c>
      <c r="I161" s="31">
        <v>-487.06</v>
      </c>
      <c r="J161" s="20">
        <v>0</v>
      </c>
      <c r="K161" s="32">
        <v>4880.1899999999996</v>
      </c>
      <c r="L161" s="20">
        <v>-617.36</v>
      </c>
      <c r="M161" s="20">
        <v>0</v>
      </c>
      <c r="N161" s="20">
        <v>4317.6499999999996</v>
      </c>
      <c r="O161" s="31">
        <v>-728.19</v>
      </c>
      <c r="P161" s="20">
        <v>0</v>
      </c>
      <c r="Q161" s="32">
        <v>7757.22</v>
      </c>
      <c r="R161" s="20">
        <v>-781.08</v>
      </c>
      <c r="S161" s="20">
        <v>0</v>
      </c>
      <c r="T161" s="20">
        <v>2982.24</v>
      </c>
      <c r="U161" s="31">
        <v>-712.77</v>
      </c>
      <c r="V161" s="20">
        <v>0</v>
      </c>
      <c r="W161" s="32">
        <v>4739.84</v>
      </c>
      <c r="X161" s="20">
        <v>2087.83</v>
      </c>
      <c r="Y161" s="20">
        <v>0</v>
      </c>
      <c r="Z161" s="20">
        <v>7639.32</v>
      </c>
      <c r="AA161" s="31">
        <v>1960.23</v>
      </c>
      <c r="AB161" s="20">
        <v>0</v>
      </c>
      <c r="AC161" s="32">
        <v>4009.86</v>
      </c>
      <c r="AD161" s="20">
        <v>1555.34</v>
      </c>
      <c r="AE161" s="20">
        <v>0</v>
      </c>
      <c r="AF161" s="20">
        <v>3432.18</v>
      </c>
      <c r="AG161" s="31">
        <v>2109.62</v>
      </c>
      <c r="AH161" s="20">
        <v>0</v>
      </c>
      <c r="AI161" s="32">
        <v>6713.25</v>
      </c>
      <c r="AJ161" s="20">
        <v>5777.85</v>
      </c>
      <c r="AK161" s="20">
        <v>0</v>
      </c>
      <c r="AL161" s="20">
        <v>8858.39</v>
      </c>
      <c r="AM161" s="31">
        <v>13005.1</v>
      </c>
      <c r="AN161" s="20">
        <v>0</v>
      </c>
      <c r="AO161" s="32">
        <v>70945.62000000001</v>
      </c>
    </row>
    <row r="162" spans="1:41" x14ac:dyDescent="0.25">
      <c r="A162" s="40" t="s">
        <v>222</v>
      </c>
      <c r="B162" s="34"/>
      <c r="C162" s="33">
        <v>48672.829999999994</v>
      </c>
      <c r="D162" s="34">
        <v>0</v>
      </c>
      <c r="E162" s="35">
        <v>34288.380000000005</v>
      </c>
      <c r="F162" s="34">
        <v>11032.31</v>
      </c>
      <c r="G162" s="34">
        <v>0</v>
      </c>
      <c r="H162" s="34">
        <v>14413.189999999999</v>
      </c>
      <c r="I162" s="33">
        <v>4823.66</v>
      </c>
      <c r="J162" s="34">
        <v>0</v>
      </c>
      <c r="K162" s="35">
        <v>15220.34</v>
      </c>
      <c r="L162" s="34">
        <v>3741.93</v>
      </c>
      <c r="M162" s="34">
        <v>0</v>
      </c>
      <c r="N162" s="34">
        <v>13465.88</v>
      </c>
      <c r="O162" s="33">
        <v>8431.4599999999991</v>
      </c>
      <c r="P162" s="34">
        <v>0</v>
      </c>
      <c r="Q162" s="35">
        <v>24193.21</v>
      </c>
      <c r="R162" s="34">
        <v>13681.000000000002</v>
      </c>
      <c r="S162" s="34">
        <v>0</v>
      </c>
      <c r="T162" s="34">
        <v>9301.01</v>
      </c>
      <c r="U162" s="33">
        <v>16813.019999999997</v>
      </c>
      <c r="V162" s="34">
        <v>0</v>
      </c>
      <c r="W162" s="35">
        <v>14782.62</v>
      </c>
      <c r="X162" s="34">
        <v>16724.25</v>
      </c>
      <c r="Y162" s="34">
        <v>0</v>
      </c>
      <c r="Z162" s="34">
        <v>23825.52</v>
      </c>
      <c r="AA162" s="33">
        <v>11088.41</v>
      </c>
      <c r="AB162" s="34">
        <v>0</v>
      </c>
      <c r="AC162" s="35">
        <v>12505.960000000001</v>
      </c>
      <c r="AD162" s="34">
        <v>9638.65</v>
      </c>
      <c r="AE162" s="34">
        <v>0</v>
      </c>
      <c r="AF162" s="34">
        <v>10704.289999999999</v>
      </c>
      <c r="AG162" s="33">
        <v>14546.79</v>
      </c>
      <c r="AH162" s="34">
        <v>0</v>
      </c>
      <c r="AI162" s="35">
        <v>20937.28</v>
      </c>
      <c r="AJ162" s="34">
        <v>32867.160000000003</v>
      </c>
      <c r="AK162" s="34">
        <v>0</v>
      </c>
      <c r="AL162" s="34">
        <v>27627.55</v>
      </c>
      <c r="AM162" s="33">
        <v>192061.47</v>
      </c>
      <c r="AN162" s="34">
        <v>0</v>
      </c>
      <c r="AO162" s="35">
        <v>221265.23000000004</v>
      </c>
    </row>
    <row r="163" spans="1:41" x14ac:dyDescent="0.25">
      <c r="A163" s="39" t="s">
        <v>223</v>
      </c>
      <c r="B163" s="29" t="s">
        <v>85</v>
      </c>
      <c r="C163" s="28">
        <v>2829.36</v>
      </c>
      <c r="D163" s="29">
        <v>0</v>
      </c>
      <c r="E163" s="30">
        <v>21213.18</v>
      </c>
      <c r="F163" s="29">
        <v>1650.74</v>
      </c>
      <c r="G163" s="29">
        <v>0</v>
      </c>
      <c r="H163" s="29">
        <v>8917</v>
      </c>
      <c r="I163" s="28">
        <v>1700.45</v>
      </c>
      <c r="J163" s="29">
        <v>0</v>
      </c>
      <c r="K163" s="30">
        <v>9416.36</v>
      </c>
      <c r="L163" s="29">
        <v>1424.8</v>
      </c>
      <c r="M163" s="29">
        <v>0</v>
      </c>
      <c r="N163" s="29">
        <v>8330.93</v>
      </c>
      <c r="O163" s="28">
        <v>1408.42</v>
      </c>
      <c r="P163" s="29">
        <v>0</v>
      </c>
      <c r="Q163" s="30">
        <v>14967.6</v>
      </c>
      <c r="R163" s="29">
        <v>2395.06</v>
      </c>
      <c r="S163" s="29">
        <v>0</v>
      </c>
      <c r="T163" s="29">
        <v>5754.25</v>
      </c>
      <c r="U163" s="28">
        <v>3831.49</v>
      </c>
      <c r="V163" s="29">
        <v>0</v>
      </c>
      <c r="W163" s="30">
        <v>9145.56</v>
      </c>
      <c r="X163" s="29">
        <v>2551.21</v>
      </c>
      <c r="Y163" s="29">
        <v>0</v>
      </c>
      <c r="Z163" s="29">
        <v>14740.13</v>
      </c>
      <c r="AA163" s="28">
        <v>769.05</v>
      </c>
      <c r="AB163" s="29">
        <v>0</v>
      </c>
      <c r="AC163" s="30">
        <v>7737.06</v>
      </c>
      <c r="AD163" s="29">
        <v>1160.6300000000001</v>
      </c>
      <c r="AE163" s="29">
        <v>0</v>
      </c>
      <c r="AF163" s="29">
        <v>6622.42</v>
      </c>
      <c r="AG163" s="28">
        <v>1147.54</v>
      </c>
      <c r="AH163" s="29">
        <v>0</v>
      </c>
      <c r="AI163" s="30">
        <v>12953.26</v>
      </c>
      <c r="AJ163" s="29">
        <v>1504.15</v>
      </c>
      <c r="AK163" s="29">
        <v>0</v>
      </c>
      <c r="AL163" s="29">
        <v>17092.32</v>
      </c>
      <c r="AM163" s="28">
        <v>22372.899999999998</v>
      </c>
      <c r="AN163" s="29">
        <v>0</v>
      </c>
      <c r="AO163" s="30">
        <v>136890.07</v>
      </c>
    </row>
    <row r="164" spans="1:41" x14ac:dyDescent="0.25">
      <c r="A164" s="40" t="s">
        <v>224</v>
      </c>
      <c r="B164" s="34"/>
      <c r="C164" s="33">
        <v>2829.36</v>
      </c>
      <c r="D164" s="34">
        <v>0</v>
      </c>
      <c r="E164" s="35">
        <v>21213.18</v>
      </c>
      <c r="F164" s="34">
        <v>1650.74</v>
      </c>
      <c r="G164" s="34">
        <v>0</v>
      </c>
      <c r="H164" s="34">
        <v>8917</v>
      </c>
      <c r="I164" s="33">
        <v>1700.45</v>
      </c>
      <c r="J164" s="34">
        <v>0</v>
      </c>
      <c r="K164" s="35">
        <v>9416.36</v>
      </c>
      <c r="L164" s="34">
        <v>1424.8</v>
      </c>
      <c r="M164" s="34">
        <v>0</v>
      </c>
      <c r="N164" s="34">
        <v>8330.93</v>
      </c>
      <c r="O164" s="33">
        <v>1408.42</v>
      </c>
      <c r="P164" s="34">
        <v>0</v>
      </c>
      <c r="Q164" s="35">
        <v>14967.6</v>
      </c>
      <c r="R164" s="34">
        <v>2395.06</v>
      </c>
      <c r="S164" s="34">
        <v>0</v>
      </c>
      <c r="T164" s="34">
        <v>5754.25</v>
      </c>
      <c r="U164" s="33">
        <v>3831.49</v>
      </c>
      <c r="V164" s="34">
        <v>0</v>
      </c>
      <c r="W164" s="35">
        <v>9145.56</v>
      </c>
      <c r="X164" s="34">
        <v>2551.21</v>
      </c>
      <c r="Y164" s="34">
        <v>0</v>
      </c>
      <c r="Z164" s="34">
        <v>14740.13</v>
      </c>
      <c r="AA164" s="33">
        <v>769.05</v>
      </c>
      <c r="AB164" s="34">
        <v>0</v>
      </c>
      <c r="AC164" s="35">
        <v>7737.06</v>
      </c>
      <c r="AD164" s="34">
        <v>1160.6300000000001</v>
      </c>
      <c r="AE164" s="34">
        <v>0</v>
      </c>
      <c r="AF164" s="34">
        <v>6622.42</v>
      </c>
      <c r="AG164" s="33">
        <v>1147.54</v>
      </c>
      <c r="AH164" s="34">
        <v>0</v>
      </c>
      <c r="AI164" s="35">
        <v>12953.26</v>
      </c>
      <c r="AJ164" s="34">
        <v>1504.15</v>
      </c>
      <c r="AK164" s="34">
        <v>0</v>
      </c>
      <c r="AL164" s="34">
        <v>17092.32</v>
      </c>
      <c r="AM164" s="33">
        <v>22372.899999999998</v>
      </c>
      <c r="AN164" s="34">
        <v>0</v>
      </c>
      <c r="AO164" s="35">
        <v>136890.07</v>
      </c>
    </row>
    <row r="165" spans="1:41" x14ac:dyDescent="0.25">
      <c r="A165" s="39" t="s">
        <v>225</v>
      </c>
      <c r="B165" s="29" t="s">
        <v>226</v>
      </c>
      <c r="C165" s="28">
        <v>-61.03</v>
      </c>
      <c r="D165" s="29">
        <v>0</v>
      </c>
      <c r="E165" s="30">
        <v>202.21</v>
      </c>
      <c r="F165" s="29">
        <v>-53.06</v>
      </c>
      <c r="G165" s="29">
        <v>0</v>
      </c>
      <c r="H165" s="29">
        <v>85</v>
      </c>
      <c r="I165" s="28">
        <v>-36.869999999999997</v>
      </c>
      <c r="J165" s="29">
        <v>0</v>
      </c>
      <c r="K165" s="30">
        <v>89.76</v>
      </c>
      <c r="L165" s="29">
        <v>-43.34</v>
      </c>
      <c r="M165" s="29">
        <v>0</v>
      </c>
      <c r="N165" s="29">
        <v>79.41</v>
      </c>
      <c r="O165" s="28">
        <v>-40.869999999999997</v>
      </c>
      <c r="P165" s="29">
        <v>0</v>
      </c>
      <c r="Q165" s="30">
        <v>142.68</v>
      </c>
      <c r="R165" s="29">
        <v>-52.38</v>
      </c>
      <c r="S165" s="29">
        <v>0</v>
      </c>
      <c r="T165" s="29">
        <v>54.85</v>
      </c>
      <c r="U165" s="28">
        <v>-68.77</v>
      </c>
      <c r="V165" s="29">
        <v>0</v>
      </c>
      <c r="W165" s="30">
        <v>87.18</v>
      </c>
      <c r="X165" s="29">
        <v>-70.17</v>
      </c>
      <c r="Y165" s="29">
        <v>0</v>
      </c>
      <c r="Z165" s="29">
        <v>140.51</v>
      </c>
      <c r="AA165" s="28">
        <v>-42.54</v>
      </c>
      <c r="AB165" s="29">
        <v>0</v>
      </c>
      <c r="AC165" s="30">
        <v>73.75</v>
      </c>
      <c r="AD165" s="29">
        <v>-28.99</v>
      </c>
      <c r="AE165" s="29">
        <v>0</v>
      </c>
      <c r="AF165" s="29">
        <v>63.13</v>
      </c>
      <c r="AG165" s="28">
        <v>-55.84</v>
      </c>
      <c r="AH165" s="29">
        <v>0</v>
      </c>
      <c r="AI165" s="30">
        <v>123.47</v>
      </c>
      <c r="AJ165" s="29">
        <v>-97.07</v>
      </c>
      <c r="AK165" s="29">
        <v>0</v>
      </c>
      <c r="AL165" s="29">
        <v>162.93</v>
      </c>
      <c r="AM165" s="28">
        <v>-650.92999999999995</v>
      </c>
      <c r="AN165" s="29">
        <v>0</v>
      </c>
      <c r="AO165" s="30">
        <v>1304.8799999999999</v>
      </c>
    </row>
    <row r="166" spans="1:41" x14ac:dyDescent="0.25">
      <c r="A166" s="40" t="s">
        <v>227</v>
      </c>
      <c r="B166" s="34"/>
      <c r="C166" s="33">
        <v>-61.03</v>
      </c>
      <c r="D166" s="34">
        <v>0</v>
      </c>
      <c r="E166" s="35">
        <v>202.21</v>
      </c>
      <c r="F166" s="34">
        <v>-53.06</v>
      </c>
      <c r="G166" s="34">
        <v>0</v>
      </c>
      <c r="H166" s="34">
        <v>85</v>
      </c>
      <c r="I166" s="33">
        <v>-36.869999999999997</v>
      </c>
      <c r="J166" s="34">
        <v>0</v>
      </c>
      <c r="K166" s="35">
        <v>89.76</v>
      </c>
      <c r="L166" s="34">
        <v>-43.34</v>
      </c>
      <c r="M166" s="34">
        <v>0</v>
      </c>
      <c r="N166" s="34">
        <v>79.41</v>
      </c>
      <c r="O166" s="33">
        <v>-40.869999999999997</v>
      </c>
      <c r="P166" s="34">
        <v>0</v>
      </c>
      <c r="Q166" s="35">
        <v>142.68</v>
      </c>
      <c r="R166" s="34">
        <v>-52.38</v>
      </c>
      <c r="S166" s="34">
        <v>0</v>
      </c>
      <c r="T166" s="34">
        <v>54.85</v>
      </c>
      <c r="U166" s="33">
        <v>-68.77</v>
      </c>
      <c r="V166" s="34">
        <v>0</v>
      </c>
      <c r="W166" s="35">
        <v>87.18</v>
      </c>
      <c r="X166" s="34">
        <v>-70.17</v>
      </c>
      <c r="Y166" s="34">
        <v>0</v>
      </c>
      <c r="Z166" s="34">
        <v>140.51</v>
      </c>
      <c r="AA166" s="33">
        <v>-42.54</v>
      </c>
      <c r="AB166" s="34">
        <v>0</v>
      </c>
      <c r="AC166" s="35">
        <v>73.75</v>
      </c>
      <c r="AD166" s="34">
        <v>-28.99</v>
      </c>
      <c r="AE166" s="34">
        <v>0</v>
      </c>
      <c r="AF166" s="34">
        <v>63.13</v>
      </c>
      <c r="AG166" s="33">
        <v>-55.84</v>
      </c>
      <c r="AH166" s="34">
        <v>0</v>
      </c>
      <c r="AI166" s="35">
        <v>123.47</v>
      </c>
      <c r="AJ166" s="34">
        <v>-97.07</v>
      </c>
      <c r="AK166" s="34">
        <v>0</v>
      </c>
      <c r="AL166" s="34">
        <v>162.93</v>
      </c>
      <c r="AM166" s="33">
        <v>-650.92999999999995</v>
      </c>
      <c r="AN166" s="34">
        <v>0</v>
      </c>
      <c r="AO166" s="35">
        <v>1304.8799999999999</v>
      </c>
    </row>
    <row r="167" spans="1:41" x14ac:dyDescent="0.25">
      <c r="A167" s="39" t="s">
        <v>228</v>
      </c>
      <c r="B167" s="29" t="s">
        <v>122</v>
      </c>
      <c r="C167" s="28">
        <v>1386.37</v>
      </c>
      <c r="D167" s="29">
        <v>0</v>
      </c>
      <c r="E167" s="30">
        <v>57825.01</v>
      </c>
      <c r="F167" s="29">
        <v>1589.05</v>
      </c>
      <c r="G167" s="29">
        <v>0</v>
      </c>
      <c r="H167" s="29">
        <v>24306.85</v>
      </c>
      <c r="I167" s="28">
        <v>2546.1</v>
      </c>
      <c r="J167" s="29">
        <v>0</v>
      </c>
      <c r="K167" s="30">
        <v>25668.05</v>
      </c>
      <c r="L167" s="29">
        <v>2101.19</v>
      </c>
      <c r="M167" s="29">
        <v>0</v>
      </c>
      <c r="N167" s="29">
        <v>22709.29</v>
      </c>
      <c r="O167" s="28">
        <v>4331.5199999999995</v>
      </c>
      <c r="P167" s="29">
        <v>0</v>
      </c>
      <c r="Q167" s="30">
        <v>40800.19</v>
      </c>
      <c r="R167" s="29">
        <v>219.25</v>
      </c>
      <c r="S167" s="29">
        <v>0</v>
      </c>
      <c r="T167" s="29">
        <v>15685.52</v>
      </c>
      <c r="U167" s="28">
        <v>-768.25</v>
      </c>
      <c r="V167" s="29">
        <v>0</v>
      </c>
      <c r="W167" s="30">
        <v>24929.89</v>
      </c>
      <c r="X167" s="29">
        <v>-292.64</v>
      </c>
      <c r="Y167" s="29">
        <v>0</v>
      </c>
      <c r="Z167" s="29">
        <v>40180.120000000003</v>
      </c>
      <c r="AA167" s="28">
        <v>-414.39000000000004</v>
      </c>
      <c r="AB167" s="29">
        <v>0</v>
      </c>
      <c r="AC167" s="30">
        <v>21090.45</v>
      </c>
      <c r="AD167" s="29">
        <v>-256.36</v>
      </c>
      <c r="AE167" s="29">
        <v>0</v>
      </c>
      <c r="AF167" s="29">
        <v>18052.060000000001</v>
      </c>
      <c r="AG167" s="28">
        <v>-746.29000000000008</v>
      </c>
      <c r="AH167" s="29">
        <v>0</v>
      </c>
      <c r="AI167" s="30">
        <v>35309.29</v>
      </c>
      <c r="AJ167" s="29">
        <v>-295.35999999999996</v>
      </c>
      <c r="AK167" s="29">
        <v>0</v>
      </c>
      <c r="AL167" s="29">
        <v>46591.96</v>
      </c>
      <c r="AM167" s="28">
        <v>9400.1900000000023</v>
      </c>
      <c r="AN167" s="29">
        <v>0</v>
      </c>
      <c r="AO167" s="30">
        <v>373148.68000000005</v>
      </c>
    </row>
    <row r="168" spans="1:41" x14ac:dyDescent="0.25">
      <c r="A168" s="41" t="s">
        <v>228</v>
      </c>
      <c r="B168" s="20" t="s">
        <v>229</v>
      </c>
      <c r="C168" s="31">
        <v>-1057.58</v>
      </c>
      <c r="D168" s="20">
        <v>0</v>
      </c>
      <c r="E168" s="32">
        <v>19648.21</v>
      </c>
      <c r="F168" s="20">
        <v>-453.37</v>
      </c>
      <c r="G168" s="20">
        <v>0</v>
      </c>
      <c r="H168" s="20">
        <v>8259.16</v>
      </c>
      <c r="I168" s="31">
        <v>-298.27</v>
      </c>
      <c r="J168" s="20">
        <v>0</v>
      </c>
      <c r="K168" s="32">
        <v>8721.68</v>
      </c>
      <c r="L168" s="20">
        <v>-252.69</v>
      </c>
      <c r="M168" s="20">
        <v>0</v>
      </c>
      <c r="N168" s="20">
        <v>7716.33</v>
      </c>
      <c r="O168" s="31">
        <v>-272.3</v>
      </c>
      <c r="P168" s="20">
        <v>0</v>
      </c>
      <c r="Q168" s="32">
        <v>13863.39</v>
      </c>
      <c r="R168" s="20">
        <v>-463.78</v>
      </c>
      <c r="S168" s="20">
        <v>0</v>
      </c>
      <c r="T168" s="20">
        <v>5329.74</v>
      </c>
      <c r="U168" s="31">
        <v>-737.69</v>
      </c>
      <c r="V168" s="20">
        <v>0</v>
      </c>
      <c r="W168" s="32">
        <v>8470.86</v>
      </c>
      <c r="X168" s="20">
        <v>-606.32000000000005</v>
      </c>
      <c r="Y168" s="20">
        <v>0</v>
      </c>
      <c r="Z168" s="20">
        <v>13652.7</v>
      </c>
      <c r="AA168" s="31">
        <v>-518</v>
      </c>
      <c r="AB168" s="20">
        <v>0</v>
      </c>
      <c r="AC168" s="32">
        <v>7166.27</v>
      </c>
      <c r="AD168" s="20">
        <v>-368.46</v>
      </c>
      <c r="AE168" s="20">
        <v>0</v>
      </c>
      <c r="AF168" s="20">
        <v>6133.86</v>
      </c>
      <c r="AG168" s="31">
        <v>-1100.03</v>
      </c>
      <c r="AH168" s="20">
        <v>0</v>
      </c>
      <c r="AI168" s="32">
        <v>11997.65</v>
      </c>
      <c r="AJ168" s="20">
        <v>-1615.55</v>
      </c>
      <c r="AK168" s="20">
        <v>0</v>
      </c>
      <c r="AL168" s="20">
        <v>15831.36</v>
      </c>
      <c r="AM168" s="31">
        <v>-7744.0399999999991</v>
      </c>
      <c r="AN168" s="20">
        <v>0</v>
      </c>
      <c r="AO168" s="32">
        <v>126791.20999999999</v>
      </c>
    </row>
    <row r="169" spans="1:41" x14ac:dyDescent="0.25">
      <c r="A169" s="41" t="s">
        <v>228</v>
      </c>
      <c r="B169" s="20" t="s">
        <v>230</v>
      </c>
      <c r="C169" s="31">
        <v>-1185.44</v>
      </c>
      <c r="D169" s="20">
        <v>0</v>
      </c>
      <c r="E169" s="32">
        <v>35677.1</v>
      </c>
      <c r="F169" s="20">
        <v>-250.24</v>
      </c>
      <c r="G169" s="20">
        <v>0</v>
      </c>
      <c r="H169" s="20">
        <v>14996.94</v>
      </c>
      <c r="I169" s="31">
        <v>-245.14</v>
      </c>
      <c r="J169" s="20">
        <v>0</v>
      </c>
      <c r="K169" s="32">
        <v>15836.78</v>
      </c>
      <c r="L169" s="20">
        <v>63.6</v>
      </c>
      <c r="M169" s="20">
        <v>0</v>
      </c>
      <c r="N169" s="20">
        <v>14011.26</v>
      </c>
      <c r="O169" s="31">
        <v>290.89999999999998</v>
      </c>
      <c r="P169" s="20">
        <v>0</v>
      </c>
      <c r="Q169" s="32">
        <v>25173.06</v>
      </c>
      <c r="R169" s="20">
        <v>-448.58</v>
      </c>
      <c r="S169" s="20">
        <v>0</v>
      </c>
      <c r="T169" s="20">
        <v>9677.7099999999991</v>
      </c>
      <c r="U169" s="31">
        <v>-893.54</v>
      </c>
      <c r="V169" s="20">
        <v>0</v>
      </c>
      <c r="W169" s="32">
        <v>15381.34</v>
      </c>
      <c r="X169" s="20">
        <v>-1044.9000000000001</v>
      </c>
      <c r="Y169" s="20">
        <v>0</v>
      </c>
      <c r="Z169" s="20">
        <v>24790.49</v>
      </c>
      <c r="AA169" s="31">
        <v>-825.28</v>
      </c>
      <c r="AB169" s="20">
        <v>0</v>
      </c>
      <c r="AC169" s="32">
        <v>13012.47</v>
      </c>
      <c r="AD169" s="20">
        <v>-336.98</v>
      </c>
      <c r="AE169" s="20">
        <v>0</v>
      </c>
      <c r="AF169" s="20">
        <v>11137.83</v>
      </c>
      <c r="AG169" s="31">
        <v>-619.20000000000005</v>
      </c>
      <c r="AH169" s="20">
        <v>0</v>
      </c>
      <c r="AI169" s="32">
        <v>21785.27</v>
      </c>
      <c r="AJ169" s="20">
        <v>-968.06</v>
      </c>
      <c r="AK169" s="20">
        <v>0</v>
      </c>
      <c r="AL169" s="20">
        <v>28746.49</v>
      </c>
      <c r="AM169" s="31">
        <v>-6462.86</v>
      </c>
      <c r="AN169" s="20">
        <v>0</v>
      </c>
      <c r="AO169" s="32">
        <v>230226.74</v>
      </c>
    </row>
    <row r="170" spans="1:41" x14ac:dyDescent="0.25">
      <c r="A170" s="41" t="s">
        <v>228</v>
      </c>
      <c r="B170" s="20" t="s">
        <v>231</v>
      </c>
      <c r="C170" s="31">
        <v>-885.90000000000009</v>
      </c>
      <c r="D170" s="20">
        <v>0</v>
      </c>
      <c r="E170" s="32">
        <v>6776.79</v>
      </c>
      <c r="F170" s="20">
        <v>-471.44</v>
      </c>
      <c r="G170" s="20">
        <v>0</v>
      </c>
      <c r="H170" s="20">
        <v>2848.64</v>
      </c>
      <c r="I170" s="31">
        <v>-343.28999999999996</v>
      </c>
      <c r="J170" s="20">
        <v>0</v>
      </c>
      <c r="K170" s="32">
        <v>3008.16</v>
      </c>
      <c r="L170" s="20">
        <v>-410.31</v>
      </c>
      <c r="M170" s="20">
        <v>0</v>
      </c>
      <c r="N170" s="20">
        <v>2661.41</v>
      </c>
      <c r="O170" s="31">
        <v>-412.08</v>
      </c>
      <c r="P170" s="20">
        <v>0</v>
      </c>
      <c r="Q170" s="32">
        <v>4781.57</v>
      </c>
      <c r="R170" s="20">
        <v>-515.29</v>
      </c>
      <c r="S170" s="20">
        <v>0</v>
      </c>
      <c r="T170" s="20">
        <v>1838.26</v>
      </c>
      <c r="U170" s="31">
        <v>-597.97</v>
      </c>
      <c r="V170" s="20">
        <v>0</v>
      </c>
      <c r="W170" s="32">
        <v>2921.65</v>
      </c>
      <c r="X170" s="20">
        <v>-352.65</v>
      </c>
      <c r="Y170" s="20">
        <v>0</v>
      </c>
      <c r="Z170" s="20">
        <v>4708.8999999999996</v>
      </c>
      <c r="AA170" s="31">
        <v>-293.37</v>
      </c>
      <c r="AB170" s="20">
        <v>0</v>
      </c>
      <c r="AC170" s="32">
        <v>2471.69</v>
      </c>
      <c r="AD170" s="20">
        <v>-290.28999999999996</v>
      </c>
      <c r="AE170" s="20">
        <v>0</v>
      </c>
      <c r="AF170" s="20">
        <v>2115.61</v>
      </c>
      <c r="AG170" s="31">
        <v>-558.53</v>
      </c>
      <c r="AH170" s="20">
        <v>0</v>
      </c>
      <c r="AI170" s="32">
        <v>4138.07</v>
      </c>
      <c r="AJ170" s="20">
        <v>-888.79000000000008</v>
      </c>
      <c r="AK170" s="20">
        <v>0</v>
      </c>
      <c r="AL170" s="20">
        <v>5460.34</v>
      </c>
      <c r="AM170" s="31">
        <v>-6019.91</v>
      </c>
      <c r="AN170" s="20">
        <v>0</v>
      </c>
      <c r="AO170" s="32">
        <v>43731.090000000004</v>
      </c>
    </row>
    <row r="171" spans="1:41" x14ac:dyDescent="0.25">
      <c r="A171" s="41" t="s">
        <v>228</v>
      </c>
      <c r="B171" s="20" t="s">
        <v>232</v>
      </c>
      <c r="C171" s="31">
        <v>12617.33</v>
      </c>
      <c r="D171" s="20">
        <v>0</v>
      </c>
      <c r="E171" s="32">
        <v>23992.98</v>
      </c>
      <c r="F171" s="20">
        <v>6565.12</v>
      </c>
      <c r="G171" s="20">
        <v>0</v>
      </c>
      <c r="H171" s="20">
        <v>10085.49</v>
      </c>
      <c r="I171" s="31">
        <v>3314.04</v>
      </c>
      <c r="J171" s="20">
        <v>0</v>
      </c>
      <c r="K171" s="32">
        <v>10650.29</v>
      </c>
      <c r="L171" s="20">
        <v>8122.12</v>
      </c>
      <c r="M171" s="20">
        <v>0</v>
      </c>
      <c r="N171" s="20">
        <v>9422.6200000000008</v>
      </c>
      <c r="O171" s="31">
        <v>17081.25</v>
      </c>
      <c r="P171" s="20">
        <v>0</v>
      </c>
      <c r="Q171" s="32">
        <v>16928.97</v>
      </c>
      <c r="R171" s="20">
        <v>15519.07</v>
      </c>
      <c r="S171" s="20">
        <v>0</v>
      </c>
      <c r="T171" s="20">
        <v>6508.29</v>
      </c>
      <c r="U171" s="31">
        <v>19728.68</v>
      </c>
      <c r="V171" s="20">
        <v>0</v>
      </c>
      <c r="W171" s="32">
        <v>10344.01</v>
      </c>
      <c r="X171" s="20">
        <v>18876.03</v>
      </c>
      <c r="Y171" s="20">
        <v>0</v>
      </c>
      <c r="Z171" s="20">
        <v>16671.689999999999</v>
      </c>
      <c r="AA171" s="31">
        <v>11732.52</v>
      </c>
      <c r="AB171" s="20">
        <v>0</v>
      </c>
      <c r="AC171" s="32">
        <v>8750.93</v>
      </c>
      <c r="AD171" s="20">
        <v>5113.3100000000004</v>
      </c>
      <c r="AE171" s="20">
        <v>0</v>
      </c>
      <c r="AF171" s="20">
        <v>7490.23</v>
      </c>
      <c r="AG171" s="31">
        <v>8649.0300000000007</v>
      </c>
      <c r="AH171" s="20">
        <v>0</v>
      </c>
      <c r="AI171" s="32">
        <v>14650.67</v>
      </c>
      <c r="AJ171" s="20">
        <v>13863.45</v>
      </c>
      <c r="AK171" s="20">
        <v>0</v>
      </c>
      <c r="AL171" s="20">
        <v>19332.12</v>
      </c>
      <c r="AM171" s="31">
        <v>141181.94999999998</v>
      </c>
      <c r="AN171" s="20">
        <v>0</v>
      </c>
      <c r="AO171" s="32">
        <v>154828.28999999998</v>
      </c>
    </row>
    <row r="172" spans="1:41" x14ac:dyDescent="0.25">
      <c r="A172" s="41" t="s">
        <v>228</v>
      </c>
      <c r="B172" s="20" t="s">
        <v>233</v>
      </c>
      <c r="C172" s="31">
        <v>-664.69</v>
      </c>
      <c r="D172" s="20">
        <v>0</v>
      </c>
      <c r="E172" s="32">
        <v>7587.99</v>
      </c>
      <c r="F172" s="20">
        <v>-403.71000000000004</v>
      </c>
      <c r="G172" s="20">
        <v>0</v>
      </c>
      <c r="H172" s="20">
        <v>3189.63</v>
      </c>
      <c r="I172" s="31">
        <v>-149.88999999999999</v>
      </c>
      <c r="J172" s="20">
        <v>0</v>
      </c>
      <c r="K172" s="32">
        <v>3368.25</v>
      </c>
      <c r="L172" s="20">
        <v>-557.03</v>
      </c>
      <c r="M172" s="20">
        <v>0</v>
      </c>
      <c r="N172" s="20">
        <v>2979.99</v>
      </c>
      <c r="O172" s="31">
        <v>-780.15000000000009</v>
      </c>
      <c r="P172" s="20">
        <v>0</v>
      </c>
      <c r="Q172" s="32">
        <v>5353.94</v>
      </c>
      <c r="R172" s="20">
        <v>296.70000000000005</v>
      </c>
      <c r="S172" s="20">
        <v>0</v>
      </c>
      <c r="T172" s="20">
        <v>2058.31</v>
      </c>
      <c r="U172" s="31">
        <v>863.45</v>
      </c>
      <c r="V172" s="20">
        <v>0</v>
      </c>
      <c r="W172" s="32">
        <v>3271.38</v>
      </c>
      <c r="X172" s="20">
        <v>-1469.08</v>
      </c>
      <c r="Y172" s="20">
        <v>0</v>
      </c>
      <c r="Z172" s="20">
        <v>5272.57</v>
      </c>
      <c r="AA172" s="31">
        <v>-1107.9100000000001</v>
      </c>
      <c r="AB172" s="20">
        <v>0</v>
      </c>
      <c r="AC172" s="32">
        <v>2767.56</v>
      </c>
      <c r="AD172" s="20">
        <v>-469.31</v>
      </c>
      <c r="AE172" s="20">
        <v>0</v>
      </c>
      <c r="AF172" s="20">
        <v>2368.85</v>
      </c>
      <c r="AG172" s="31">
        <v>-572.16</v>
      </c>
      <c r="AH172" s="20">
        <v>0</v>
      </c>
      <c r="AI172" s="32">
        <v>4633.3999999999996</v>
      </c>
      <c r="AJ172" s="20">
        <v>1056.1300000000001</v>
      </c>
      <c r="AK172" s="20">
        <v>0</v>
      </c>
      <c r="AL172" s="20">
        <v>6113.95</v>
      </c>
      <c r="AM172" s="31">
        <v>-3957.6500000000005</v>
      </c>
      <c r="AN172" s="20">
        <v>0</v>
      </c>
      <c r="AO172" s="32">
        <v>48965.82</v>
      </c>
    </row>
    <row r="173" spans="1:41" x14ac:dyDescent="0.25">
      <c r="A173" s="41" t="s">
        <v>228</v>
      </c>
      <c r="B173" s="20" t="s">
        <v>205</v>
      </c>
      <c r="C173" s="31">
        <v>-1512.99</v>
      </c>
      <c r="D173" s="20">
        <v>0</v>
      </c>
      <c r="E173" s="32">
        <v>4752.33</v>
      </c>
      <c r="F173" s="20">
        <v>-1151.8699999999999</v>
      </c>
      <c r="G173" s="20">
        <v>0</v>
      </c>
      <c r="H173" s="20">
        <v>1997.65</v>
      </c>
      <c r="I173" s="31">
        <v>-925.96</v>
      </c>
      <c r="J173" s="20">
        <v>0</v>
      </c>
      <c r="K173" s="32">
        <v>2109.52</v>
      </c>
      <c r="L173" s="20">
        <v>-717.11</v>
      </c>
      <c r="M173" s="20">
        <v>0</v>
      </c>
      <c r="N173" s="20">
        <v>1866.36</v>
      </c>
      <c r="O173" s="31">
        <v>123.28999999999999</v>
      </c>
      <c r="P173" s="20">
        <v>0</v>
      </c>
      <c r="Q173" s="32">
        <v>3353.15</v>
      </c>
      <c r="R173" s="20">
        <v>-483.95000000000005</v>
      </c>
      <c r="S173" s="20">
        <v>0</v>
      </c>
      <c r="T173" s="20">
        <v>1289.1099999999999</v>
      </c>
      <c r="U173" s="31">
        <v>-1246.06</v>
      </c>
      <c r="V173" s="20">
        <v>0</v>
      </c>
      <c r="W173" s="32">
        <v>2048.86</v>
      </c>
      <c r="X173" s="20">
        <v>-1251.98</v>
      </c>
      <c r="Y173" s="20">
        <v>0</v>
      </c>
      <c r="Z173" s="20">
        <v>3302.19</v>
      </c>
      <c r="AA173" s="31">
        <v>-731.39</v>
      </c>
      <c r="AB173" s="20">
        <v>0</v>
      </c>
      <c r="AC173" s="32">
        <v>1733.31</v>
      </c>
      <c r="AD173" s="20">
        <v>-373.28999999999996</v>
      </c>
      <c r="AE173" s="20">
        <v>0</v>
      </c>
      <c r="AF173" s="20">
        <v>1483.6</v>
      </c>
      <c r="AG173" s="31">
        <v>-42.91</v>
      </c>
      <c r="AH173" s="20">
        <v>0</v>
      </c>
      <c r="AI173" s="32">
        <v>2901.88</v>
      </c>
      <c r="AJ173" s="20">
        <v>-745.71</v>
      </c>
      <c r="AK173" s="20">
        <v>0</v>
      </c>
      <c r="AL173" s="20">
        <v>3829.15</v>
      </c>
      <c r="AM173" s="31">
        <v>-9059.9299999999985</v>
      </c>
      <c r="AN173" s="20">
        <v>0</v>
      </c>
      <c r="AO173" s="32">
        <v>30667.11</v>
      </c>
    </row>
    <row r="174" spans="1:41" x14ac:dyDescent="0.25">
      <c r="A174" s="41" t="s">
        <v>228</v>
      </c>
      <c r="B174" s="20" t="s">
        <v>234</v>
      </c>
      <c r="C174" s="31">
        <v>4260.82</v>
      </c>
      <c r="D174" s="20">
        <v>0</v>
      </c>
      <c r="E174" s="32">
        <v>39726.019999999997</v>
      </c>
      <c r="F174" s="20">
        <v>1053.42</v>
      </c>
      <c r="G174" s="20">
        <v>0</v>
      </c>
      <c r="H174" s="20">
        <v>16698.91</v>
      </c>
      <c r="I174" s="31">
        <v>1857.56</v>
      </c>
      <c r="J174" s="20">
        <v>0</v>
      </c>
      <c r="K174" s="32">
        <v>17634.060000000001</v>
      </c>
      <c r="L174" s="20">
        <v>2324.2800000000002</v>
      </c>
      <c r="M174" s="20">
        <v>0</v>
      </c>
      <c r="N174" s="20">
        <v>15601.37</v>
      </c>
      <c r="O174" s="31">
        <v>2842.01</v>
      </c>
      <c r="P174" s="20">
        <v>0</v>
      </c>
      <c r="Q174" s="32">
        <v>28029.91</v>
      </c>
      <c r="R174" s="20">
        <v>1540.25</v>
      </c>
      <c r="S174" s="20">
        <v>0</v>
      </c>
      <c r="T174" s="20">
        <v>10776.02</v>
      </c>
      <c r="U174" s="31">
        <v>3512.61</v>
      </c>
      <c r="V174" s="20">
        <v>0</v>
      </c>
      <c r="W174" s="32">
        <v>17126.939999999999</v>
      </c>
      <c r="X174" s="20">
        <v>2644.97</v>
      </c>
      <c r="Y174" s="20">
        <v>0</v>
      </c>
      <c r="Z174" s="20">
        <v>27603.91</v>
      </c>
      <c r="AA174" s="31">
        <v>1688.25</v>
      </c>
      <c r="AB174" s="20">
        <v>0</v>
      </c>
      <c r="AC174" s="32">
        <v>14489.23</v>
      </c>
      <c r="AD174" s="20">
        <v>957.21</v>
      </c>
      <c r="AE174" s="20">
        <v>0</v>
      </c>
      <c r="AF174" s="20">
        <v>12401.84</v>
      </c>
      <c r="AG174" s="31">
        <v>2183.5300000000002</v>
      </c>
      <c r="AH174" s="20">
        <v>0</v>
      </c>
      <c r="AI174" s="32">
        <v>24257.63</v>
      </c>
      <c r="AJ174" s="20">
        <v>4198.68</v>
      </c>
      <c r="AK174" s="20">
        <v>0</v>
      </c>
      <c r="AL174" s="20">
        <v>32008.87</v>
      </c>
      <c r="AM174" s="31">
        <v>29063.590000000004</v>
      </c>
      <c r="AN174" s="20">
        <v>0</v>
      </c>
      <c r="AO174" s="32">
        <v>256354.71</v>
      </c>
    </row>
    <row r="175" spans="1:41" x14ac:dyDescent="0.25">
      <c r="A175" s="41" t="s">
        <v>228</v>
      </c>
      <c r="B175" s="20" t="s">
        <v>235</v>
      </c>
      <c r="C175" s="31">
        <v>-865.15</v>
      </c>
      <c r="D175" s="20">
        <v>0</v>
      </c>
      <c r="E175" s="32">
        <v>12906.83</v>
      </c>
      <c r="F175" s="20">
        <v>-469.59</v>
      </c>
      <c r="G175" s="20">
        <v>0</v>
      </c>
      <c r="H175" s="20">
        <v>5425.41</v>
      </c>
      <c r="I175" s="31">
        <v>-335.43</v>
      </c>
      <c r="J175" s="20">
        <v>0</v>
      </c>
      <c r="K175" s="32">
        <v>5729.24</v>
      </c>
      <c r="L175" s="20">
        <v>-387.5</v>
      </c>
      <c r="M175" s="20">
        <v>0</v>
      </c>
      <c r="N175" s="20">
        <v>5068.82</v>
      </c>
      <c r="O175" s="31">
        <v>-436.83</v>
      </c>
      <c r="P175" s="20">
        <v>0</v>
      </c>
      <c r="Q175" s="32">
        <v>9106.7999999999993</v>
      </c>
      <c r="R175" s="20">
        <v>-458.59</v>
      </c>
      <c r="S175" s="20">
        <v>0</v>
      </c>
      <c r="T175" s="20">
        <v>3501.08</v>
      </c>
      <c r="U175" s="31">
        <v>-622.88</v>
      </c>
      <c r="V175" s="20">
        <v>0</v>
      </c>
      <c r="W175" s="32">
        <v>5564.47</v>
      </c>
      <c r="X175" s="20">
        <v>-650.47</v>
      </c>
      <c r="Y175" s="20">
        <v>0</v>
      </c>
      <c r="Z175" s="20">
        <v>8968.4</v>
      </c>
      <c r="AA175" s="31">
        <v>-379.49</v>
      </c>
      <c r="AB175" s="20">
        <v>0</v>
      </c>
      <c r="AC175" s="32">
        <v>4707.49</v>
      </c>
      <c r="AD175" s="20">
        <v>-261.47000000000003</v>
      </c>
      <c r="AE175" s="20">
        <v>0</v>
      </c>
      <c r="AF175" s="20">
        <v>4029.31</v>
      </c>
      <c r="AG175" s="31">
        <v>-506.12</v>
      </c>
      <c r="AH175" s="20">
        <v>0</v>
      </c>
      <c r="AI175" s="32">
        <v>7881.21</v>
      </c>
      <c r="AJ175" s="20">
        <v>-848.17</v>
      </c>
      <c r="AK175" s="20">
        <v>0</v>
      </c>
      <c r="AL175" s="20">
        <v>10399.56</v>
      </c>
      <c r="AM175" s="31">
        <v>-6221.6900000000005</v>
      </c>
      <c r="AN175" s="20">
        <v>0</v>
      </c>
      <c r="AO175" s="32">
        <v>83288.62000000001</v>
      </c>
    </row>
    <row r="176" spans="1:41" x14ac:dyDescent="0.25">
      <c r="A176" s="41" t="s">
        <v>228</v>
      </c>
      <c r="B176" s="20" t="s">
        <v>236</v>
      </c>
      <c r="C176" s="31">
        <v>2307.85</v>
      </c>
      <c r="D176" s="20">
        <v>0</v>
      </c>
      <c r="E176" s="32">
        <v>29335.41</v>
      </c>
      <c r="F176" s="20">
        <v>3105.78</v>
      </c>
      <c r="G176" s="20">
        <v>0</v>
      </c>
      <c r="H176" s="20">
        <v>12331.2</v>
      </c>
      <c r="I176" s="31">
        <v>-60.25</v>
      </c>
      <c r="J176" s="20">
        <v>0</v>
      </c>
      <c r="K176" s="32">
        <v>13021.75</v>
      </c>
      <c r="L176" s="20">
        <v>4062.99</v>
      </c>
      <c r="M176" s="20">
        <v>0</v>
      </c>
      <c r="N176" s="20">
        <v>11520.73</v>
      </c>
      <c r="O176" s="31">
        <v>17317.759999999998</v>
      </c>
      <c r="P176" s="20">
        <v>0</v>
      </c>
      <c r="Q176" s="32">
        <v>20698.490000000002</v>
      </c>
      <c r="R176" s="20">
        <v>9722.0400000000009</v>
      </c>
      <c r="S176" s="20">
        <v>0</v>
      </c>
      <c r="T176" s="20">
        <v>7957.48</v>
      </c>
      <c r="U176" s="31">
        <v>11072.09</v>
      </c>
      <c r="V176" s="20">
        <v>0</v>
      </c>
      <c r="W176" s="32">
        <v>12647.27</v>
      </c>
      <c r="X176" s="20">
        <v>13390.93</v>
      </c>
      <c r="Y176" s="20">
        <v>0</v>
      </c>
      <c r="Z176" s="20">
        <v>20383.919999999998</v>
      </c>
      <c r="AA176" s="31">
        <v>8876</v>
      </c>
      <c r="AB176" s="20">
        <v>0</v>
      </c>
      <c r="AC176" s="32">
        <v>10699.48</v>
      </c>
      <c r="AD176" s="20">
        <v>7153.9</v>
      </c>
      <c r="AE176" s="20">
        <v>0</v>
      </c>
      <c r="AF176" s="20">
        <v>9158.06</v>
      </c>
      <c r="AG176" s="31">
        <v>8073.47</v>
      </c>
      <c r="AH176" s="20">
        <v>0</v>
      </c>
      <c r="AI176" s="32">
        <v>17912.88</v>
      </c>
      <c r="AJ176" s="20">
        <v>7513.39</v>
      </c>
      <c r="AK176" s="20">
        <v>0</v>
      </c>
      <c r="AL176" s="20">
        <v>23636.74</v>
      </c>
      <c r="AM176" s="31">
        <v>92535.950000000012</v>
      </c>
      <c r="AN176" s="20">
        <v>0</v>
      </c>
      <c r="AO176" s="32">
        <v>189303.41</v>
      </c>
    </row>
    <row r="177" spans="1:41" x14ac:dyDescent="0.25">
      <c r="A177" s="41" t="s">
        <v>228</v>
      </c>
      <c r="B177" s="20" t="s">
        <v>237</v>
      </c>
      <c r="C177" s="31">
        <v>-2413.54</v>
      </c>
      <c r="D177" s="20">
        <v>0</v>
      </c>
      <c r="E177" s="32">
        <v>25900.2</v>
      </c>
      <c r="F177" s="20">
        <v>-974.80000000000007</v>
      </c>
      <c r="G177" s="20">
        <v>0</v>
      </c>
      <c r="H177" s="20">
        <v>10887.2</v>
      </c>
      <c r="I177" s="31">
        <v>-700.76</v>
      </c>
      <c r="J177" s="20">
        <v>0</v>
      </c>
      <c r="K177" s="32">
        <v>11496.89</v>
      </c>
      <c r="L177" s="20">
        <v>-299.88</v>
      </c>
      <c r="M177" s="20">
        <v>0</v>
      </c>
      <c r="N177" s="20">
        <v>10171.64</v>
      </c>
      <c r="O177" s="31">
        <v>340.08000000000004</v>
      </c>
      <c r="P177" s="20">
        <v>0</v>
      </c>
      <c r="Q177" s="32">
        <v>18274.68</v>
      </c>
      <c r="R177" s="20">
        <v>-1121.0999999999999</v>
      </c>
      <c r="S177" s="20">
        <v>0</v>
      </c>
      <c r="T177" s="20">
        <v>7025.65</v>
      </c>
      <c r="U177" s="31">
        <v>-1309.43</v>
      </c>
      <c r="V177" s="20">
        <v>0</v>
      </c>
      <c r="W177" s="32">
        <v>11166.26</v>
      </c>
      <c r="X177" s="20">
        <v>-1525.9499999999998</v>
      </c>
      <c r="Y177" s="20">
        <v>0</v>
      </c>
      <c r="Z177" s="20">
        <v>17996.939999999999</v>
      </c>
      <c r="AA177" s="31">
        <v>-995.86</v>
      </c>
      <c r="AB177" s="20">
        <v>0</v>
      </c>
      <c r="AC177" s="32">
        <v>9446.5499999999993</v>
      </c>
      <c r="AD177" s="20">
        <v>-701.37999999999988</v>
      </c>
      <c r="AE177" s="20">
        <v>0</v>
      </c>
      <c r="AF177" s="20">
        <v>8085.64</v>
      </c>
      <c r="AG177" s="31">
        <v>-770.51</v>
      </c>
      <c r="AH177" s="20">
        <v>0</v>
      </c>
      <c r="AI177" s="32">
        <v>15815.26</v>
      </c>
      <c r="AJ177" s="20">
        <v>-2360.52</v>
      </c>
      <c r="AK177" s="20">
        <v>0</v>
      </c>
      <c r="AL177" s="20">
        <v>20868.849999999999</v>
      </c>
      <c r="AM177" s="31">
        <v>-12833.650000000001</v>
      </c>
      <c r="AN177" s="20">
        <v>0</v>
      </c>
      <c r="AO177" s="32">
        <v>167135.75999999998</v>
      </c>
    </row>
    <row r="178" spans="1:41" x14ac:dyDescent="0.25">
      <c r="A178" s="41" t="s">
        <v>228</v>
      </c>
      <c r="B178" s="20" t="s">
        <v>238</v>
      </c>
      <c r="C178" s="31">
        <v>-955.83</v>
      </c>
      <c r="D178" s="20">
        <v>0</v>
      </c>
      <c r="E178" s="32">
        <v>5789.35</v>
      </c>
      <c r="F178" s="20">
        <v>-548.45000000000005</v>
      </c>
      <c r="G178" s="20">
        <v>0</v>
      </c>
      <c r="H178" s="20">
        <v>2433.56</v>
      </c>
      <c r="I178" s="31">
        <v>-420.32</v>
      </c>
      <c r="J178" s="20">
        <v>0</v>
      </c>
      <c r="K178" s="32">
        <v>2569.84</v>
      </c>
      <c r="L178" s="20">
        <v>-388.59</v>
      </c>
      <c r="M178" s="20">
        <v>0</v>
      </c>
      <c r="N178" s="20">
        <v>2273.62</v>
      </c>
      <c r="O178" s="31">
        <v>-533.51</v>
      </c>
      <c r="P178" s="20">
        <v>0</v>
      </c>
      <c r="Q178" s="32">
        <v>4084.85</v>
      </c>
      <c r="R178" s="20">
        <v>-514.21</v>
      </c>
      <c r="S178" s="20">
        <v>0</v>
      </c>
      <c r="T178" s="20">
        <v>1570.41</v>
      </c>
      <c r="U178" s="31">
        <v>-710.44</v>
      </c>
      <c r="V178" s="20">
        <v>0</v>
      </c>
      <c r="W178" s="32">
        <v>2495.94</v>
      </c>
      <c r="X178" s="20">
        <v>-834.4</v>
      </c>
      <c r="Y178" s="20">
        <v>0</v>
      </c>
      <c r="Z178" s="20">
        <v>4022.77</v>
      </c>
      <c r="AA178" s="31">
        <v>-492.68</v>
      </c>
      <c r="AB178" s="20">
        <v>0</v>
      </c>
      <c r="AC178" s="32">
        <v>2111.54</v>
      </c>
      <c r="AD178" s="20">
        <v>-341.79</v>
      </c>
      <c r="AE178" s="20">
        <v>0</v>
      </c>
      <c r="AF178" s="20">
        <v>1807.34</v>
      </c>
      <c r="AG178" s="31">
        <v>-659.6</v>
      </c>
      <c r="AH178" s="20">
        <v>0</v>
      </c>
      <c r="AI178" s="32">
        <v>3535.11</v>
      </c>
      <c r="AJ178" s="20">
        <v>-1055.51</v>
      </c>
      <c r="AK178" s="20">
        <v>0</v>
      </c>
      <c r="AL178" s="20">
        <v>4664.71</v>
      </c>
      <c r="AM178" s="31">
        <v>-7455.33</v>
      </c>
      <c r="AN178" s="20">
        <v>0</v>
      </c>
      <c r="AO178" s="32">
        <v>37359.039999999994</v>
      </c>
    </row>
    <row r="179" spans="1:41" x14ac:dyDescent="0.25">
      <c r="A179" s="41" t="s">
        <v>228</v>
      </c>
      <c r="B179" s="20" t="s">
        <v>239</v>
      </c>
      <c r="C179" s="31">
        <v>-1502.28</v>
      </c>
      <c r="D179" s="20">
        <v>0</v>
      </c>
      <c r="E179" s="32">
        <v>29503</v>
      </c>
      <c r="F179" s="20">
        <v>-790.1</v>
      </c>
      <c r="G179" s="20">
        <v>0</v>
      </c>
      <c r="H179" s="20">
        <v>12401.64</v>
      </c>
      <c r="I179" s="31">
        <v>-531.9</v>
      </c>
      <c r="J179" s="20">
        <v>0</v>
      </c>
      <c r="K179" s="32">
        <v>13096.15</v>
      </c>
      <c r="L179" s="20">
        <v>-596.39</v>
      </c>
      <c r="M179" s="20">
        <v>0</v>
      </c>
      <c r="N179" s="20">
        <v>11586.55</v>
      </c>
      <c r="O179" s="31">
        <v>-672.73</v>
      </c>
      <c r="P179" s="20">
        <v>0</v>
      </c>
      <c r="Q179" s="32">
        <v>20816.740000000002</v>
      </c>
      <c r="R179" s="20">
        <v>-765.35</v>
      </c>
      <c r="S179" s="20">
        <v>0</v>
      </c>
      <c r="T179" s="20">
        <v>8002.94</v>
      </c>
      <c r="U179" s="31">
        <v>-758.37</v>
      </c>
      <c r="V179" s="20">
        <v>0</v>
      </c>
      <c r="W179" s="32">
        <v>12719.53</v>
      </c>
      <c r="X179" s="20">
        <v>-596.82000000000005</v>
      </c>
      <c r="Y179" s="20">
        <v>0</v>
      </c>
      <c r="Z179" s="20">
        <v>20500.37</v>
      </c>
      <c r="AA179" s="31">
        <v>-500.36</v>
      </c>
      <c r="AB179" s="20">
        <v>0</v>
      </c>
      <c r="AC179" s="32">
        <v>10760.6</v>
      </c>
      <c r="AD179" s="20">
        <v>-431.81</v>
      </c>
      <c r="AE179" s="20">
        <v>0</v>
      </c>
      <c r="AF179" s="20">
        <v>9210.3799999999992</v>
      </c>
      <c r="AG179" s="31">
        <v>-832.18</v>
      </c>
      <c r="AH179" s="20">
        <v>0</v>
      </c>
      <c r="AI179" s="32">
        <v>18015.22</v>
      </c>
      <c r="AJ179" s="20">
        <v>-1201.33</v>
      </c>
      <c r="AK179" s="20">
        <v>0</v>
      </c>
      <c r="AL179" s="20">
        <v>23771.77</v>
      </c>
      <c r="AM179" s="31">
        <v>-9179.6200000000008</v>
      </c>
      <c r="AN179" s="20">
        <v>0</v>
      </c>
      <c r="AO179" s="32">
        <v>190384.88999999998</v>
      </c>
    </row>
    <row r="180" spans="1:41" x14ac:dyDescent="0.25">
      <c r="A180" s="41" t="s">
        <v>228</v>
      </c>
      <c r="B180" s="20" t="s">
        <v>240</v>
      </c>
      <c r="C180" s="31">
        <v>-1730.53</v>
      </c>
      <c r="D180" s="20">
        <v>0</v>
      </c>
      <c r="E180" s="32">
        <v>43331.97</v>
      </c>
      <c r="F180" s="20">
        <v>-939.49</v>
      </c>
      <c r="G180" s="20">
        <v>0</v>
      </c>
      <c r="H180" s="20">
        <v>18214.68</v>
      </c>
      <c r="I180" s="31">
        <v>-596.27</v>
      </c>
      <c r="J180" s="20">
        <v>0</v>
      </c>
      <c r="K180" s="32">
        <v>19234.71</v>
      </c>
      <c r="L180" s="20">
        <v>-443.76</v>
      </c>
      <c r="M180" s="20">
        <v>0</v>
      </c>
      <c r="N180" s="20">
        <v>17017.52</v>
      </c>
      <c r="O180" s="31">
        <v>-818.1</v>
      </c>
      <c r="P180" s="20">
        <v>0</v>
      </c>
      <c r="Q180" s="32">
        <v>30574.19</v>
      </c>
      <c r="R180" s="20">
        <v>-915.92</v>
      </c>
      <c r="S180" s="20">
        <v>0</v>
      </c>
      <c r="T180" s="20">
        <v>11754.16</v>
      </c>
      <c r="U180" s="31">
        <v>-1244.9000000000001</v>
      </c>
      <c r="V180" s="20">
        <v>0</v>
      </c>
      <c r="W180" s="32">
        <v>18681.560000000001</v>
      </c>
      <c r="X180" s="20">
        <v>-913.52</v>
      </c>
      <c r="Y180" s="20">
        <v>0</v>
      </c>
      <c r="Z180" s="20">
        <v>30109.53</v>
      </c>
      <c r="AA180" s="31">
        <v>-758.92</v>
      </c>
      <c r="AB180" s="20">
        <v>0</v>
      </c>
      <c r="AC180" s="32">
        <v>15804.43</v>
      </c>
      <c r="AD180" s="20">
        <v>-520.21</v>
      </c>
      <c r="AE180" s="20">
        <v>0</v>
      </c>
      <c r="AF180" s="20">
        <v>13527.56</v>
      </c>
      <c r="AG180" s="31">
        <v>-1008.38</v>
      </c>
      <c r="AH180" s="20">
        <v>0</v>
      </c>
      <c r="AI180" s="32">
        <v>26459.51</v>
      </c>
      <c r="AJ180" s="20">
        <v>-1690.17</v>
      </c>
      <c r="AK180" s="20">
        <v>0</v>
      </c>
      <c r="AL180" s="20">
        <v>34914.33</v>
      </c>
      <c r="AM180" s="31">
        <v>-11580.17</v>
      </c>
      <c r="AN180" s="20">
        <v>0</v>
      </c>
      <c r="AO180" s="32">
        <v>279624.14999999997</v>
      </c>
    </row>
    <row r="181" spans="1:41" x14ac:dyDescent="0.25">
      <c r="A181" s="41" t="s">
        <v>228</v>
      </c>
      <c r="B181" s="20" t="s">
        <v>241</v>
      </c>
      <c r="C181" s="31">
        <v>-2757.52</v>
      </c>
      <c r="D181" s="20">
        <v>0</v>
      </c>
      <c r="E181" s="32">
        <v>10407.92</v>
      </c>
      <c r="F181" s="20">
        <v>-1562.39</v>
      </c>
      <c r="G181" s="20">
        <v>0</v>
      </c>
      <c r="H181" s="20">
        <v>4374.99</v>
      </c>
      <c r="I181" s="31">
        <v>-1083.42</v>
      </c>
      <c r="J181" s="20">
        <v>0</v>
      </c>
      <c r="K181" s="32">
        <v>4619.99</v>
      </c>
      <c r="L181" s="20">
        <v>-1231.93</v>
      </c>
      <c r="M181" s="20">
        <v>0</v>
      </c>
      <c r="N181" s="20">
        <v>4087.44</v>
      </c>
      <c r="O181" s="31">
        <v>-1173.5</v>
      </c>
      <c r="P181" s="20">
        <v>0</v>
      </c>
      <c r="Q181" s="32">
        <v>7343.62</v>
      </c>
      <c r="R181" s="20">
        <v>-1496.65</v>
      </c>
      <c r="S181" s="20">
        <v>0</v>
      </c>
      <c r="T181" s="20">
        <v>2823.23</v>
      </c>
      <c r="U181" s="31">
        <v>-2059.58</v>
      </c>
      <c r="V181" s="20">
        <v>0</v>
      </c>
      <c r="W181" s="32">
        <v>4487.13</v>
      </c>
      <c r="X181" s="20">
        <v>-2172.62</v>
      </c>
      <c r="Y181" s="20">
        <v>0</v>
      </c>
      <c r="Z181" s="20">
        <v>7232.02</v>
      </c>
      <c r="AA181" s="31">
        <v>-1221.1300000000001</v>
      </c>
      <c r="AB181" s="20">
        <v>0</v>
      </c>
      <c r="AC181" s="32">
        <v>3796.07</v>
      </c>
      <c r="AD181" s="20">
        <v>-793.36</v>
      </c>
      <c r="AE181" s="20">
        <v>0</v>
      </c>
      <c r="AF181" s="20">
        <v>3249.19</v>
      </c>
      <c r="AG181" s="31">
        <v>-1509.52</v>
      </c>
      <c r="AH181" s="20">
        <v>0</v>
      </c>
      <c r="AI181" s="32">
        <v>6355.32</v>
      </c>
      <c r="AJ181" s="20">
        <v>-2747.35</v>
      </c>
      <c r="AK181" s="20">
        <v>0</v>
      </c>
      <c r="AL181" s="20">
        <v>8386.08</v>
      </c>
      <c r="AM181" s="31">
        <v>-19808.97</v>
      </c>
      <c r="AN181" s="20">
        <v>0</v>
      </c>
      <c r="AO181" s="32">
        <v>67163.000000000015</v>
      </c>
    </row>
    <row r="182" spans="1:41" x14ac:dyDescent="0.25">
      <c r="A182" s="41" t="s">
        <v>228</v>
      </c>
      <c r="B182" s="20" t="s">
        <v>242</v>
      </c>
      <c r="C182" s="31">
        <v>-1400.97</v>
      </c>
      <c r="D182" s="20">
        <v>0</v>
      </c>
      <c r="E182" s="32">
        <v>4739.74</v>
      </c>
      <c r="F182" s="20">
        <v>-743.21</v>
      </c>
      <c r="G182" s="20">
        <v>0</v>
      </c>
      <c r="H182" s="20">
        <v>1992.36</v>
      </c>
      <c r="I182" s="31">
        <v>-515.44000000000005</v>
      </c>
      <c r="J182" s="20">
        <v>0</v>
      </c>
      <c r="K182" s="32">
        <v>2103.9299999999998</v>
      </c>
      <c r="L182" s="20">
        <v>-585.65</v>
      </c>
      <c r="M182" s="20">
        <v>0</v>
      </c>
      <c r="N182" s="20">
        <v>1861.41</v>
      </c>
      <c r="O182" s="31">
        <v>-622.97</v>
      </c>
      <c r="P182" s="20">
        <v>0</v>
      </c>
      <c r="Q182" s="32">
        <v>3344.27</v>
      </c>
      <c r="R182" s="20">
        <v>-729.43</v>
      </c>
      <c r="S182" s="20">
        <v>0</v>
      </c>
      <c r="T182" s="20">
        <v>1285.69</v>
      </c>
      <c r="U182" s="31">
        <v>-975.54</v>
      </c>
      <c r="V182" s="20">
        <v>0</v>
      </c>
      <c r="W182" s="32">
        <v>2043.43</v>
      </c>
      <c r="X182" s="20">
        <v>-1020.32</v>
      </c>
      <c r="Y182" s="20">
        <v>0</v>
      </c>
      <c r="Z182" s="20">
        <v>3293.44</v>
      </c>
      <c r="AA182" s="31">
        <v>-597.33000000000004</v>
      </c>
      <c r="AB182" s="20">
        <v>0</v>
      </c>
      <c r="AC182" s="32">
        <v>1728.72</v>
      </c>
      <c r="AD182" s="20">
        <v>-415.83</v>
      </c>
      <c r="AE182" s="20">
        <v>0</v>
      </c>
      <c r="AF182" s="20">
        <v>1479.67</v>
      </c>
      <c r="AG182" s="31">
        <v>-800.44</v>
      </c>
      <c r="AH182" s="20">
        <v>0</v>
      </c>
      <c r="AI182" s="32">
        <v>2894.2</v>
      </c>
      <c r="AJ182" s="20">
        <v>-1372.65</v>
      </c>
      <c r="AK182" s="20">
        <v>0</v>
      </c>
      <c r="AL182" s="20">
        <v>3819</v>
      </c>
      <c r="AM182" s="31">
        <v>-9779.7800000000007</v>
      </c>
      <c r="AN182" s="20">
        <v>0</v>
      </c>
      <c r="AO182" s="32">
        <v>30585.859999999997</v>
      </c>
    </row>
    <row r="183" spans="1:41" x14ac:dyDescent="0.25">
      <c r="A183" s="41" t="s">
        <v>228</v>
      </c>
      <c r="B183" s="20" t="s">
        <v>226</v>
      </c>
      <c r="C183" s="31">
        <v>-1245.8</v>
      </c>
      <c r="D183" s="20">
        <v>0</v>
      </c>
      <c r="E183" s="32">
        <v>13758.94</v>
      </c>
      <c r="F183" s="20">
        <v>-1083.02</v>
      </c>
      <c r="G183" s="20">
        <v>0</v>
      </c>
      <c r="H183" s="20">
        <v>5783.6</v>
      </c>
      <c r="I183" s="31">
        <v>-752.6</v>
      </c>
      <c r="J183" s="20">
        <v>0</v>
      </c>
      <c r="K183" s="32">
        <v>6107.48</v>
      </c>
      <c r="L183" s="20">
        <v>-884.79</v>
      </c>
      <c r="M183" s="20">
        <v>0</v>
      </c>
      <c r="N183" s="20">
        <v>5403.47</v>
      </c>
      <c r="O183" s="31">
        <v>-834.34</v>
      </c>
      <c r="P183" s="20">
        <v>0</v>
      </c>
      <c r="Q183" s="32">
        <v>9708.0400000000009</v>
      </c>
      <c r="R183" s="20">
        <v>-1069.17</v>
      </c>
      <c r="S183" s="20">
        <v>0</v>
      </c>
      <c r="T183" s="20">
        <v>3732.23</v>
      </c>
      <c r="U183" s="31">
        <v>-1403.95</v>
      </c>
      <c r="V183" s="20">
        <v>0</v>
      </c>
      <c r="W183" s="32">
        <v>5931.84</v>
      </c>
      <c r="X183" s="20">
        <v>-1432.25</v>
      </c>
      <c r="Y183" s="20">
        <v>0</v>
      </c>
      <c r="Z183" s="20">
        <v>9560.5</v>
      </c>
      <c r="AA183" s="31">
        <v>-868.33</v>
      </c>
      <c r="AB183" s="20">
        <v>0</v>
      </c>
      <c r="AC183" s="32">
        <v>5018.28</v>
      </c>
      <c r="AD183" s="20">
        <v>-591.72</v>
      </c>
      <c r="AE183" s="20">
        <v>0</v>
      </c>
      <c r="AF183" s="20">
        <v>4295.33</v>
      </c>
      <c r="AG183" s="31">
        <v>-1139.9100000000001</v>
      </c>
      <c r="AH183" s="20">
        <v>0</v>
      </c>
      <c r="AI183" s="32">
        <v>8401.5300000000007</v>
      </c>
      <c r="AJ183" s="20">
        <v>-1981.62</v>
      </c>
      <c r="AK183" s="20">
        <v>0</v>
      </c>
      <c r="AL183" s="20">
        <v>11086.14</v>
      </c>
      <c r="AM183" s="31">
        <v>-13287.5</v>
      </c>
      <c r="AN183" s="20">
        <v>0</v>
      </c>
      <c r="AO183" s="32">
        <v>88787.38</v>
      </c>
    </row>
    <row r="184" spans="1:41" x14ac:dyDescent="0.25">
      <c r="A184" s="41" t="s">
        <v>228</v>
      </c>
      <c r="B184" s="20" t="s">
        <v>243</v>
      </c>
      <c r="C184" s="31">
        <v>-283.14999999999998</v>
      </c>
      <c r="D184" s="20">
        <v>0</v>
      </c>
      <c r="E184" s="32">
        <v>1288.79</v>
      </c>
      <c r="F184" s="20">
        <v>-123.02</v>
      </c>
      <c r="G184" s="20">
        <v>0</v>
      </c>
      <c r="H184" s="20">
        <v>541.75</v>
      </c>
      <c r="I184" s="31">
        <v>-59.05</v>
      </c>
      <c r="J184" s="20">
        <v>0</v>
      </c>
      <c r="K184" s="32">
        <v>572.09</v>
      </c>
      <c r="L184" s="20">
        <v>28.04</v>
      </c>
      <c r="M184" s="20">
        <v>0</v>
      </c>
      <c r="N184" s="20">
        <v>506.14</v>
      </c>
      <c r="O184" s="31">
        <v>0.06</v>
      </c>
      <c r="P184" s="20">
        <v>0</v>
      </c>
      <c r="Q184" s="32">
        <v>909.35</v>
      </c>
      <c r="R184" s="20">
        <v>-38.68</v>
      </c>
      <c r="S184" s="20">
        <v>0</v>
      </c>
      <c r="T184" s="20">
        <v>349.6</v>
      </c>
      <c r="U184" s="31">
        <v>-98.84</v>
      </c>
      <c r="V184" s="20">
        <v>0</v>
      </c>
      <c r="W184" s="32">
        <v>555.63</v>
      </c>
      <c r="X184" s="20">
        <v>-173.05</v>
      </c>
      <c r="Y184" s="20">
        <v>0</v>
      </c>
      <c r="Z184" s="20">
        <v>895.53</v>
      </c>
      <c r="AA184" s="31">
        <v>-140.53</v>
      </c>
      <c r="AB184" s="20">
        <v>0</v>
      </c>
      <c r="AC184" s="32">
        <v>470.06</v>
      </c>
      <c r="AD184" s="20">
        <v>-97.73</v>
      </c>
      <c r="AE184" s="20">
        <v>0</v>
      </c>
      <c r="AF184" s="20">
        <v>402.34</v>
      </c>
      <c r="AG184" s="31">
        <v>-187.35</v>
      </c>
      <c r="AH184" s="20">
        <v>0</v>
      </c>
      <c r="AI184" s="32">
        <v>786.97</v>
      </c>
      <c r="AJ184" s="20">
        <v>-313.52999999999997</v>
      </c>
      <c r="AK184" s="20">
        <v>0</v>
      </c>
      <c r="AL184" s="20">
        <v>1038.43</v>
      </c>
      <c r="AM184" s="31">
        <v>-1486.83</v>
      </c>
      <c r="AN184" s="20">
        <v>0</v>
      </c>
      <c r="AO184" s="32">
        <v>8316.68</v>
      </c>
    </row>
    <row r="185" spans="1:41" x14ac:dyDescent="0.25">
      <c r="A185" s="41" t="s">
        <v>228</v>
      </c>
      <c r="B185" s="20" t="s">
        <v>244</v>
      </c>
      <c r="C185" s="31">
        <v>-848.03</v>
      </c>
      <c r="D185" s="20">
        <v>0</v>
      </c>
      <c r="E185" s="32">
        <v>4195.2700000000004</v>
      </c>
      <c r="F185" s="20">
        <v>-501.97</v>
      </c>
      <c r="G185" s="20">
        <v>0</v>
      </c>
      <c r="H185" s="20">
        <v>1763.49</v>
      </c>
      <c r="I185" s="31">
        <v>-365.45</v>
      </c>
      <c r="J185" s="20">
        <v>0</v>
      </c>
      <c r="K185" s="32">
        <v>1862.25</v>
      </c>
      <c r="L185" s="20">
        <v>-419.1</v>
      </c>
      <c r="M185" s="20">
        <v>0</v>
      </c>
      <c r="N185" s="20">
        <v>1647.58</v>
      </c>
      <c r="O185" s="31">
        <v>-229.23</v>
      </c>
      <c r="P185" s="20">
        <v>0</v>
      </c>
      <c r="Q185" s="32">
        <v>2960.1</v>
      </c>
      <c r="R185" s="20">
        <v>-344.59</v>
      </c>
      <c r="S185" s="20">
        <v>0</v>
      </c>
      <c r="T185" s="20">
        <v>1138</v>
      </c>
      <c r="U185" s="31">
        <v>-433.73</v>
      </c>
      <c r="V185" s="20">
        <v>0</v>
      </c>
      <c r="W185" s="32">
        <v>1808.69</v>
      </c>
      <c r="X185" s="20">
        <v>-515.28</v>
      </c>
      <c r="Y185" s="20">
        <v>0</v>
      </c>
      <c r="Z185" s="20">
        <v>2915.11</v>
      </c>
      <c r="AA185" s="31">
        <v>-432.48</v>
      </c>
      <c r="AB185" s="20">
        <v>0</v>
      </c>
      <c r="AC185" s="32">
        <v>1530.14</v>
      </c>
      <c r="AD185" s="20">
        <v>-294.69</v>
      </c>
      <c r="AE185" s="20">
        <v>0</v>
      </c>
      <c r="AF185" s="20">
        <v>1309.7</v>
      </c>
      <c r="AG185" s="31">
        <v>-585.74</v>
      </c>
      <c r="AH185" s="20">
        <v>0</v>
      </c>
      <c r="AI185" s="32">
        <v>2561.73</v>
      </c>
      <c r="AJ185" s="20">
        <v>-1011.35</v>
      </c>
      <c r="AK185" s="20">
        <v>0</v>
      </c>
      <c r="AL185" s="20">
        <v>3380.3</v>
      </c>
      <c r="AM185" s="31">
        <v>-5981.6400000000012</v>
      </c>
      <c r="AN185" s="20">
        <v>0</v>
      </c>
      <c r="AO185" s="32">
        <v>27072.359999999997</v>
      </c>
    </row>
    <row r="186" spans="1:41" x14ac:dyDescent="0.25">
      <c r="A186" s="41" t="s">
        <v>228</v>
      </c>
      <c r="B186" s="20" t="s">
        <v>245</v>
      </c>
      <c r="C186" s="31">
        <v>3079.93</v>
      </c>
      <c r="D186" s="20">
        <v>0</v>
      </c>
      <c r="E186" s="32">
        <v>16775.57</v>
      </c>
      <c r="F186" s="20">
        <v>2362.0100000000002</v>
      </c>
      <c r="G186" s="20">
        <v>0</v>
      </c>
      <c r="H186" s="20">
        <v>7051.64</v>
      </c>
      <c r="I186" s="31">
        <v>596.88</v>
      </c>
      <c r="J186" s="20">
        <v>0</v>
      </c>
      <c r="K186" s="32">
        <v>7446.54</v>
      </c>
      <c r="L186" s="20">
        <v>2702.63</v>
      </c>
      <c r="M186" s="20">
        <v>0</v>
      </c>
      <c r="N186" s="20">
        <v>6588.17</v>
      </c>
      <c r="O186" s="31">
        <v>10516.99</v>
      </c>
      <c r="P186" s="20">
        <v>0</v>
      </c>
      <c r="Q186" s="32">
        <v>11836.51</v>
      </c>
      <c r="R186" s="20">
        <v>6785.71</v>
      </c>
      <c r="S186" s="20">
        <v>0</v>
      </c>
      <c r="T186" s="20">
        <v>4550.51</v>
      </c>
      <c r="U186" s="31">
        <v>8098.54</v>
      </c>
      <c r="V186" s="20">
        <v>0</v>
      </c>
      <c r="W186" s="32">
        <v>7232.39</v>
      </c>
      <c r="X186" s="20">
        <v>8562.58</v>
      </c>
      <c r="Y186" s="20">
        <v>0</v>
      </c>
      <c r="Z186" s="20">
        <v>11656.62</v>
      </c>
      <c r="AA186" s="31">
        <v>6069.87</v>
      </c>
      <c r="AB186" s="20">
        <v>0</v>
      </c>
      <c r="AC186" s="32">
        <v>6118.54</v>
      </c>
      <c r="AD186" s="20">
        <v>4896.3599999999997</v>
      </c>
      <c r="AE186" s="20">
        <v>0</v>
      </c>
      <c r="AF186" s="20">
        <v>5237.07</v>
      </c>
      <c r="AG186" s="31">
        <v>6017.23</v>
      </c>
      <c r="AH186" s="20">
        <v>0</v>
      </c>
      <c r="AI186" s="32">
        <v>10243.549999999999</v>
      </c>
      <c r="AJ186" s="20">
        <v>5593.16</v>
      </c>
      <c r="AK186" s="20">
        <v>0</v>
      </c>
      <c r="AL186" s="20">
        <v>13516.76</v>
      </c>
      <c r="AM186" s="31">
        <v>65281.890000000007</v>
      </c>
      <c r="AN186" s="20">
        <v>0</v>
      </c>
      <c r="AO186" s="32">
        <v>108253.86999999998</v>
      </c>
    </row>
    <row r="187" spans="1:41" x14ac:dyDescent="0.25">
      <c r="A187" s="41" t="s">
        <v>228</v>
      </c>
      <c r="B187" s="20" t="s">
        <v>83</v>
      </c>
      <c r="C187" s="31">
        <v>331.54</v>
      </c>
      <c r="D187" s="20">
        <v>0</v>
      </c>
      <c r="E187" s="32">
        <v>13789.63</v>
      </c>
      <c r="F187" s="20">
        <v>-367.81</v>
      </c>
      <c r="G187" s="20">
        <v>0</v>
      </c>
      <c r="H187" s="20">
        <v>5796.5</v>
      </c>
      <c r="I187" s="31">
        <v>-393.24</v>
      </c>
      <c r="J187" s="20">
        <v>0</v>
      </c>
      <c r="K187" s="32">
        <v>6121.1</v>
      </c>
      <c r="L187" s="20">
        <v>-431.91</v>
      </c>
      <c r="M187" s="20">
        <v>0</v>
      </c>
      <c r="N187" s="20">
        <v>5415.52</v>
      </c>
      <c r="O187" s="31">
        <v>-303.73</v>
      </c>
      <c r="P187" s="20">
        <v>0</v>
      </c>
      <c r="Q187" s="32">
        <v>9729.69</v>
      </c>
      <c r="R187" s="20">
        <v>-262.63</v>
      </c>
      <c r="S187" s="20">
        <v>0</v>
      </c>
      <c r="T187" s="20">
        <v>3740.55</v>
      </c>
      <c r="U187" s="31">
        <v>-221.68</v>
      </c>
      <c r="V187" s="20">
        <v>0</v>
      </c>
      <c r="W187" s="32">
        <v>5945.07</v>
      </c>
      <c r="X187" s="20">
        <v>-304.02999999999997</v>
      </c>
      <c r="Y187" s="20">
        <v>0</v>
      </c>
      <c r="Z187" s="20">
        <v>9581.82</v>
      </c>
      <c r="AA187" s="31">
        <v>-327.58999999999997</v>
      </c>
      <c r="AB187" s="20">
        <v>0</v>
      </c>
      <c r="AC187" s="32">
        <v>5029.4799999999996</v>
      </c>
      <c r="AD187" s="20">
        <v>-170.7</v>
      </c>
      <c r="AE187" s="20">
        <v>0</v>
      </c>
      <c r="AF187" s="20">
        <v>4304.91</v>
      </c>
      <c r="AG187" s="31">
        <v>-265.01</v>
      </c>
      <c r="AH187" s="20">
        <v>0</v>
      </c>
      <c r="AI187" s="32">
        <v>8420.27</v>
      </c>
      <c r="AJ187" s="20">
        <v>-795.57</v>
      </c>
      <c r="AK187" s="20">
        <v>0</v>
      </c>
      <c r="AL187" s="20">
        <v>11110.86</v>
      </c>
      <c r="AM187" s="31">
        <v>-3512.3599999999997</v>
      </c>
      <c r="AN187" s="20">
        <v>0</v>
      </c>
      <c r="AO187" s="32">
        <v>88985.400000000009</v>
      </c>
    </row>
    <row r="188" spans="1:41" x14ac:dyDescent="0.25">
      <c r="A188" s="41" t="s">
        <v>228</v>
      </c>
      <c r="B188" s="20" t="s">
        <v>246</v>
      </c>
      <c r="C188" s="31">
        <v>-2790.4</v>
      </c>
      <c r="D188" s="20">
        <v>0</v>
      </c>
      <c r="E188" s="32">
        <v>42453.11</v>
      </c>
      <c r="F188" s="20">
        <v>-1115.77</v>
      </c>
      <c r="G188" s="20">
        <v>0</v>
      </c>
      <c r="H188" s="20">
        <v>17845.240000000002</v>
      </c>
      <c r="I188" s="31">
        <v>-605.59</v>
      </c>
      <c r="J188" s="20">
        <v>0</v>
      </c>
      <c r="K188" s="32">
        <v>18844.59</v>
      </c>
      <c r="L188" s="20">
        <v>-636.5</v>
      </c>
      <c r="M188" s="20">
        <v>0</v>
      </c>
      <c r="N188" s="20">
        <v>16672.37</v>
      </c>
      <c r="O188" s="31">
        <v>-423.87</v>
      </c>
      <c r="P188" s="20">
        <v>0</v>
      </c>
      <c r="Q188" s="32">
        <v>29954.080000000002</v>
      </c>
      <c r="R188" s="20">
        <v>-1258.3900000000001</v>
      </c>
      <c r="S188" s="20">
        <v>0</v>
      </c>
      <c r="T188" s="20">
        <v>11515.76</v>
      </c>
      <c r="U188" s="31">
        <v>-2079.4899999999998</v>
      </c>
      <c r="V188" s="20">
        <v>0</v>
      </c>
      <c r="W188" s="32">
        <v>18302.66</v>
      </c>
      <c r="X188" s="20">
        <v>-2147.2800000000002</v>
      </c>
      <c r="Y188" s="20">
        <v>0</v>
      </c>
      <c r="Z188" s="20">
        <v>29498.84</v>
      </c>
      <c r="AA188" s="31">
        <v>-1314.6299999999999</v>
      </c>
      <c r="AB188" s="20">
        <v>0</v>
      </c>
      <c r="AC188" s="32">
        <v>15483.88</v>
      </c>
      <c r="AD188" s="20">
        <v>-906.92</v>
      </c>
      <c r="AE188" s="20">
        <v>0</v>
      </c>
      <c r="AF188" s="20">
        <v>13253.19</v>
      </c>
      <c r="AG188" s="31">
        <v>-1755.6999999999998</v>
      </c>
      <c r="AH188" s="20">
        <v>0</v>
      </c>
      <c r="AI188" s="32">
        <v>25922.85</v>
      </c>
      <c r="AJ188" s="20">
        <v>-2924.23</v>
      </c>
      <c r="AK188" s="20">
        <v>0</v>
      </c>
      <c r="AL188" s="20">
        <v>34206.19</v>
      </c>
      <c r="AM188" s="31">
        <v>-17958.77</v>
      </c>
      <c r="AN188" s="20">
        <v>0</v>
      </c>
      <c r="AO188" s="32">
        <v>273952.76</v>
      </c>
    </row>
    <row r="189" spans="1:41" x14ac:dyDescent="0.25">
      <c r="A189" s="41" t="s">
        <v>228</v>
      </c>
      <c r="B189" s="20" t="s">
        <v>247</v>
      </c>
      <c r="C189" s="31">
        <v>-1238.7</v>
      </c>
      <c r="D189" s="20">
        <v>0</v>
      </c>
      <c r="E189" s="32">
        <v>19006.18</v>
      </c>
      <c r="F189" s="20">
        <v>-114.07</v>
      </c>
      <c r="G189" s="20">
        <v>0</v>
      </c>
      <c r="H189" s="20">
        <v>7989.28</v>
      </c>
      <c r="I189" s="31">
        <v>-161.72999999999999</v>
      </c>
      <c r="J189" s="20">
        <v>0</v>
      </c>
      <c r="K189" s="32">
        <v>8436.69</v>
      </c>
      <c r="L189" s="20">
        <v>-413.28</v>
      </c>
      <c r="M189" s="20">
        <v>0</v>
      </c>
      <c r="N189" s="20">
        <v>7464.19</v>
      </c>
      <c r="O189" s="31">
        <v>-294.64999999999998</v>
      </c>
      <c r="P189" s="20">
        <v>0</v>
      </c>
      <c r="Q189" s="32">
        <v>13410.39</v>
      </c>
      <c r="R189" s="20">
        <v>-962.9</v>
      </c>
      <c r="S189" s="20">
        <v>0</v>
      </c>
      <c r="T189" s="20">
        <v>5155.58</v>
      </c>
      <c r="U189" s="31">
        <v>-1402.58</v>
      </c>
      <c r="V189" s="20">
        <v>0</v>
      </c>
      <c r="W189" s="32">
        <v>8194.07</v>
      </c>
      <c r="X189" s="20">
        <v>-1462.7</v>
      </c>
      <c r="Y189" s="20">
        <v>0</v>
      </c>
      <c r="Z189" s="20">
        <v>13206.58</v>
      </c>
      <c r="AA189" s="31">
        <v>-852.44</v>
      </c>
      <c r="AB189" s="20">
        <v>0</v>
      </c>
      <c r="AC189" s="32">
        <v>6932.1</v>
      </c>
      <c r="AD189" s="20">
        <v>-585.69000000000005</v>
      </c>
      <c r="AE189" s="20">
        <v>0</v>
      </c>
      <c r="AF189" s="20">
        <v>5933.43</v>
      </c>
      <c r="AG189" s="31">
        <v>-1134.99</v>
      </c>
      <c r="AH189" s="20">
        <v>0</v>
      </c>
      <c r="AI189" s="32">
        <v>11605.61</v>
      </c>
      <c r="AJ189" s="20">
        <v>-1880.79</v>
      </c>
      <c r="AK189" s="20">
        <v>0</v>
      </c>
      <c r="AL189" s="20">
        <v>15314.05</v>
      </c>
      <c r="AM189" s="31">
        <v>-10504.519999999999</v>
      </c>
      <c r="AN189" s="20">
        <v>0</v>
      </c>
      <c r="AO189" s="32">
        <v>122648.15000000001</v>
      </c>
    </row>
    <row r="190" spans="1:41" x14ac:dyDescent="0.25">
      <c r="A190" s="41" t="s">
        <v>228</v>
      </c>
      <c r="B190" s="20" t="s">
        <v>248</v>
      </c>
      <c r="C190" s="31">
        <v>-986.78</v>
      </c>
      <c r="D190" s="20">
        <v>0</v>
      </c>
      <c r="E190" s="32">
        <v>18848.810000000001</v>
      </c>
      <c r="F190" s="20">
        <v>-245</v>
      </c>
      <c r="G190" s="20">
        <v>0</v>
      </c>
      <c r="H190" s="20">
        <v>7923.13</v>
      </c>
      <c r="I190" s="31">
        <v>-170.14</v>
      </c>
      <c r="J190" s="20">
        <v>0</v>
      </c>
      <c r="K190" s="32">
        <v>8366.84</v>
      </c>
      <c r="L190" s="20">
        <v>81.92</v>
      </c>
      <c r="M190" s="20">
        <v>0</v>
      </c>
      <c r="N190" s="20">
        <v>7402.39</v>
      </c>
      <c r="O190" s="31">
        <v>347.16</v>
      </c>
      <c r="P190" s="20">
        <v>0</v>
      </c>
      <c r="Q190" s="32">
        <v>13299.35</v>
      </c>
      <c r="R190" s="20">
        <v>-336.1</v>
      </c>
      <c r="S190" s="20">
        <v>0</v>
      </c>
      <c r="T190" s="20">
        <v>5112.8999999999996</v>
      </c>
      <c r="U190" s="31">
        <v>-497.53</v>
      </c>
      <c r="V190" s="20">
        <v>0</v>
      </c>
      <c r="W190" s="32">
        <v>8126.22</v>
      </c>
      <c r="X190" s="20">
        <v>71.33</v>
      </c>
      <c r="Y190" s="20">
        <v>0</v>
      </c>
      <c r="Z190" s="20">
        <v>13097.23</v>
      </c>
      <c r="AA190" s="31">
        <v>-639.28</v>
      </c>
      <c r="AB190" s="20">
        <v>0</v>
      </c>
      <c r="AC190" s="32">
        <v>6874.71</v>
      </c>
      <c r="AD190" s="20">
        <v>-397.54</v>
      </c>
      <c r="AE190" s="20">
        <v>0</v>
      </c>
      <c r="AF190" s="20">
        <v>5884.3</v>
      </c>
      <c r="AG190" s="31">
        <v>-617.84</v>
      </c>
      <c r="AH190" s="20">
        <v>0</v>
      </c>
      <c r="AI190" s="32">
        <v>11509.52</v>
      </c>
      <c r="AJ190" s="20">
        <v>-977.64</v>
      </c>
      <c r="AK190" s="20">
        <v>0</v>
      </c>
      <c r="AL190" s="20">
        <v>15187.26</v>
      </c>
      <c r="AM190" s="31">
        <v>-4367.4399999999996</v>
      </c>
      <c r="AN190" s="20">
        <v>0</v>
      </c>
      <c r="AO190" s="32">
        <v>121632.66</v>
      </c>
    </row>
    <row r="191" spans="1:41" x14ac:dyDescent="0.25">
      <c r="A191" s="41" t="s">
        <v>228</v>
      </c>
      <c r="B191" s="20" t="s">
        <v>249</v>
      </c>
      <c r="C191" s="31">
        <v>4397.41</v>
      </c>
      <c r="D191" s="20">
        <v>0</v>
      </c>
      <c r="E191" s="32">
        <v>16219.3</v>
      </c>
      <c r="F191" s="20">
        <v>3532.49</v>
      </c>
      <c r="G191" s="20">
        <v>0</v>
      </c>
      <c r="H191" s="20">
        <v>6817.81</v>
      </c>
      <c r="I191" s="31">
        <v>-315.23</v>
      </c>
      <c r="J191" s="20">
        <v>0</v>
      </c>
      <c r="K191" s="32">
        <v>7199.61</v>
      </c>
      <c r="L191" s="20">
        <v>3382.84</v>
      </c>
      <c r="M191" s="20">
        <v>0</v>
      </c>
      <c r="N191" s="20">
        <v>6369.71</v>
      </c>
      <c r="O191" s="31">
        <v>20408.32</v>
      </c>
      <c r="P191" s="20">
        <v>0</v>
      </c>
      <c r="Q191" s="32">
        <v>11444.02</v>
      </c>
      <c r="R191" s="20">
        <v>13727.75</v>
      </c>
      <c r="S191" s="20">
        <v>0</v>
      </c>
      <c r="T191" s="20">
        <v>4399.62</v>
      </c>
      <c r="U191" s="31">
        <v>16477.009999999998</v>
      </c>
      <c r="V191" s="20">
        <v>0</v>
      </c>
      <c r="W191" s="32">
        <v>6992.57</v>
      </c>
      <c r="X191" s="20">
        <v>17438.919999999998</v>
      </c>
      <c r="Y191" s="20">
        <v>0</v>
      </c>
      <c r="Z191" s="20">
        <v>11270.09</v>
      </c>
      <c r="AA191" s="31">
        <v>11985.83</v>
      </c>
      <c r="AB191" s="20">
        <v>0</v>
      </c>
      <c r="AC191" s="32">
        <v>5915.65</v>
      </c>
      <c r="AD191" s="20">
        <v>9730.9500000000007</v>
      </c>
      <c r="AE191" s="20">
        <v>0</v>
      </c>
      <c r="AF191" s="20">
        <v>5063.41</v>
      </c>
      <c r="AG191" s="31">
        <v>12301</v>
      </c>
      <c r="AH191" s="20">
        <v>0</v>
      </c>
      <c r="AI191" s="32">
        <v>9903.8799999999992</v>
      </c>
      <c r="AJ191" s="20">
        <v>11141.54</v>
      </c>
      <c r="AK191" s="20">
        <v>0</v>
      </c>
      <c r="AL191" s="20">
        <v>13068.55</v>
      </c>
      <c r="AM191" s="31">
        <v>124208.83</v>
      </c>
      <c r="AN191" s="20">
        <v>0</v>
      </c>
      <c r="AO191" s="32">
        <v>104664.21999999997</v>
      </c>
    </row>
    <row r="192" spans="1:41" x14ac:dyDescent="0.25">
      <c r="A192" s="41" t="s">
        <v>228</v>
      </c>
      <c r="B192" s="20" t="s">
        <v>250</v>
      </c>
      <c r="C192" s="31">
        <v>2976.15</v>
      </c>
      <c r="D192" s="20">
        <v>0</v>
      </c>
      <c r="E192" s="32">
        <v>23188.07</v>
      </c>
      <c r="F192" s="20">
        <v>3443.56</v>
      </c>
      <c r="G192" s="20">
        <v>0</v>
      </c>
      <c r="H192" s="20">
        <v>9747.15</v>
      </c>
      <c r="I192" s="31">
        <v>923.71</v>
      </c>
      <c r="J192" s="20">
        <v>0</v>
      </c>
      <c r="K192" s="32">
        <v>10293</v>
      </c>
      <c r="L192" s="20">
        <v>4595.42</v>
      </c>
      <c r="M192" s="20">
        <v>0</v>
      </c>
      <c r="N192" s="20">
        <v>9106.52</v>
      </c>
      <c r="O192" s="31">
        <v>15107.18</v>
      </c>
      <c r="P192" s="20">
        <v>0</v>
      </c>
      <c r="Q192" s="32">
        <v>16361.05</v>
      </c>
      <c r="R192" s="20">
        <v>8802.74</v>
      </c>
      <c r="S192" s="20">
        <v>0</v>
      </c>
      <c r="T192" s="20">
        <v>6289.96</v>
      </c>
      <c r="U192" s="31">
        <v>9650.4</v>
      </c>
      <c r="V192" s="20">
        <v>0</v>
      </c>
      <c r="W192" s="32">
        <v>9996.99</v>
      </c>
      <c r="X192" s="20">
        <v>11302.65</v>
      </c>
      <c r="Y192" s="20">
        <v>0</v>
      </c>
      <c r="Z192" s="20">
        <v>16112.39</v>
      </c>
      <c r="AA192" s="31">
        <v>7529.86</v>
      </c>
      <c r="AB192" s="20">
        <v>0</v>
      </c>
      <c r="AC192" s="32">
        <v>8457.36</v>
      </c>
      <c r="AD192" s="20">
        <v>6474.18</v>
      </c>
      <c r="AE192" s="20">
        <v>0</v>
      </c>
      <c r="AF192" s="20">
        <v>7238.95</v>
      </c>
      <c r="AG192" s="31">
        <v>7045.25</v>
      </c>
      <c r="AH192" s="20">
        <v>0</v>
      </c>
      <c r="AI192" s="32">
        <v>14159.17</v>
      </c>
      <c r="AJ192" s="20">
        <v>6682.92</v>
      </c>
      <c r="AK192" s="20">
        <v>0</v>
      </c>
      <c r="AL192" s="20">
        <v>18683.57</v>
      </c>
      <c r="AM192" s="31">
        <v>84534.01999999999</v>
      </c>
      <c r="AN192" s="20">
        <v>0</v>
      </c>
      <c r="AO192" s="32">
        <v>149634.18</v>
      </c>
    </row>
    <row r="193" spans="1:41" x14ac:dyDescent="0.25">
      <c r="A193" s="41" t="s">
        <v>228</v>
      </c>
      <c r="B193" s="20" t="s">
        <v>251</v>
      </c>
      <c r="C193" s="31">
        <v>89.65</v>
      </c>
      <c r="D193" s="20">
        <v>0</v>
      </c>
      <c r="E193" s="32">
        <v>2306.9299999999998</v>
      </c>
      <c r="F193" s="20">
        <v>-86.55</v>
      </c>
      <c r="G193" s="20">
        <v>0</v>
      </c>
      <c r="H193" s="20">
        <v>969.72</v>
      </c>
      <c r="I193" s="31">
        <v>-72.38</v>
      </c>
      <c r="J193" s="20">
        <v>0</v>
      </c>
      <c r="K193" s="32">
        <v>1024.03</v>
      </c>
      <c r="L193" s="20">
        <v>68.44</v>
      </c>
      <c r="M193" s="20">
        <v>0</v>
      </c>
      <c r="N193" s="20">
        <v>905.99</v>
      </c>
      <c r="O193" s="31">
        <v>249.54</v>
      </c>
      <c r="P193" s="20">
        <v>0</v>
      </c>
      <c r="Q193" s="32">
        <v>1627.72</v>
      </c>
      <c r="R193" s="20">
        <v>188.83</v>
      </c>
      <c r="S193" s="20">
        <v>0</v>
      </c>
      <c r="T193" s="20">
        <v>625.77</v>
      </c>
      <c r="U193" s="31">
        <v>225.73</v>
      </c>
      <c r="V193" s="20">
        <v>0</v>
      </c>
      <c r="W193" s="32">
        <v>994.58</v>
      </c>
      <c r="X193" s="20">
        <v>179.11</v>
      </c>
      <c r="Y193" s="20">
        <v>0</v>
      </c>
      <c r="Z193" s="20">
        <v>1602.98</v>
      </c>
      <c r="AA193" s="31">
        <v>108.03</v>
      </c>
      <c r="AB193" s="20">
        <v>0</v>
      </c>
      <c r="AC193" s="32">
        <v>841.4</v>
      </c>
      <c r="AD193" s="20">
        <v>160.88</v>
      </c>
      <c r="AE193" s="20">
        <v>0</v>
      </c>
      <c r="AF193" s="20">
        <v>720.19</v>
      </c>
      <c r="AG193" s="31">
        <v>271.73</v>
      </c>
      <c r="AH193" s="20">
        <v>0</v>
      </c>
      <c r="AI193" s="32">
        <v>1408.66</v>
      </c>
      <c r="AJ193" s="20">
        <v>249.23</v>
      </c>
      <c r="AK193" s="20">
        <v>0</v>
      </c>
      <c r="AL193" s="20">
        <v>1858.78</v>
      </c>
      <c r="AM193" s="31">
        <v>1632.24</v>
      </c>
      <c r="AN193" s="20">
        <v>0</v>
      </c>
      <c r="AO193" s="32">
        <v>14886.749999999998</v>
      </c>
    </row>
    <row r="194" spans="1:41" x14ac:dyDescent="0.25">
      <c r="A194" s="40" t="s">
        <v>252</v>
      </c>
      <c r="B194" s="34"/>
      <c r="C194" s="33">
        <v>7121.7699999999968</v>
      </c>
      <c r="D194" s="34">
        <v>0</v>
      </c>
      <c r="E194" s="35">
        <v>529731.44999999995</v>
      </c>
      <c r="F194" s="34">
        <v>9255.56</v>
      </c>
      <c r="G194" s="34">
        <v>0</v>
      </c>
      <c r="H194" s="34">
        <v>222673.61999999997</v>
      </c>
      <c r="I194" s="33">
        <v>136.53999999999917</v>
      </c>
      <c r="J194" s="34">
        <v>0</v>
      </c>
      <c r="K194" s="35">
        <v>235143.50999999998</v>
      </c>
      <c r="L194" s="34">
        <v>18877.05</v>
      </c>
      <c r="M194" s="34">
        <v>0</v>
      </c>
      <c r="N194" s="34">
        <v>208038.41</v>
      </c>
      <c r="O194" s="33">
        <v>81148.069999999963</v>
      </c>
      <c r="P194" s="34">
        <v>0</v>
      </c>
      <c r="Q194" s="35">
        <v>373768.11999999988</v>
      </c>
      <c r="R194" s="34">
        <v>44617.030000000006</v>
      </c>
      <c r="S194" s="34">
        <v>0</v>
      </c>
      <c r="T194" s="34">
        <v>143694.07999999996</v>
      </c>
      <c r="U194" s="33">
        <v>51566.06</v>
      </c>
      <c r="V194" s="34">
        <v>0</v>
      </c>
      <c r="W194" s="35">
        <v>228381.23</v>
      </c>
      <c r="X194" s="34">
        <v>53700.26</v>
      </c>
      <c r="Y194" s="34">
        <v>0</v>
      </c>
      <c r="Z194" s="34">
        <v>368087.65</v>
      </c>
      <c r="AA194" s="33">
        <v>34578.97</v>
      </c>
      <c r="AB194" s="34">
        <v>0</v>
      </c>
      <c r="AC194" s="35">
        <v>193208.39000000004</v>
      </c>
      <c r="AD194" s="34">
        <v>25881.26</v>
      </c>
      <c r="AE194" s="34">
        <v>0</v>
      </c>
      <c r="AF194" s="34">
        <v>165373.84999999998</v>
      </c>
      <c r="AG194" s="33">
        <v>29128.829999999998</v>
      </c>
      <c r="AH194" s="34">
        <v>0</v>
      </c>
      <c r="AI194" s="35">
        <v>323466.31</v>
      </c>
      <c r="AJ194" s="34">
        <v>24624.600000000002</v>
      </c>
      <c r="AK194" s="34">
        <v>0</v>
      </c>
      <c r="AL194" s="34">
        <v>426826.17</v>
      </c>
      <c r="AM194" s="33">
        <v>380636</v>
      </c>
      <c r="AN194" s="34">
        <v>0</v>
      </c>
      <c r="AO194" s="35">
        <v>3418392.7900000005</v>
      </c>
    </row>
    <row r="195" spans="1:41" x14ac:dyDescent="0.25">
      <c r="A195" s="39" t="s">
        <v>253</v>
      </c>
      <c r="B195" s="29" t="s">
        <v>254</v>
      </c>
      <c r="C195" s="28">
        <v>-2755.75</v>
      </c>
      <c r="D195" s="29">
        <v>0</v>
      </c>
      <c r="E195" s="30">
        <v>11560.6</v>
      </c>
      <c r="F195" s="29">
        <v>-1099.53</v>
      </c>
      <c r="G195" s="29">
        <v>0</v>
      </c>
      <c r="H195" s="29">
        <v>4859.5200000000004</v>
      </c>
      <c r="I195" s="28">
        <v>-842.36</v>
      </c>
      <c r="J195" s="29">
        <v>0</v>
      </c>
      <c r="K195" s="30">
        <v>5131.66</v>
      </c>
      <c r="L195" s="29">
        <v>-998.91</v>
      </c>
      <c r="M195" s="29">
        <v>0</v>
      </c>
      <c r="N195" s="29">
        <v>4540.13</v>
      </c>
      <c r="O195" s="28">
        <v>-1030.81</v>
      </c>
      <c r="P195" s="29">
        <v>0</v>
      </c>
      <c r="Q195" s="30">
        <v>8156.93</v>
      </c>
      <c r="R195" s="29">
        <v>237.91</v>
      </c>
      <c r="S195" s="29">
        <v>0</v>
      </c>
      <c r="T195" s="29">
        <v>3135.91</v>
      </c>
      <c r="U195" s="28">
        <v>1831.49</v>
      </c>
      <c r="V195" s="29">
        <v>0</v>
      </c>
      <c r="W195" s="30">
        <v>4984.08</v>
      </c>
      <c r="X195" s="29">
        <v>1629.35</v>
      </c>
      <c r="Y195" s="29">
        <v>0</v>
      </c>
      <c r="Z195" s="29">
        <v>8032.96</v>
      </c>
      <c r="AA195" s="28">
        <v>87.78</v>
      </c>
      <c r="AB195" s="29">
        <v>0</v>
      </c>
      <c r="AC195" s="30">
        <v>4216.4799999999996</v>
      </c>
      <c r="AD195" s="29">
        <v>-77.86</v>
      </c>
      <c r="AE195" s="29">
        <v>0</v>
      </c>
      <c r="AF195" s="29">
        <v>3609.04</v>
      </c>
      <c r="AG195" s="28">
        <v>-682.2</v>
      </c>
      <c r="AH195" s="29">
        <v>0</v>
      </c>
      <c r="AI195" s="30">
        <v>7059.17</v>
      </c>
      <c r="AJ195" s="29">
        <v>-2219.2399999999998</v>
      </c>
      <c r="AK195" s="29">
        <v>0</v>
      </c>
      <c r="AL195" s="29">
        <v>9314.84</v>
      </c>
      <c r="AM195" s="28">
        <v>-5920.1299999999983</v>
      </c>
      <c r="AN195" s="29">
        <v>0</v>
      </c>
      <c r="AO195" s="30">
        <v>74601.320000000007</v>
      </c>
    </row>
    <row r="196" spans="1:41" x14ac:dyDescent="0.25">
      <c r="A196" s="41" t="s">
        <v>253</v>
      </c>
      <c r="B196" s="20" t="s">
        <v>255</v>
      </c>
      <c r="C196" s="31">
        <v>-1650.16</v>
      </c>
      <c r="D196" s="20">
        <v>0</v>
      </c>
      <c r="E196" s="32">
        <v>19162.75</v>
      </c>
      <c r="F196" s="20">
        <v>-183.25</v>
      </c>
      <c r="G196" s="20">
        <v>0</v>
      </c>
      <c r="H196" s="20">
        <v>8055.1</v>
      </c>
      <c r="I196" s="31">
        <v>-466.31</v>
      </c>
      <c r="J196" s="20">
        <v>0</v>
      </c>
      <c r="K196" s="32">
        <v>8506.19</v>
      </c>
      <c r="L196" s="20">
        <v>-694.89</v>
      </c>
      <c r="M196" s="20">
        <v>0</v>
      </c>
      <c r="N196" s="20">
        <v>7525.68</v>
      </c>
      <c r="O196" s="31">
        <v>-292.97000000000003</v>
      </c>
      <c r="P196" s="20">
        <v>0</v>
      </c>
      <c r="Q196" s="32">
        <v>13520.86</v>
      </c>
      <c r="R196" s="20">
        <v>-773.1</v>
      </c>
      <c r="S196" s="20">
        <v>0</v>
      </c>
      <c r="T196" s="20">
        <v>5198.0600000000004</v>
      </c>
      <c r="U196" s="31">
        <v>-1147.3499999999999</v>
      </c>
      <c r="V196" s="20">
        <v>0</v>
      </c>
      <c r="W196" s="32">
        <v>8261.57</v>
      </c>
      <c r="X196" s="20">
        <v>-918.03</v>
      </c>
      <c r="Y196" s="20">
        <v>0</v>
      </c>
      <c r="Z196" s="20">
        <v>13315.37</v>
      </c>
      <c r="AA196" s="31">
        <v>-707.42</v>
      </c>
      <c r="AB196" s="20">
        <v>0</v>
      </c>
      <c r="AC196" s="32">
        <v>6989.21</v>
      </c>
      <c r="AD196" s="20">
        <v>-578.01</v>
      </c>
      <c r="AE196" s="20">
        <v>0</v>
      </c>
      <c r="AF196" s="20">
        <v>5982.31</v>
      </c>
      <c r="AG196" s="31">
        <v>-869.97</v>
      </c>
      <c r="AH196" s="20">
        <v>0</v>
      </c>
      <c r="AI196" s="32">
        <v>11701.22</v>
      </c>
      <c r="AJ196" s="20">
        <v>-1614.17</v>
      </c>
      <c r="AK196" s="20">
        <v>0</v>
      </c>
      <c r="AL196" s="20">
        <v>15440.21</v>
      </c>
      <c r="AM196" s="31">
        <v>-9895.6300000000028</v>
      </c>
      <c r="AN196" s="20">
        <v>0</v>
      </c>
      <c r="AO196" s="32">
        <v>123658.52999999998</v>
      </c>
    </row>
    <row r="197" spans="1:41" x14ac:dyDescent="0.25">
      <c r="A197" s="41" t="s">
        <v>253</v>
      </c>
      <c r="B197" s="20" t="s">
        <v>256</v>
      </c>
      <c r="C197" s="31">
        <v>-3398.67</v>
      </c>
      <c r="D197" s="20">
        <v>0</v>
      </c>
      <c r="E197" s="32">
        <v>58423.77</v>
      </c>
      <c r="F197" s="20">
        <v>-313.7</v>
      </c>
      <c r="G197" s="20">
        <v>0</v>
      </c>
      <c r="H197" s="20">
        <v>24558.54</v>
      </c>
      <c r="I197" s="31">
        <v>-207.12</v>
      </c>
      <c r="J197" s="20">
        <v>0</v>
      </c>
      <c r="K197" s="32">
        <v>25933.84</v>
      </c>
      <c r="L197" s="20">
        <v>337.19</v>
      </c>
      <c r="M197" s="20">
        <v>0</v>
      </c>
      <c r="N197" s="20">
        <v>22944.43</v>
      </c>
      <c r="O197" s="31">
        <v>489.47</v>
      </c>
      <c r="P197" s="20">
        <v>0</v>
      </c>
      <c r="Q197" s="32">
        <v>41222.67</v>
      </c>
      <c r="R197" s="20">
        <v>-811.81</v>
      </c>
      <c r="S197" s="20">
        <v>0</v>
      </c>
      <c r="T197" s="20">
        <v>15847.93</v>
      </c>
      <c r="U197" s="31">
        <v>-1471.46</v>
      </c>
      <c r="V197" s="20">
        <v>0</v>
      </c>
      <c r="W197" s="32">
        <v>25188.03</v>
      </c>
      <c r="X197" s="20">
        <v>-1825.06</v>
      </c>
      <c r="Y197" s="20">
        <v>0</v>
      </c>
      <c r="Z197" s="20">
        <v>40596.17</v>
      </c>
      <c r="AA197" s="31">
        <v>-1283.03</v>
      </c>
      <c r="AB197" s="20">
        <v>0</v>
      </c>
      <c r="AC197" s="32">
        <v>21308.84</v>
      </c>
      <c r="AD197" s="20">
        <v>-304.99</v>
      </c>
      <c r="AE197" s="20">
        <v>0</v>
      </c>
      <c r="AF197" s="20">
        <v>18238.990000000002</v>
      </c>
      <c r="AG197" s="31">
        <v>-1717.89</v>
      </c>
      <c r="AH197" s="20">
        <v>0</v>
      </c>
      <c r="AI197" s="32">
        <v>35674.910000000003</v>
      </c>
      <c r="AJ197" s="20">
        <v>-3398.31</v>
      </c>
      <c r="AK197" s="20">
        <v>0</v>
      </c>
      <c r="AL197" s="20">
        <v>47074.41</v>
      </c>
      <c r="AM197" s="31">
        <v>-13905.380000000001</v>
      </c>
      <c r="AN197" s="20">
        <v>0</v>
      </c>
      <c r="AO197" s="32">
        <v>377012.53</v>
      </c>
    </row>
    <row r="198" spans="1:41" x14ac:dyDescent="0.25">
      <c r="A198" s="41" t="s">
        <v>253</v>
      </c>
      <c r="B198" s="20" t="s">
        <v>257</v>
      </c>
      <c r="C198" s="31">
        <v>-1951.39</v>
      </c>
      <c r="D198" s="20">
        <v>3262.37</v>
      </c>
      <c r="E198" s="32">
        <v>24664.91</v>
      </c>
      <c r="F198" s="20">
        <v>-803.59</v>
      </c>
      <c r="G198" s="20">
        <v>27546.13</v>
      </c>
      <c r="H198" s="20">
        <v>10367.94</v>
      </c>
      <c r="I198" s="31">
        <v>-733.92000000000007</v>
      </c>
      <c r="J198" s="20">
        <v>9227.84</v>
      </c>
      <c r="K198" s="32">
        <v>10948.56</v>
      </c>
      <c r="L198" s="20">
        <v>-474.66999999999996</v>
      </c>
      <c r="M198" s="20">
        <v>11527.19</v>
      </c>
      <c r="N198" s="20">
        <v>9686.51</v>
      </c>
      <c r="O198" s="31">
        <v>-950.99</v>
      </c>
      <c r="P198" s="20">
        <v>15582.87</v>
      </c>
      <c r="Q198" s="32">
        <v>17403.080000000002</v>
      </c>
      <c r="R198" s="20">
        <v>-1105.3699999999999</v>
      </c>
      <c r="S198" s="20">
        <v>5797.63</v>
      </c>
      <c r="T198" s="20">
        <v>6690.56</v>
      </c>
      <c r="U198" s="31">
        <v>-1503.01</v>
      </c>
      <c r="V198" s="20">
        <v>3241.08</v>
      </c>
      <c r="W198" s="32">
        <v>10633.7</v>
      </c>
      <c r="X198" s="20">
        <v>-1565.32</v>
      </c>
      <c r="Y198" s="20">
        <v>3585.69</v>
      </c>
      <c r="Z198" s="20">
        <v>17138.59</v>
      </c>
      <c r="AA198" s="31">
        <v>-778.3599999999999</v>
      </c>
      <c r="AB198" s="20">
        <v>8158.95</v>
      </c>
      <c r="AC198" s="32">
        <v>8996.01</v>
      </c>
      <c r="AD198" s="20">
        <v>-420.04999999999995</v>
      </c>
      <c r="AE198" s="20">
        <v>1656.9</v>
      </c>
      <c r="AF198" s="20">
        <v>7700</v>
      </c>
      <c r="AG198" s="31">
        <v>-1088.82</v>
      </c>
      <c r="AH198" s="20">
        <v>8830.57</v>
      </c>
      <c r="AI198" s="32">
        <v>15060.97</v>
      </c>
      <c r="AJ198" s="20">
        <v>-1955.21</v>
      </c>
      <c r="AK198" s="20">
        <v>9264.39</v>
      </c>
      <c r="AL198" s="20">
        <v>19873.52</v>
      </c>
      <c r="AM198" s="31">
        <v>-13330.700000000003</v>
      </c>
      <c r="AN198" s="20">
        <v>107681.61</v>
      </c>
      <c r="AO198" s="32">
        <v>159164.35</v>
      </c>
    </row>
    <row r="199" spans="1:41" x14ac:dyDescent="0.25">
      <c r="A199" s="40" t="s">
        <v>258</v>
      </c>
      <c r="B199" s="34"/>
      <c r="C199" s="33">
        <v>-9755.9699999999993</v>
      </c>
      <c r="D199" s="34">
        <v>3262.37</v>
      </c>
      <c r="E199" s="35">
        <v>113812.03</v>
      </c>
      <c r="F199" s="34">
        <v>-2400.0700000000002</v>
      </c>
      <c r="G199" s="34">
        <v>27546.13</v>
      </c>
      <c r="H199" s="34">
        <v>47841.100000000006</v>
      </c>
      <c r="I199" s="33">
        <v>-2249.71</v>
      </c>
      <c r="J199" s="34">
        <v>9227.84</v>
      </c>
      <c r="K199" s="35">
        <v>50520.25</v>
      </c>
      <c r="L199" s="34">
        <v>-1831.2799999999997</v>
      </c>
      <c r="M199" s="34">
        <v>11527.19</v>
      </c>
      <c r="N199" s="34">
        <v>44696.750000000007</v>
      </c>
      <c r="O199" s="33">
        <v>-1785.3</v>
      </c>
      <c r="P199" s="34">
        <v>15582.87</v>
      </c>
      <c r="Q199" s="35">
        <v>80303.540000000008</v>
      </c>
      <c r="R199" s="34">
        <v>-2452.37</v>
      </c>
      <c r="S199" s="34">
        <v>5797.63</v>
      </c>
      <c r="T199" s="34">
        <v>30872.460000000003</v>
      </c>
      <c r="U199" s="33">
        <v>-2290.33</v>
      </c>
      <c r="V199" s="34">
        <v>3241.08</v>
      </c>
      <c r="W199" s="35">
        <v>49067.380000000005</v>
      </c>
      <c r="X199" s="34">
        <v>-2679.06</v>
      </c>
      <c r="Y199" s="34">
        <v>3585.69</v>
      </c>
      <c r="Z199" s="34">
        <v>79083.09</v>
      </c>
      <c r="AA199" s="33">
        <v>-2681.0299999999997</v>
      </c>
      <c r="AB199" s="34">
        <v>8158.95</v>
      </c>
      <c r="AC199" s="35">
        <v>41510.54</v>
      </c>
      <c r="AD199" s="34">
        <v>-1380.9099999999999</v>
      </c>
      <c r="AE199" s="34">
        <v>1656.9</v>
      </c>
      <c r="AF199" s="34">
        <v>35530.340000000004</v>
      </c>
      <c r="AG199" s="33">
        <v>-4358.88</v>
      </c>
      <c r="AH199" s="34">
        <v>8830.57</v>
      </c>
      <c r="AI199" s="35">
        <v>69496.27</v>
      </c>
      <c r="AJ199" s="34">
        <v>-9186.93</v>
      </c>
      <c r="AK199" s="34">
        <v>9264.39</v>
      </c>
      <c r="AL199" s="34">
        <v>91702.98000000001</v>
      </c>
      <c r="AM199" s="33">
        <v>-43051.840000000004</v>
      </c>
      <c r="AN199" s="34">
        <v>107681.61</v>
      </c>
      <c r="AO199" s="35">
        <v>734436.73</v>
      </c>
    </row>
    <row r="200" spans="1:41" x14ac:dyDescent="0.25">
      <c r="A200" s="39" t="s">
        <v>259</v>
      </c>
      <c r="B200" s="29" t="s">
        <v>260</v>
      </c>
      <c r="C200" s="28">
        <v>-1155.83</v>
      </c>
      <c r="D200" s="29">
        <v>0</v>
      </c>
      <c r="E200" s="30">
        <v>8469.2199999999993</v>
      </c>
      <c r="F200" s="29">
        <v>-609.01</v>
      </c>
      <c r="G200" s="29">
        <v>0</v>
      </c>
      <c r="H200" s="29">
        <v>3560.05</v>
      </c>
      <c r="I200" s="28">
        <v>-412.65</v>
      </c>
      <c r="J200" s="29">
        <v>0</v>
      </c>
      <c r="K200" s="30">
        <v>3759.42</v>
      </c>
      <c r="L200" s="29">
        <v>-489.33</v>
      </c>
      <c r="M200" s="29">
        <v>0</v>
      </c>
      <c r="N200" s="29">
        <v>3326.07</v>
      </c>
      <c r="O200" s="28">
        <v>-503.61</v>
      </c>
      <c r="P200" s="29">
        <v>0</v>
      </c>
      <c r="Q200" s="30">
        <v>5975.72</v>
      </c>
      <c r="R200" s="29">
        <v>-585.45000000000005</v>
      </c>
      <c r="S200" s="29">
        <v>0</v>
      </c>
      <c r="T200" s="29">
        <v>2297.35</v>
      </c>
      <c r="U200" s="28">
        <v>-555.53</v>
      </c>
      <c r="V200" s="29">
        <v>0</v>
      </c>
      <c r="W200" s="30">
        <v>3651.3</v>
      </c>
      <c r="X200" s="29">
        <v>-815.7</v>
      </c>
      <c r="Y200" s="29">
        <v>0</v>
      </c>
      <c r="Z200" s="29">
        <v>5884.9</v>
      </c>
      <c r="AA200" s="28">
        <v>-480.96</v>
      </c>
      <c r="AB200" s="29">
        <v>0</v>
      </c>
      <c r="AC200" s="30">
        <v>3088.97</v>
      </c>
      <c r="AD200" s="29">
        <v>-331.57</v>
      </c>
      <c r="AE200" s="29">
        <v>0</v>
      </c>
      <c r="AF200" s="29">
        <v>2643.96</v>
      </c>
      <c r="AG200" s="28">
        <v>-644.41</v>
      </c>
      <c r="AH200" s="29">
        <v>0</v>
      </c>
      <c r="AI200" s="30">
        <v>5171.5</v>
      </c>
      <c r="AJ200" s="29">
        <v>-1128.3900000000001</v>
      </c>
      <c r="AK200" s="29">
        <v>0</v>
      </c>
      <c r="AL200" s="29">
        <v>6823.99</v>
      </c>
      <c r="AM200" s="28">
        <v>-7712.4399999999987</v>
      </c>
      <c r="AN200" s="29">
        <v>0</v>
      </c>
      <c r="AO200" s="30">
        <v>54652.450000000004</v>
      </c>
    </row>
    <row r="201" spans="1:41" x14ac:dyDescent="0.25">
      <c r="A201" s="41" t="s">
        <v>259</v>
      </c>
      <c r="B201" s="20" t="s">
        <v>140</v>
      </c>
      <c r="C201" s="31">
        <v>-417.96</v>
      </c>
      <c r="D201" s="20">
        <v>0</v>
      </c>
      <c r="E201" s="32">
        <v>1882.84</v>
      </c>
      <c r="F201" s="20">
        <v>-222.41</v>
      </c>
      <c r="G201" s="20">
        <v>0</v>
      </c>
      <c r="H201" s="20">
        <v>791.45</v>
      </c>
      <c r="I201" s="31">
        <v>-149.61000000000001</v>
      </c>
      <c r="J201" s="20">
        <v>0</v>
      </c>
      <c r="K201" s="32">
        <v>835.78</v>
      </c>
      <c r="L201" s="20">
        <v>-177.75</v>
      </c>
      <c r="M201" s="20">
        <v>0</v>
      </c>
      <c r="N201" s="20">
        <v>739.44</v>
      </c>
      <c r="O201" s="31">
        <v>-199.38</v>
      </c>
      <c r="P201" s="20">
        <v>0</v>
      </c>
      <c r="Q201" s="32">
        <v>1328.49</v>
      </c>
      <c r="R201" s="20">
        <v>-214.92</v>
      </c>
      <c r="S201" s="20">
        <v>0</v>
      </c>
      <c r="T201" s="20">
        <v>510.73</v>
      </c>
      <c r="U201" s="31">
        <v>-280.43</v>
      </c>
      <c r="V201" s="20">
        <v>0</v>
      </c>
      <c r="W201" s="32">
        <v>811.74</v>
      </c>
      <c r="X201" s="20">
        <v>-296.72000000000003</v>
      </c>
      <c r="Y201" s="20">
        <v>0</v>
      </c>
      <c r="Z201" s="20">
        <v>1308.3</v>
      </c>
      <c r="AA201" s="31">
        <v>-174.74</v>
      </c>
      <c r="AB201" s="20">
        <v>0</v>
      </c>
      <c r="AC201" s="32">
        <v>686.72</v>
      </c>
      <c r="AD201" s="20">
        <v>-116.67</v>
      </c>
      <c r="AE201" s="20">
        <v>0</v>
      </c>
      <c r="AF201" s="20">
        <v>587.79</v>
      </c>
      <c r="AG201" s="31">
        <v>-208.81</v>
      </c>
      <c r="AH201" s="20">
        <v>0</v>
      </c>
      <c r="AI201" s="32">
        <v>1149.7</v>
      </c>
      <c r="AJ201" s="20">
        <v>-410.08</v>
      </c>
      <c r="AK201" s="20">
        <v>0</v>
      </c>
      <c r="AL201" s="20">
        <v>1517.08</v>
      </c>
      <c r="AM201" s="31">
        <v>-2869.4799999999996</v>
      </c>
      <c r="AN201" s="20">
        <v>0</v>
      </c>
      <c r="AO201" s="32">
        <v>12150.059999999998</v>
      </c>
    </row>
    <row r="202" spans="1:41" x14ac:dyDescent="0.25">
      <c r="A202" s="40" t="s">
        <v>261</v>
      </c>
      <c r="B202" s="34"/>
      <c r="C202" s="33">
        <v>-1573.79</v>
      </c>
      <c r="D202" s="34">
        <v>0</v>
      </c>
      <c r="E202" s="35">
        <v>10352.06</v>
      </c>
      <c r="F202" s="34">
        <v>-831.42</v>
      </c>
      <c r="G202" s="34">
        <v>0</v>
      </c>
      <c r="H202" s="34">
        <v>4351.5</v>
      </c>
      <c r="I202" s="33">
        <v>-562.26</v>
      </c>
      <c r="J202" s="34">
        <v>0</v>
      </c>
      <c r="K202" s="35">
        <v>4595.2</v>
      </c>
      <c r="L202" s="34">
        <v>-667.07999999999993</v>
      </c>
      <c r="M202" s="34">
        <v>0</v>
      </c>
      <c r="N202" s="34">
        <v>4065.51</v>
      </c>
      <c r="O202" s="33">
        <v>-702.99</v>
      </c>
      <c r="P202" s="34">
        <v>0</v>
      </c>
      <c r="Q202" s="35">
        <v>7304.21</v>
      </c>
      <c r="R202" s="34">
        <v>-800.37</v>
      </c>
      <c r="S202" s="34">
        <v>0</v>
      </c>
      <c r="T202" s="34">
        <v>2808.08</v>
      </c>
      <c r="U202" s="33">
        <v>-835.96</v>
      </c>
      <c r="V202" s="34">
        <v>0</v>
      </c>
      <c r="W202" s="35">
        <v>4463.04</v>
      </c>
      <c r="X202" s="34">
        <v>-1112.42</v>
      </c>
      <c r="Y202" s="34">
        <v>0</v>
      </c>
      <c r="Z202" s="34">
        <v>7193.2</v>
      </c>
      <c r="AA202" s="33">
        <v>-655.7</v>
      </c>
      <c r="AB202" s="34">
        <v>0</v>
      </c>
      <c r="AC202" s="35">
        <v>3775.6899999999996</v>
      </c>
      <c r="AD202" s="34">
        <v>-448.24</v>
      </c>
      <c r="AE202" s="34">
        <v>0</v>
      </c>
      <c r="AF202" s="34">
        <v>3231.75</v>
      </c>
      <c r="AG202" s="33">
        <v>-853.22</v>
      </c>
      <c r="AH202" s="34">
        <v>0</v>
      </c>
      <c r="AI202" s="35">
        <v>6321.2</v>
      </c>
      <c r="AJ202" s="34">
        <v>-1538.47</v>
      </c>
      <c r="AK202" s="34">
        <v>0</v>
      </c>
      <c r="AL202" s="34">
        <v>8341.07</v>
      </c>
      <c r="AM202" s="33">
        <v>-10581.919999999998</v>
      </c>
      <c r="AN202" s="34">
        <v>0</v>
      </c>
      <c r="AO202" s="35">
        <v>66802.510000000009</v>
      </c>
    </row>
    <row r="203" spans="1:41" x14ac:dyDescent="0.25">
      <c r="A203" s="39" t="s">
        <v>262</v>
      </c>
      <c r="B203" s="29" t="s">
        <v>93</v>
      </c>
      <c r="C203" s="28">
        <v>492.4</v>
      </c>
      <c r="D203" s="29">
        <v>0</v>
      </c>
      <c r="E203" s="30">
        <v>70.81</v>
      </c>
      <c r="F203" s="29">
        <v>24.14</v>
      </c>
      <c r="G203" s="29">
        <v>0</v>
      </c>
      <c r="H203" s="29">
        <v>29.77</v>
      </c>
      <c r="I203" s="28">
        <v>-62.67</v>
      </c>
      <c r="J203" s="29">
        <v>0</v>
      </c>
      <c r="K203" s="30">
        <v>31.43</v>
      </c>
      <c r="L203" s="29">
        <v>13.97</v>
      </c>
      <c r="M203" s="29">
        <v>0</v>
      </c>
      <c r="N203" s="29">
        <v>27.81</v>
      </c>
      <c r="O203" s="28">
        <v>-75.319999999999993</v>
      </c>
      <c r="P203" s="29">
        <v>0</v>
      </c>
      <c r="Q203" s="30">
        <v>49.96</v>
      </c>
      <c r="R203" s="29">
        <v>-106.33</v>
      </c>
      <c r="S203" s="29">
        <v>0</v>
      </c>
      <c r="T203" s="29">
        <v>19.21</v>
      </c>
      <c r="U203" s="28">
        <v>-108.74</v>
      </c>
      <c r="V203" s="29">
        <v>0</v>
      </c>
      <c r="W203" s="30">
        <v>30.53</v>
      </c>
      <c r="X203" s="29">
        <v>-164.37</v>
      </c>
      <c r="Y203" s="29">
        <v>0</v>
      </c>
      <c r="Z203" s="29">
        <v>49.2</v>
      </c>
      <c r="AA203" s="28">
        <v>-110.48</v>
      </c>
      <c r="AB203" s="29">
        <v>0</v>
      </c>
      <c r="AC203" s="30">
        <v>25.83</v>
      </c>
      <c r="AD203" s="29">
        <v>-2.2400000000000002</v>
      </c>
      <c r="AE203" s="29">
        <v>0</v>
      </c>
      <c r="AF203" s="29">
        <v>22.11</v>
      </c>
      <c r="AG203" s="28">
        <v>-90.38</v>
      </c>
      <c r="AH203" s="29">
        <v>0</v>
      </c>
      <c r="AI203" s="30">
        <v>43.24</v>
      </c>
      <c r="AJ203" s="29">
        <v>683.58</v>
      </c>
      <c r="AK203" s="29">
        <v>0</v>
      </c>
      <c r="AL203" s="29">
        <v>57.06</v>
      </c>
      <c r="AM203" s="28">
        <v>493.56000000000017</v>
      </c>
      <c r="AN203" s="29">
        <v>0</v>
      </c>
      <c r="AO203" s="30">
        <v>456.95999999999992</v>
      </c>
    </row>
    <row r="204" spans="1:41" x14ac:dyDescent="0.25">
      <c r="A204" s="40" t="s">
        <v>263</v>
      </c>
      <c r="B204" s="34"/>
      <c r="C204" s="33">
        <v>492.4</v>
      </c>
      <c r="D204" s="34">
        <v>0</v>
      </c>
      <c r="E204" s="35">
        <v>70.81</v>
      </c>
      <c r="F204" s="34">
        <v>24.14</v>
      </c>
      <c r="G204" s="34">
        <v>0</v>
      </c>
      <c r="H204" s="34">
        <v>29.77</v>
      </c>
      <c r="I204" s="33">
        <v>-62.67</v>
      </c>
      <c r="J204" s="34">
        <v>0</v>
      </c>
      <c r="K204" s="35">
        <v>31.43</v>
      </c>
      <c r="L204" s="34">
        <v>13.97</v>
      </c>
      <c r="M204" s="34">
        <v>0</v>
      </c>
      <c r="N204" s="34">
        <v>27.81</v>
      </c>
      <c r="O204" s="33">
        <v>-75.319999999999993</v>
      </c>
      <c r="P204" s="34">
        <v>0</v>
      </c>
      <c r="Q204" s="35">
        <v>49.96</v>
      </c>
      <c r="R204" s="34">
        <v>-106.33</v>
      </c>
      <c r="S204" s="34">
        <v>0</v>
      </c>
      <c r="T204" s="34">
        <v>19.21</v>
      </c>
      <c r="U204" s="33">
        <v>-108.74</v>
      </c>
      <c r="V204" s="34">
        <v>0</v>
      </c>
      <c r="W204" s="35">
        <v>30.53</v>
      </c>
      <c r="X204" s="34">
        <v>-164.37</v>
      </c>
      <c r="Y204" s="34">
        <v>0</v>
      </c>
      <c r="Z204" s="34">
        <v>49.2</v>
      </c>
      <c r="AA204" s="33">
        <v>-110.48</v>
      </c>
      <c r="AB204" s="34">
        <v>0</v>
      </c>
      <c r="AC204" s="35">
        <v>25.83</v>
      </c>
      <c r="AD204" s="34">
        <v>-2.2400000000000002</v>
      </c>
      <c r="AE204" s="34">
        <v>0</v>
      </c>
      <c r="AF204" s="34">
        <v>22.11</v>
      </c>
      <c r="AG204" s="33">
        <v>-90.38</v>
      </c>
      <c r="AH204" s="34">
        <v>0</v>
      </c>
      <c r="AI204" s="35">
        <v>43.24</v>
      </c>
      <c r="AJ204" s="34">
        <v>683.58</v>
      </c>
      <c r="AK204" s="34">
        <v>0</v>
      </c>
      <c r="AL204" s="34">
        <v>57.06</v>
      </c>
      <c r="AM204" s="33">
        <v>493.56000000000017</v>
      </c>
      <c r="AN204" s="34">
        <v>0</v>
      </c>
      <c r="AO204" s="35">
        <v>456.95999999999992</v>
      </c>
    </row>
    <row r="205" spans="1:41" x14ac:dyDescent="0.25">
      <c r="A205" s="39" t="s">
        <v>264</v>
      </c>
      <c r="B205" s="29" t="s">
        <v>125</v>
      </c>
      <c r="C205" s="28">
        <v>0</v>
      </c>
      <c r="D205" s="29">
        <v>0</v>
      </c>
      <c r="E205" s="30">
        <v>0</v>
      </c>
      <c r="F205" s="29">
        <v>0</v>
      </c>
      <c r="G205" s="29">
        <v>0</v>
      </c>
      <c r="H205" s="29">
        <v>0</v>
      </c>
      <c r="I205" s="28">
        <v>0</v>
      </c>
      <c r="J205" s="29">
        <v>0</v>
      </c>
      <c r="K205" s="30">
        <v>0</v>
      </c>
      <c r="L205" s="29">
        <v>0</v>
      </c>
      <c r="M205" s="29">
        <v>0</v>
      </c>
      <c r="N205" s="29">
        <v>0</v>
      </c>
      <c r="O205" s="28">
        <v>0</v>
      </c>
      <c r="P205" s="29">
        <v>0</v>
      </c>
      <c r="Q205" s="30">
        <v>0</v>
      </c>
      <c r="R205" s="29">
        <v>0</v>
      </c>
      <c r="S205" s="29">
        <v>0</v>
      </c>
      <c r="T205" s="29">
        <v>0</v>
      </c>
      <c r="U205" s="28">
        <v>0</v>
      </c>
      <c r="V205" s="29">
        <v>0</v>
      </c>
      <c r="W205" s="30">
        <v>0</v>
      </c>
      <c r="X205" s="29">
        <v>0</v>
      </c>
      <c r="Y205" s="29">
        <v>0</v>
      </c>
      <c r="Z205" s="29">
        <v>0</v>
      </c>
      <c r="AA205" s="28">
        <v>0</v>
      </c>
      <c r="AB205" s="29">
        <v>0</v>
      </c>
      <c r="AC205" s="30">
        <v>0</v>
      </c>
      <c r="AD205" s="29">
        <v>0</v>
      </c>
      <c r="AE205" s="29">
        <v>0</v>
      </c>
      <c r="AF205" s="29">
        <v>0</v>
      </c>
      <c r="AG205" s="28">
        <v>0</v>
      </c>
      <c r="AH205" s="29">
        <v>0</v>
      </c>
      <c r="AI205" s="30">
        <v>0</v>
      </c>
      <c r="AJ205" s="29">
        <v>0</v>
      </c>
      <c r="AK205" s="29">
        <v>0</v>
      </c>
      <c r="AL205" s="29">
        <v>0</v>
      </c>
      <c r="AM205" s="28">
        <v>0</v>
      </c>
      <c r="AN205" s="29">
        <v>0</v>
      </c>
      <c r="AO205" s="30">
        <v>0</v>
      </c>
    </row>
    <row r="206" spans="1:41" x14ac:dyDescent="0.25">
      <c r="A206" s="40" t="s">
        <v>265</v>
      </c>
      <c r="B206" s="34"/>
      <c r="C206" s="33">
        <v>0</v>
      </c>
      <c r="D206" s="34">
        <v>0</v>
      </c>
      <c r="E206" s="35">
        <v>0</v>
      </c>
      <c r="F206" s="34">
        <v>0</v>
      </c>
      <c r="G206" s="34">
        <v>0</v>
      </c>
      <c r="H206" s="34">
        <v>0</v>
      </c>
      <c r="I206" s="33">
        <v>0</v>
      </c>
      <c r="J206" s="34">
        <v>0</v>
      </c>
      <c r="K206" s="35">
        <v>0</v>
      </c>
      <c r="L206" s="34">
        <v>0</v>
      </c>
      <c r="M206" s="34">
        <v>0</v>
      </c>
      <c r="N206" s="34">
        <v>0</v>
      </c>
      <c r="O206" s="33">
        <v>0</v>
      </c>
      <c r="P206" s="34">
        <v>0</v>
      </c>
      <c r="Q206" s="35">
        <v>0</v>
      </c>
      <c r="R206" s="34">
        <v>0</v>
      </c>
      <c r="S206" s="34">
        <v>0</v>
      </c>
      <c r="T206" s="34">
        <v>0</v>
      </c>
      <c r="U206" s="33">
        <v>0</v>
      </c>
      <c r="V206" s="34">
        <v>0</v>
      </c>
      <c r="W206" s="35">
        <v>0</v>
      </c>
      <c r="X206" s="34">
        <v>0</v>
      </c>
      <c r="Y206" s="34">
        <v>0</v>
      </c>
      <c r="Z206" s="34">
        <v>0</v>
      </c>
      <c r="AA206" s="33">
        <v>0</v>
      </c>
      <c r="AB206" s="34">
        <v>0</v>
      </c>
      <c r="AC206" s="35">
        <v>0</v>
      </c>
      <c r="AD206" s="34">
        <v>0</v>
      </c>
      <c r="AE206" s="34">
        <v>0</v>
      </c>
      <c r="AF206" s="34">
        <v>0</v>
      </c>
      <c r="AG206" s="33">
        <v>0</v>
      </c>
      <c r="AH206" s="34">
        <v>0</v>
      </c>
      <c r="AI206" s="35">
        <v>0</v>
      </c>
      <c r="AJ206" s="34">
        <v>0</v>
      </c>
      <c r="AK206" s="34">
        <v>0</v>
      </c>
      <c r="AL206" s="34">
        <v>0</v>
      </c>
      <c r="AM206" s="33">
        <v>0</v>
      </c>
      <c r="AN206" s="34">
        <v>0</v>
      </c>
      <c r="AO206" s="35">
        <v>0</v>
      </c>
    </row>
    <row r="207" spans="1:41" x14ac:dyDescent="0.25">
      <c r="A207" s="39" t="s">
        <v>266</v>
      </c>
      <c r="B207" s="29" t="s">
        <v>124</v>
      </c>
      <c r="C207" s="28">
        <v>6.03</v>
      </c>
      <c r="D207" s="29">
        <v>0</v>
      </c>
      <c r="E207" s="30">
        <v>34.619999999999997</v>
      </c>
      <c r="F207" s="29">
        <v>4.82</v>
      </c>
      <c r="G207" s="29">
        <v>0</v>
      </c>
      <c r="H207" s="29">
        <v>14.55</v>
      </c>
      <c r="I207" s="28">
        <v>3.75</v>
      </c>
      <c r="J207" s="29">
        <v>0</v>
      </c>
      <c r="K207" s="30">
        <v>15.37</v>
      </c>
      <c r="L207" s="29">
        <v>5.0999999999999996</v>
      </c>
      <c r="M207" s="29">
        <v>0</v>
      </c>
      <c r="N207" s="29">
        <v>13.6</v>
      </c>
      <c r="O207" s="28">
        <v>6.53</v>
      </c>
      <c r="P207" s="29">
        <v>0</v>
      </c>
      <c r="Q207" s="30">
        <v>24.43</v>
      </c>
      <c r="R207" s="29">
        <v>4.22</v>
      </c>
      <c r="S207" s="29">
        <v>0</v>
      </c>
      <c r="T207" s="29">
        <v>9.39</v>
      </c>
      <c r="U207" s="28">
        <v>1.86</v>
      </c>
      <c r="V207" s="29">
        <v>0</v>
      </c>
      <c r="W207" s="30">
        <v>14.93</v>
      </c>
      <c r="X207" s="29">
        <v>1.97</v>
      </c>
      <c r="Y207" s="29">
        <v>0</v>
      </c>
      <c r="Z207" s="29">
        <v>24.06</v>
      </c>
      <c r="AA207" s="28">
        <v>0.65</v>
      </c>
      <c r="AB207" s="29">
        <v>0</v>
      </c>
      <c r="AC207" s="30">
        <v>12.63</v>
      </c>
      <c r="AD207" s="29">
        <v>0.44</v>
      </c>
      <c r="AE207" s="29">
        <v>0</v>
      </c>
      <c r="AF207" s="29">
        <v>10.81</v>
      </c>
      <c r="AG207" s="28">
        <v>2.13</v>
      </c>
      <c r="AH207" s="29">
        <v>0</v>
      </c>
      <c r="AI207" s="30">
        <v>21.14</v>
      </c>
      <c r="AJ207" s="29">
        <v>3.56</v>
      </c>
      <c r="AK207" s="29">
        <v>0</v>
      </c>
      <c r="AL207" s="29">
        <v>27.89</v>
      </c>
      <c r="AM207" s="28">
        <v>41.059999999999995</v>
      </c>
      <c r="AN207" s="29">
        <v>0</v>
      </c>
      <c r="AO207" s="30">
        <v>223.42000000000002</v>
      </c>
    </row>
    <row r="208" spans="1:41" x14ac:dyDescent="0.25">
      <c r="A208" s="40" t="s">
        <v>267</v>
      </c>
      <c r="B208" s="34"/>
      <c r="C208" s="33">
        <v>6.03</v>
      </c>
      <c r="D208" s="34">
        <v>0</v>
      </c>
      <c r="E208" s="35">
        <v>34.619999999999997</v>
      </c>
      <c r="F208" s="34">
        <v>4.82</v>
      </c>
      <c r="G208" s="34">
        <v>0</v>
      </c>
      <c r="H208" s="34">
        <v>14.55</v>
      </c>
      <c r="I208" s="33">
        <v>3.75</v>
      </c>
      <c r="J208" s="34">
        <v>0</v>
      </c>
      <c r="K208" s="35">
        <v>15.37</v>
      </c>
      <c r="L208" s="34">
        <v>5.0999999999999996</v>
      </c>
      <c r="M208" s="34">
        <v>0</v>
      </c>
      <c r="N208" s="34">
        <v>13.6</v>
      </c>
      <c r="O208" s="33">
        <v>6.53</v>
      </c>
      <c r="P208" s="34">
        <v>0</v>
      </c>
      <c r="Q208" s="35">
        <v>24.43</v>
      </c>
      <c r="R208" s="34">
        <v>4.22</v>
      </c>
      <c r="S208" s="34">
        <v>0</v>
      </c>
      <c r="T208" s="34">
        <v>9.39</v>
      </c>
      <c r="U208" s="33">
        <v>1.86</v>
      </c>
      <c r="V208" s="34">
        <v>0</v>
      </c>
      <c r="W208" s="35">
        <v>14.93</v>
      </c>
      <c r="X208" s="34">
        <v>1.97</v>
      </c>
      <c r="Y208" s="34">
        <v>0</v>
      </c>
      <c r="Z208" s="34">
        <v>24.06</v>
      </c>
      <c r="AA208" s="33">
        <v>0.65</v>
      </c>
      <c r="AB208" s="34">
        <v>0</v>
      </c>
      <c r="AC208" s="35">
        <v>12.63</v>
      </c>
      <c r="AD208" s="34">
        <v>0.44</v>
      </c>
      <c r="AE208" s="34">
        <v>0</v>
      </c>
      <c r="AF208" s="34">
        <v>10.81</v>
      </c>
      <c r="AG208" s="33">
        <v>2.13</v>
      </c>
      <c r="AH208" s="34">
        <v>0</v>
      </c>
      <c r="AI208" s="35">
        <v>21.14</v>
      </c>
      <c r="AJ208" s="34">
        <v>3.56</v>
      </c>
      <c r="AK208" s="34">
        <v>0</v>
      </c>
      <c r="AL208" s="34">
        <v>27.89</v>
      </c>
      <c r="AM208" s="33">
        <v>41.059999999999995</v>
      </c>
      <c r="AN208" s="34">
        <v>0</v>
      </c>
      <c r="AO208" s="35">
        <v>223.42000000000002</v>
      </c>
    </row>
    <row r="209" spans="1:41" x14ac:dyDescent="0.25">
      <c r="A209" s="39" t="s">
        <v>268</v>
      </c>
      <c r="B209" s="29" t="s">
        <v>269</v>
      </c>
      <c r="C209" s="28">
        <v>2465.02</v>
      </c>
      <c r="D209" s="29">
        <v>0</v>
      </c>
      <c r="E209" s="30">
        <v>16.52</v>
      </c>
      <c r="F209" s="29">
        <v>1237.45</v>
      </c>
      <c r="G209" s="29">
        <v>0</v>
      </c>
      <c r="H209" s="29">
        <v>6.95</v>
      </c>
      <c r="I209" s="28">
        <v>738.4</v>
      </c>
      <c r="J209" s="29">
        <v>0</v>
      </c>
      <c r="K209" s="30">
        <v>7.33</v>
      </c>
      <c r="L209" s="29">
        <v>896.31999999999994</v>
      </c>
      <c r="M209" s="29">
        <v>0</v>
      </c>
      <c r="N209" s="29">
        <v>6.49</v>
      </c>
      <c r="O209" s="28">
        <v>661.85</v>
      </c>
      <c r="P209" s="29">
        <v>0</v>
      </c>
      <c r="Q209" s="30">
        <v>11.66</v>
      </c>
      <c r="R209" s="29">
        <v>2006.77</v>
      </c>
      <c r="S209" s="29">
        <v>0</v>
      </c>
      <c r="T209" s="29">
        <v>4.4800000000000004</v>
      </c>
      <c r="U209" s="28">
        <v>2832.3399999999997</v>
      </c>
      <c r="V209" s="29">
        <v>0</v>
      </c>
      <c r="W209" s="30">
        <v>7.12</v>
      </c>
      <c r="X209" s="29">
        <v>3749.19</v>
      </c>
      <c r="Y209" s="29">
        <v>0</v>
      </c>
      <c r="Z209" s="29">
        <v>11.48</v>
      </c>
      <c r="AA209" s="28">
        <v>1198.92</v>
      </c>
      <c r="AB209" s="29">
        <v>0</v>
      </c>
      <c r="AC209" s="30">
        <v>6.03</v>
      </c>
      <c r="AD209" s="29">
        <v>541.67000000000007</v>
      </c>
      <c r="AE209" s="29">
        <v>0</v>
      </c>
      <c r="AF209" s="29">
        <v>5.16</v>
      </c>
      <c r="AG209" s="28">
        <v>1179.25</v>
      </c>
      <c r="AH209" s="29">
        <v>0</v>
      </c>
      <c r="AI209" s="30">
        <v>10.09</v>
      </c>
      <c r="AJ209" s="29">
        <v>756.82999999999993</v>
      </c>
      <c r="AK209" s="29">
        <v>0</v>
      </c>
      <c r="AL209" s="29">
        <v>13.31</v>
      </c>
      <c r="AM209" s="28">
        <v>18264.010000000002</v>
      </c>
      <c r="AN209" s="29">
        <v>0</v>
      </c>
      <c r="AO209" s="30">
        <v>106.62</v>
      </c>
    </row>
    <row r="210" spans="1:41" x14ac:dyDescent="0.25">
      <c r="A210" s="40" t="s">
        <v>270</v>
      </c>
      <c r="B210" s="34"/>
      <c r="C210" s="33">
        <v>2465.02</v>
      </c>
      <c r="D210" s="34">
        <v>0</v>
      </c>
      <c r="E210" s="35">
        <v>16.52</v>
      </c>
      <c r="F210" s="34">
        <v>1237.45</v>
      </c>
      <c r="G210" s="34">
        <v>0</v>
      </c>
      <c r="H210" s="34">
        <v>6.95</v>
      </c>
      <c r="I210" s="33">
        <v>738.4</v>
      </c>
      <c r="J210" s="34">
        <v>0</v>
      </c>
      <c r="K210" s="35">
        <v>7.33</v>
      </c>
      <c r="L210" s="34">
        <v>896.31999999999994</v>
      </c>
      <c r="M210" s="34">
        <v>0</v>
      </c>
      <c r="N210" s="34">
        <v>6.49</v>
      </c>
      <c r="O210" s="33">
        <v>661.85</v>
      </c>
      <c r="P210" s="34">
        <v>0</v>
      </c>
      <c r="Q210" s="35">
        <v>11.66</v>
      </c>
      <c r="R210" s="34">
        <v>2006.77</v>
      </c>
      <c r="S210" s="34">
        <v>0</v>
      </c>
      <c r="T210" s="34">
        <v>4.4800000000000004</v>
      </c>
      <c r="U210" s="33">
        <v>2832.3399999999997</v>
      </c>
      <c r="V210" s="34">
        <v>0</v>
      </c>
      <c r="W210" s="35">
        <v>7.12</v>
      </c>
      <c r="X210" s="34">
        <v>3749.19</v>
      </c>
      <c r="Y210" s="34">
        <v>0</v>
      </c>
      <c r="Z210" s="34">
        <v>11.48</v>
      </c>
      <c r="AA210" s="33">
        <v>1198.92</v>
      </c>
      <c r="AB210" s="34">
        <v>0</v>
      </c>
      <c r="AC210" s="35">
        <v>6.03</v>
      </c>
      <c r="AD210" s="34">
        <v>541.67000000000007</v>
      </c>
      <c r="AE210" s="34">
        <v>0</v>
      </c>
      <c r="AF210" s="34">
        <v>5.16</v>
      </c>
      <c r="AG210" s="33">
        <v>1179.25</v>
      </c>
      <c r="AH210" s="34">
        <v>0</v>
      </c>
      <c r="AI210" s="35">
        <v>10.09</v>
      </c>
      <c r="AJ210" s="34">
        <v>756.82999999999993</v>
      </c>
      <c r="AK210" s="34">
        <v>0</v>
      </c>
      <c r="AL210" s="34">
        <v>13.31</v>
      </c>
      <c r="AM210" s="33">
        <v>18264.010000000002</v>
      </c>
      <c r="AN210" s="34">
        <v>0</v>
      </c>
      <c r="AO210" s="35">
        <v>106.62</v>
      </c>
    </row>
    <row r="211" spans="1:41" x14ac:dyDescent="0.25">
      <c r="A211" s="39" t="s">
        <v>271</v>
      </c>
      <c r="B211" s="29" t="s">
        <v>272</v>
      </c>
      <c r="C211" s="28">
        <v>1466.81</v>
      </c>
      <c r="D211" s="29">
        <v>0</v>
      </c>
      <c r="E211" s="30">
        <v>14360.85</v>
      </c>
      <c r="F211" s="29">
        <v>651.19000000000005</v>
      </c>
      <c r="G211" s="29">
        <v>0</v>
      </c>
      <c r="H211" s="29">
        <v>6036.61</v>
      </c>
      <c r="I211" s="28">
        <v>-432.54</v>
      </c>
      <c r="J211" s="29">
        <v>0</v>
      </c>
      <c r="K211" s="30">
        <v>6374.67</v>
      </c>
      <c r="L211" s="29">
        <v>-291.49</v>
      </c>
      <c r="M211" s="29">
        <v>0</v>
      </c>
      <c r="N211" s="29">
        <v>5639.86</v>
      </c>
      <c r="O211" s="28">
        <v>265.97000000000003</v>
      </c>
      <c r="P211" s="29">
        <v>0</v>
      </c>
      <c r="Q211" s="30">
        <v>10132.74</v>
      </c>
      <c r="R211" s="29">
        <v>464.31</v>
      </c>
      <c r="S211" s="29">
        <v>0</v>
      </c>
      <c r="T211" s="29">
        <v>3895.5</v>
      </c>
      <c r="U211" s="28">
        <v>913.05</v>
      </c>
      <c r="V211" s="29">
        <v>0</v>
      </c>
      <c r="W211" s="30">
        <v>6191.34</v>
      </c>
      <c r="X211" s="29">
        <v>720.18</v>
      </c>
      <c r="Y211" s="29">
        <v>0</v>
      </c>
      <c r="Z211" s="29">
        <v>9978.74</v>
      </c>
      <c r="AA211" s="28">
        <v>1287.6300000000001</v>
      </c>
      <c r="AB211" s="29">
        <v>0</v>
      </c>
      <c r="AC211" s="30">
        <v>5237.82</v>
      </c>
      <c r="AD211" s="29">
        <v>1346.03</v>
      </c>
      <c r="AE211" s="29">
        <v>0</v>
      </c>
      <c r="AF211" s="29">
        <v>4483.2299999999996</v>
      </c>
      <c r="AG211" s="28">
        <v>2836.65</v>
      </c>
      <c r="AH211" s="29">
        <v>0</v>
      </c>
      <c r="AI211" s="30">
        <v>8769.07</v>
      </c>
      <c r="AJ211" s="29">
        <v>3207.63</v>
      </c>
      <c r="AK211" s="29">
        <v>0</v>
      </c>
      <c r="AL211" s="29">
        <v>11571.12</v>
      </c>
      <c r="AM211" s="28">
        <v>12435.419999999998</v>
      </c>
      <c r="AN211" s="29">
        <v>0</v>
      </c>
      <c r="AO211" s="30">
        <v>92671.549999999988</v>
      </c>
    </row>
    <row r="212" spans="1:41" x14ac:dyDescent="0.25">
      <c r="A212" s="41" t="s">
        <v>271</v>
      </c>
      <c r="B212" s="20" t="s">
        <v>273</v>
      </c>
      <c r="C212" s="31">
        <v>-863.05</v>
      </c>
      <c r="D212" s="20">
        <v>0</v>
      </c>
      <c r="E212" s="32">
        <v>2996.17</v>
      </c>
      <c r="F212" s="20">
        <v>-463.74</v>
      </c>
      <c r="G212" s="20">
        <v>0</v>
      </c>
      <c r="H212" s="20">
        <v>1259.45</v>
      </c>
      <c r="I212" s="31">
        <v>-314.72000000000003</v>
      </c>
      <c r="J212" s="20">
        <v>0</v>
      </c>
      <c r="K212" s="32">
        <v>1329.98</v>
      </c>
      <c r="L212" s="20">
        <v>-33.989999999999995</v>
      </c>
      <c r="M212" s="20">
        <v>0</v>
      </c>
      <c r="N212" s="20">
        <v>1176.67</v>
      </c>
      <c r="O212" s="31">
        <v>-7.8199999999999994</v>
      </c>
      <c r="P212" s="20">
        <v>0</v>
      </c>
      <c r="Q212" s="32">
        <v>2114.04</v>
      </c>
      <c r="R212" s="20">
        <v>-440.19</v>
      </c>
      <c r="S212" s="20">
        <v>0</v>
      </c>
      <c r="T212" s="20">
        <v>812.74</v>
      </c>
      <c r="U212" s="31">
        <v>-594.37</v>
      </c>
      <c r="V212" s="20">
        <v>0</v>
      </c>
      <c r="W212" s="32">
        <v>1291.73</v>
      </c>
      <c r="X212" s="20">
        <v>-624.12</v>
      </c>
      <c r="Y212" s="20">
        <v>0</v>
      </c>
      <c r="Z212" s="20">
        <v>2081.91</v>
      </c>
      <c r="AA212" s="31">
        <v>-364.59</v>
      </c>
      <c r="AB212" s="20">
        <v>0</v>
      </c>
      <c r="AC212" s="32">
        <v>1092.79</v>
      </c>
      <c r="AD212" s="20">
        <v>-145.89999999999998</v>
      </c>
      <c r="AE212" s="20">
        <v>0</v>
      </c>
      <c r="AF212" s="20">
        <v>935.36</v>
      </c>
      <c r="AG212" s="31">
        <v>0.8</v>
      </c>
      <c r="AH212" s="20">
        <v>0</v>
      </c>
      <c r="AI212" s="32">
        <v>1829.53</v>
      </c>
      <c r="AJ212" s="20">
        <v>4.3499999999999996</v>
      </c>
      <c r="AK212" s="20">
        <v>0</v>
      </c>
      <c r="AL212" s="20">
        <v>2414.14</v>
      </c>
      <c r="AM212" s="31">
        <v>-3847.3399999999997</v>
      </c>
      <c r="AN212" s="20">
        <v>0</v>
      </c>
      <c r="AO212" s="32">
        <v>19334.510000000002</v>
      </c>
    </row>
    <row r="213" spans="1:41" x14ac:dyDescent="0.25">
      <c r="A213" s="41" t="s">
        <v>271</v>
      </c>
      <c r="B213" s="20" t="s">
        <v>243</v>
      </c>
      <c r="C213" s="31">
        <v>-886.89</v>
      </c>
      <c r="D213" s="20">
        <v>0</v>
      </c>
      <c r="E213" s="32">
        <v>3033.94</v>
      </c>
      <c r="F213" s="20">
        <v>-385.33</v>
      </c>
      <c r="G213" s="20">
        <v>0</v>
      </c>
      <c r="H213" s="20">
        <v>1275.32</v>
      </c>
      <c r="I213" s="31">
        <v>-184.97</v>
      </c>
      <c r="J213" s="20">
        <v>0</v>
      </c>
      <c r="K213" s="32">
        <v>1346.74</v>
      </c>
      <c r="L213" s="20">
        <v>87.81</v>
      </c>
      <c r="M213" s="20">
        <v>0</v>
      </c>
      <c r="N213" s="20">
        <v>1191.5</v>
      </c>
      <c r="O213" s="31">
        <v>0.19</v>
      </c>
      <c r="P213" s="20">
        <v>0</v>
      </c>
      <c r="Q213" s="32">
        <v>2140.69</v>
      </c>
      <c r="R213" s="20">
        <v>-121.17</v>
      </c>
      <c r="S213" s="20">
        <v>0</v>
      </c>
      <c r="T213" s="20">
        <v>822.98</v>
      </c>
      <c r="U213" s="31">
        <v>-309.60000000000002</v>
      </c>
      <c r="V213" s="20">
        <v>0</v>
      </c>
      <c r="W213" s="32">
        <v>1308.01</v>
      </c>
      <c r="X213" s="20">
        <v>-542.03</v>
      </c>
      <c r="Y213" s="20">
        <v>0</v>
      </c>
      <c r="Z213" s="20">
        <v>2108.15</v>
      </c>
      <c r="AA213" s="31">
        <v>-440.18</v>
      </c>
      <c r="AB213" s="20">
        <v>0</v>
      </c>
      <c r="AC213" s="32">
        <v>1106.57</v>
      </c>
      <c r="AD213" s="20">
        <v>-306.10000000000002</v>
      </c>
      <c r="AE213" s="20">
        <v>0</v>
      </c>
      <c r="AF213" s="20">
        <v>947.15</v>
      </c>
      <c r="AG213" s="31">
        <v>-586.80999999999995</v>
      </c>
      <c r="AH213" s="20">
        <v>0</v>
      </c>
      <c r="AI213" s="32">
        <v>1852.59</v>
      </c>
      <c r="AJ213" s="20">
        <v>-982.04</v>
      </c>
      <c r="AK213" s="20">
        <v>0</v>
      </c>
      <c r="AL213" s="20">
        <v>2444.5700000000002</v>
      </c>
      <c r="AM213" s="31">
        <v>-4657.12</v>
      </c>
      <c r="AN213" s="20">
        <v>0</v>
      </c>
      <c r="AO213" s="32">
        <v>19578.21</v>
      </c>
    </row>
    <row r="214" spans="1:41" x14ac:dyDescent="0.25">
      <c r="A214" s="41" t="s">
        <v>271</v>
      </c>
      <c r="B214" s="20" t="s">
        <v>274</v>
      </c>
      <c r="C214" s="31">
        <v>-1089.6500000000001</v>
      </c>
      <c r="D214" s="20">
        <v>0</v>
      </c>
      <c r="E214" s="32">
        <v>1022.07</v>
      </c>
      <c r="F214" s="20">
        <v>-540.84999999999991</v>
      </c>
      <c r="G214" s="20">
        <v>0</v>
      </c>
      <c r="H214" s="20">
        <v>429.63</v>
      </c>
      <c r="I214" s="31">
        <v>-405.17</v>
      </c>
      <c r="J214" s="20">
        <v>0</v>
      </c>
      <c r="K214" s="32">
        <v>453.69</v>
      </c>
      <c r="L214" s="20">
        <v>-454.48</v>
      </c>
      <c r="M214" s="20">
        <v>0</v>
      </c>
      <c r="N214" s="20">
        <v>401.39</v>
      </c>
      <c r="O214" s="31">
        <v>-514.4</v>
      </c>
      <c r="P214" s="20">
        <v>0</v>
      </c>
      <c r="Q214" s="32">
        <v>721.15</v>
      </c>
      <c r="R214" s="20">
        <v>-575.65</v>
      </c>
      <c r="S214" s="20">
        <v>0</v>
      </c>
      <c r="T214" s="20">
        <v>277.24</v>
      </c>
      <c r="U214" s="31">
        <v>-791.95</v>
      </c>
      <c r="V214" s="20">
        <v>0</v>
      </c>
      <c r="W214" s="32">
        <v>440.64</v>
      </c>
      <c r="X214" s="20">
        <v>-809.36999999999989</v>
      </c>
      <c r="Y214" s="20">
        <v>0</v>
      </c>
      <c r="Z214" s="20">
        <v>710.19</v>
      </c>
      <c r="AA214" s="31">
        <v>-490.78000000000003</v>
      </c>
      <c r="AB214" s="20">
        <v>0</v>
      </c>
      <c r="AC214" s="32">
        <v>372.78</v>
      </c>
      <c r="AD214" s="20">
        <v>-335.53</v>
      </c>
      <c r="AE214" s="20">
        <v>0</v>
      </c>
      <c r="AF214" s="20">
        <v>319.07</v>
      </c>
      <c r="AG214" s="31">
        <v>-644.74</v>
      </c>
      <c r="AH214" s="20">
        <v>0</v>
      </c>
      <c r="AI214" s="32">
        <v>624.1</v>
      </c>
      <c r="AJ214" s="20">
        <v>-1083.8800000000001</v>
      </c>
      <c r="AK214" s="20">
        <v>0</v>
      </c>
      <c r="AL214" s="20">
        <v>823.52</v>
      </c>
      <c r="AM214" s="31">
        <v>-7736.449999999998</v>
      </c>
      <c r="AN214" s="20">
        <v>0</v>
      </c>
      <c r="AO214" s="32">
        <v>6595.47</v>
      </c>
    </row>
    <row r="215" spans="1:41" x14ac:dyDescent="0.25">
      <c r="A215" s="41" t="s">
        <v>271</v>
      </c>
      <c r="B215" s="20" t="s">
        <v>113</v>
      </c>
      <c r="C215" s="31">
        <v>-32.58</v>
      </c>
      <c r="D215" s="20">
        <v>0</v>
      </c>
      <c r="E215" s="32">
        <v>4672.08</v>
      </c>
      <c r="F215" s="20">
        <v>-17.82</v>
      </c>
      <c r="G215" s="20">
        <v>0</v>
      </c>
      <c r="H215" s="20">
        <v>1963.92</v>
      </c>
      <c r="I215" s="31">
        <v>-12.41</v>
      </c>
      <c r="J215" s="20">
        <v>0</v>
      </c>
      <c r="K215" s="32">
        <v>2073.9</v>
      </c>
      <c r="L215" s="20">
        <v>-13.6</v>
      </c>
      <c r="M215" s="20">
        <v>0</v>
      </c>
      <c r="N215" s="20">
        <v>1834.84</v>
      </c>
      <c r="O215" s="31">
        <v>-16.23</v>
      </c>
      <c r="P215" s="20">
        <v>0</v>
      </c>
      <c r="Q215" s="32">
        <v>3296.53</v>
      </c>
      <c r="R215" s="20">
        <v>-17.439999999999998</v>
      </c>
      <c r="S215" s="20">
        <v>0</v>
      </c>
      <c r="T215" s="20">
        <v>1267.3399999999999</v>
      </c>
      <c r="U215" s="31">
        <v>-23.24</v>
      </c>
      <c r="V215" s="20">
        <v>0</v>
      </c>
      <c r="W215" s="32">
        <v>2014.26</v>
      </c>
      <c r="X215" s="20">
        <v>-23.97</v>
      </c>
      <c r="Y215" s="20">
        <v>0</v>
      </c>
      <c r="Z215" s="20">
        <v>3246.43</v>
      </c>
      <c r="AA215" s="31">
        <v>-14.41</v>
      </c>
      <c r="AB215" s="20">
        <v>0</v>
      </c>
      <c r="AC215" s="32">
        <v>1704.04</v>
      </c>
      <c r="AD215" s="20">
        <v>-9.99</v>
      </c>
      <c r="AE215" s="20">
        <v>0</v>
      </c>
      <c r="AF215" s="20">
        <v>1458.55</v>
      </c>
      <c r="AG215" s="31">
        <v>-19.23</v>
      </c>
      <c r="AH215" s="20">
        <v>0</v>
      </c>
      <c r="AI215" s="32">
        <v>2852.88</v>
      </c>
      <c r="AJ215" s="20">
        <v>-30.81</v>
      </c>
      <c r="AK215" s="20">
        <v>0</v>
      </c>
      <c r="AL215" s="20">
        <v>3764.48</v>
      </c>
      <c r="AM215" s="31">
        <v>-231.73</v>
      </c>
      <c r="AN215" s="20">
        <v>0</v>
      </c>
      <c r="AO215" s="32">
        <v>30149.25</v>
      </c>
    </row>
    <row r="216" spans="1:41" x14ac:dyDescent="0.25">
      <c r="A216" s="40" t="s">
        <v>275</v>
      </c>
      <c r="B216" s="34"/>
      <c r="C216" s="33">
        <v>-1405.3600000000001</v>
      </c>
      <c r="D216" s="34">
        <v>0</v>
      </c>
      <c r="E216" s="35">
        <v>26085.11</v>
      </c>
      <c r="F216" s="34">
        <v>-756.54999999999984</v>
      </c>
      <c r="G216" s="34">
        <v>0</v>
      </c>
      <c r="H216" s="34">
        <v>10964.929999999998</v>
      </c>
      <c r="I216" s="33">
        <v>-1349.8100000000002</v>
      </c>
      <c r="J216" s="34">
        <v>0</v>
      </c>
      <c r="K216" s="35">
        <v>11578.98</v>
      </c>
      <c r="L216" s="34">
        <v>-705.75000000000011</v>
      </c>
      <c r="M216" s="34">
        <v>0</v>
      </c>
      <c r="N216" s="34">
        <v>10244.26</v>
      </c>
      <c r="O216" s="33">
        <v>-272.28999999999996</v>
      </c>
      <c r="P216" s="34">
        <v>0</v>
      </c>
      <c r="Q216" s="35">
        <v>18405.149999999998</v>
      </c>
      <c r="R216" s="34">
        <v>-690.13999999999987</v>
      </c>
      <c r="S216" s="34">
        <v>0</v>
      </c>
      <c r="T216" s="34">
        <v>7075.7999999999993</v>
      </c>
      <c r="U216" s="33">
        <v>-806.11000000000013</v>
      </c>
      <c r="V216" s="34">
        <v>0</v>
      </c>
      <c r="W216" s="35">
        <v>11245.98</v>
      </c>
      <c r="X216" s="34">
        <v>-1279.31</v>
      </c>
      <c r="Y216" s="34">
        <v>0</v>
      </c>
      <c r="Z216" s="34">
        <v>18125.419999999998</v>
      </c>
      <c r="AA216" s="33">
        <v>-22.329999999999846</v>
      </c>
      <c r="AB216" s="34">
        <v>0</v>
      </c>
      <c r="AC216" s="35">
        <v>9514</v>
      </c>
      <c r="AD216" s="34">
        <v>548.5100000000001</v>
      </c>
      <c r="AE216" s="34">
        <v>0</v>
      </c>
      <c r="AF216" s="34">
        <v>8143.3599999999988</v>
      </c>
      <c r="AG216" s="33">
        <v>1586.6700000000003</v>
      </c>
      <c r="AH216" s="34">
        <v>0</v>
      </c>
      <c r="AI216" s="35">
        <v>15928.170000000002</v>
      </c>
      <c r="AJ216" s="34">
        <v>1115.25</v>
      </c>
      <c r="AK216" s="34">
        <v>0</v>
      </c>
      <c r="AL216" s="34">
        <v>21017.83</v>
      </c>
      <c r="AM216" s="33">
        <v>-4037.22</v>
      </c>
      <c r="AN216" s="34">
        <v>0</v>
      </c>
      <c r="AO216" s="35">
        <v>168328.99</v>
      </c>
    </row>
    <row r="217" spans="1:41" x14ac:dyDescent="0.25">
      <c r="A217" s="39" t="s">
        <v>276</v>
      </c>
      <c r="B217" s="29" t="s">
        <v>277</v>
      </c>
      <c r="C217" s="28">
        <v>661.21</v>
      </c>
      <c r="D217" s="29">
        <v>0</v>
      </c>
      <c r="E217" s="30">
        <v>32950.81</v>
      </c>
      <c r="F217" s="29">
        <v>2818.15</v>
      </c>
      <c r="G217" s="29">
        <v>0</v>
      </c>
      <c r="H217" s="29">
        <v>13850.93</v>
      </c>
      <c r="I217" s="28">
        <v>1.04</v>
      </c>
      <c r="J217" s="29">
        <v>0</v>
      </c>
      <c r="K217" s="30">
        <v>14626.6</v>
      </c>
      <c r="L217" s="29">
        <v>3.1599999999999997</v>
      </c>
      <c r="M217" s="29">
        <v>0</v>
      </c>
      <c r="N217" s="29">
        <v>12940.58</v>
      </c>
      <c r="O217" s="28">
        <v>5351.0599999999995</v>
      </c>
      <c r="P217" s="29">
        <v>0</v>
      </c>
      <c r="Q217" s="30">
        <v>23249.439999999999</v>
      </c>
      <c r="R217" s="29">
        <v>4237.1000000000004</v>
      </c>
      <c r="S217" s="29">
        <v>0</v>
      </c>
      <c r="T217" s="29">
        <v>8938.18</v>
      </c>
      <c r="U217" s="28">
        <v>-2.44</v>
      </c>
      <c r="V217" s="29">
        <v>0</v>
      </c>
      <c r="W217" s="30">
        <v>14205.96</v>
      </c>
      <c r="X217" s="29">
        <v>-0.27</v>
      </c>
      <c r="Y217" s="29">
        <v>0</v>
      </c>
      <c r="Z217" s="29">
        <v>22896.1</v>
      </c>
      <c r="AA217" s="28">
        <v>0.52</v>
      </c>
      <c r="AB217" s="29">
        <v>0</v>
      </c>
      <c r="AC217" s="30">
        <v>12018.11</v>
      </c>
      <c r="AD217" s="29">
        <v>1516.36</v>
      </c>
      <c r="AE217" s="29">
        <v>0</v>
      </c>
      <c r="AF217" s="29">
        <v>10286.73</v>
      </c>
      <c r="AG217" s="28">
        <v>1.71</v>
      </c>
      <c r="AH217" s="29">
        <v>0</v>
      </c>
      <c r="AI217" s="30">
        <v>20120.53</v>
      </c>
      <c r="AJ217" s="29">
        <v>1537.53</v>
      </c>
      <c r="AK217" s="29">
        <v>0</v>
      </c>
      <c r="AL217" s="29">
        <v>26549.8</v>
      </c>
      <c r="AM217" s="28">
        <v>16125.13</v>
      </c>
      <c r="AN217" s="29">
        <v>0</v>
      </c>
      <c r="AO217" s="30">
        <v>212633.76999999996</v>
      </c>
    </row>
    <row r="218" spans="1:41" x14ac:dyDescent="0.25">
      <c r="A218" s="40" t="s">
        <v>278</v>
      </c>
      <c r="B218" s="34"/>
      <c r="C218" s="33">
        <v>661.21</v>
      </c>
      <c r="D218" s="34">
        <v>0</v>
      </c>
      <c r="E218" s="35">
        <v>32950.81</v>
      </c>
      <c r="F218" s="34">
        <v>2818.15</v>
      </c>
      <c r="G218" s="34">
        <v>0</v>
      </c>
      <c r="H218" s="34">
        <v>13850.93</v>
      </c>
      <c r="I218" s="33">
        <v>1.04</v>
      </c>
      <c r="J218" s="34">
        <v>0</v>
      </c>
      <c r="K218" s="35">
        <v>14626.6</v>
      </c>
      <c r="L218" s="34">
        <v>3.1599999999999997</v>
      </c>
      <c r="M218" s="34">
        <v>0</v>
      </c>
      <c r="N218" s="34">
        <v>12940.58</v>
      </c>
      <c r="O218" s="33">
        <v>5351.0599999999995</v>
      </c>
      <c r="P218" s="34">
        <v>0</v>
      </c>
      <c r="Q218" s="35">
        <v>23249.439999999999</v>
      </c>
      <c r="R218" s="34">
        <v>4237.1000000000004</v>
      </c>
      <c r="S218" s="34">
        <v>0</v>
      </c>
      <c r="T218" s="34">
        <v>8938.18</v>
      </c>
      <c r="U218" s="33">
        <v>-2.44</v>
      </c>
      <c r="V218" s="34">
        <v>0</v>
      </c>
      <c r="W218" s="35">
        <v>14205.96</v>
      </c>
      <c r="X218" s="34">
        <v>-0.27</v>
      </c>
      <c r="Y218" s="34">
        <v>0</v>
      </c>
      <c r="Z218" s="34">
        <v>22896.1</v>
      </c>
      <c r="AA218" s="33">
        <v>0.52</v>
      </c>
      <c r="AB218" s="34">
        <v>0</v>
      </c>
      <c r="AC218" s="35">
        <v>12018.11</v>
      </c>
      <c r="AD218" s="34">
        <v>1516.36</v>
      </c>
      <c r="AE218" s="34">
        <v>0</v>
      </c>
      <c r="AF218" s="34">
        <v>10286.73</v>
      </c>
      <c r="AG218" s="33">
        <v>1.71</v>
      </c>
      <c r="AH218" s="34">
        <v>0</v>
      </c>
      <c r="AI218" s="35">
        <v>20120.53</v>
      </c>
      <c r="AJ218" s="34">
        <v>1537.53</v>
      </c>
      <c r="AK218" s="34">
        <v>0</v>
      </c>
      <c r="AL218" s="34">
        <v>26549.8</v>
      </c>
      <c r="AM218" s="33">
        <v>16125.13</v>
      </c>
      <c r="AN218" s="34">
        <v>0</v>
      </c>
      <c r="AO218" s="35">
        <v>212633.76999999996</v>
      </c>
    </row>
    <row r="219" spans="1:41" x14ac:dyDescent="0.25">
      <c r="A219" s="39" t="s">
        <v>279</v>
      </c>
      <c r="B219" s="29" t="s">
        <v>280</v>
      </c>
      <c r="C219" s="28">
        <v>0</v>
      </c>
      <c r="D219" s="29">
        <v>902.85</v>
      </c>
      <c r="E219" s="30">
        <v>0</v>
      </c>
      <c r="F219" s="29">
        <v>0</v>
      </c>
      <c r="G219" s="29">
        <v>7623.3</v>
      </c>
      <c r="H219" s="29">
        <v>0</v>
      </c>
      <c r="I219" s="28">
        <v>0</v>
      </c>
      <c r="J219" s="29">
        <v>2553.77</v>
      </c>
      <c r="K219" s="30">
        <v>0</v>
      </c>
      <c r="L219" s="29">
        <v>0</v>
      </c>
      <c r="M219" s="29">
        <v>3190.11</v>
      </c>
      <c r="N219" s="29">
        <v>0</v>
      </c>
      <c r="O219" s="28">
        <v>0</v>
      </c>
      <c r="P219" s="29">
        <v>4312.51</v>
      </c>
      <c r="Q219" s="30">
        <v>0</v>
      </c>
      <c r="R219" s="29">
        <v>0</v>
      </c>
      <c r="S219" s="29">
        <v>1604.48</v>
      </c>
      <c r="T219" s="29">
        <v>0</v>
      </c>
      <c r="U219" s="28">
        <v>0</v>
      </c>
      <c r="V219" s="29">
        <v>896.96</v>
      </c>
      <c r="W219" s="30">
        <v>0</v>
      </c>
      <c r="X219" s="29">
        <v>0</v>
      </c>
      <c r="Y219" s="29">
        <v>992.33</v>
      </c>
      <c r="Z219" s="29">
        <v>0</v>
      </c>
      <c r="AA219" s="28">
        <v>0</v>
      </c>
      <c r="AB219" s="29">
        <v>2257.96</v>
      </c>
      <c r="AC219" s="30">
        <v>0</v>
      </c>
      <c r="AD219" s="29">
        <v>0</v>
      </c>
      <c r="AE219" s="29">
        <v>458.54</v>
      </c>
      <c r="AF219" s="29">
        <v>0</v>
      </c>
      <c r="AG219" s="28">
        <v>0</v>
      </c>
      <c r="AH219" s="29">
        <v>2443.83</v>
      </c>
      <c r="AI219" s="30">
        <v>0</v>
      </c>
      <c r="AJ219" s="29">
        <v>0</v>
      </c>
      <c r="AK219" s="29">
        <v>2563.89</v>
      </c>
      <c r="AL219" s="29">
        <v>0</v>
      </c>
      <c r="AM219" s="28">
        <v>0</v>
      </c>
      <c r="AN219" s="29">
        <v>29800.530000000002</v>
      </c>
      <c r="AO219" s="30">
        <v>0</v>
      </c>
    </row>
    <row r="220" spans="1:41" x14ac:dyDescent="0.25">
      <c r="A220" s="41" t="s">
        <v>279</v>
      </c>
      <c r="B220" s="20" t="s">
        <v>281</v>
      </c>
      <c r="C220" s="31">
        <v>0</v>
      </c>
      <c r="D220" s="20">
        <v>0</v>
      </c>
      <c r="E220" s="32">
        <v>0</v>
      </c>
      <c r="F220" s="20">
        <v>0</v>
      </c>
      <c r="G220" s="20">
        <v>0</v>
      </c>
      <c r="H220" s="20">
        <v>0</v>
      </c>
      <c r="I220" s="31">
        <v>0</v>
      </c>
      <c r="J220" s="20">
        <v>0</v>
      </c>
      <c r="K220" s="32">
        <v>0</v>
      </c>
      <c r="L220" s="20">
        <v>0</v>
      </c>
      <c r="M220" s="20">
        <v>0</v>
      </c>
      <c r="N220" s="20">
        <v>0</v>
      </c>
      <c r="O220" s="31">
        <v>0</v>
      </c>
      <c r="P220" s="20">
        <v>0</v>
      </c>
      <c r="Q220" s="32">
        <v>0</v>
      </c>
      <c r="R220" s="20">
        <v>0</v>
      </c>
      <c r="S220" s="20">
        <v>0</v>
      </c>
      <c r="T220" s="20">
        <v>0</v>
      </c>
      <c r="U220" s="31">
        <v>0</v>
      </c>
      <c r="V220" s="20">
        <v>0</v>
      </c>
      <c r="W220" s="32">
        <v>0</v>
      </c>
      <c r="X220" s="20">
        <v>0</v>
      </c>
      <c r="Y220" s="20">
        <v>0</v>
      </c>
      <c r="Z220" s="20">
        <v>0</v>
      </c>
      <c r="AA220" s="31">
        <v>0</v>
      </c>
      <c r="AB220" s="20">
        <v>0</v>
      </c>
      <c r="AC220" s="32">
        <v>0</v>
      </c>
      <c r="AD220" s="20">
        <v>0</v>
      </c>
      <c r="AE220" s="20">
        <v>0</v>
      </c>
      <c r="AF220" s="20">
        <v>0</v>
      </c>
      <c r="AG220" s="31">
        <v>0</v>
      </c>
      <c r="AH220" s="20">
        <v>0</v>
      </c>
      <c r="AI220" s="32">
        <v>0</v>
      </c>
      <c r="AJ220" s="20">
        <v>0</v>
      </c>
      <c r="AK220" s="20">
        <v>0</v>
      </c>
      <c r="AL220" s="20">
        <v>0</v>
      </c>
      <c r="AM220" s="31">
        <v>0</v>
      </c>
      <c r="AN220" s="20">
        <v>0</v>
      </c>
      <c r="AO220" s="32">
        <v>0</v>
      </c>
    </row>
    <row r="221" spans="1:41" x14ac:dyDescent="0.25">
      <c r="A221" s="41" t="s">
        <v>279</v>
      </c>
      <c r="B221" s="20" t="s">
        <v>212</v>
      </c>
      <c r="C221" s="31">
        <v>0</v>
      </c>
      <c r="D221" s="20">
        <v>3117.09</v>
      </c>
      <c r="E221" s="32">
        <v>0</v>
      </c>
      <c r="F221" s="20">
        <v>0</v>
      </c>
      <c r="G221" s="20">
        <v>26319.47</v>
      </c>
      <c r="H221" s="20">
        <v>0</v>
      </c>
      <c r="I221" s="31">
        <v>0</v>
      </c>
      <c r="J221" s="20">
        <v>8816.91</v>
      </c>
      <c r="K221" s="32">
        <v>0</v>
      </c>
      <c r="L221" s="20">
        <v>0</v>
      </c>
      <c r="M221" s="20">
        <v>11013.88</v>
      </c>
      <c r="N221" s="20">
        <v>0</v>
      </c>
      <c r="O221" s="31">
        <v>0</v>
      </c>
      <c r="P221" s="20">
        <v>14888.95</v>
      </c>
      <c r="Q221" s="32">
        <v>0</v>
      </c>
      <c r="R221" s="20">
        <v>0</v>
      </c>
      <c r="S221" s="20">
        <v>5539.45</v>
      </c>
      <c r="T221" s="20">
        <v>0</v>
      </c>
      <c r="U221" s="31">
        <v>0</v>
      </c>
      <c r="V221" s="20">
        <v>3096.75</v>
      </c>
      <c r="W221" s="32">
        <v>0</v>
      </c>
      <c r="X221" s="20">
        <v>0</v>
      </c>
      <c r="Y221" s="20">
        <v>3426.01</v>
      </c>
      <c r="Z221" s="20">
        <v>0</v>
      </c>
      <c r="AA221" s="31">
        <v>0</v>
      </c>
      <c r="AB221" s="20">
        <v>7795.63</v>
      </c>
      <c r="AC221" s="32">
        <v>0</v>
      </c>
      <c r="AD221" s="20">
        <v>0</v>
      </c>
      <c r="AE221" s="20">
        <v>1583.12</v>
      </c>
      <c r="AF221" s="20">
        <v>0</v>
      </c>
      <c r="AG221" s="31">
        <v>0</v>
      </c>
      <c r="AH221" s="20">
        <v>8437.33</v>
      </c>
      <c r="AI221" s="32">
        <v>0</v>
      </c>
      <c r="AJ221" s="20">
        <v>0</v>
      </c>
      <c r="AK221" s="20">
        <v>8851.84</v>
      </c>
      <c r="AL221" s="20">
        <v>0</v>
      </c>
      <c r="AM221" s="31">
        <v>0</v>
      </c>
      <c r="AN221" s="20">
        <v>102886.43000000001</v>
      </c>
      <c r="AO221" s="32">
        <v>0</v>
      </c>
    </row>
    <row r="222" spans="1:41" x14ac:dyDescent="0.25">
      <c r="A222" s="41" t="s">
        <v>279</v>
      </c>
      <c r="B222" s="20" t="s">
        <v>205</v>
      </c>
      <c r="C222" s="31">
        <v>0</v>
      </c>
      <c r="D222" s="20">
        <v>0</v>
      </c>
      <c r="E222" s="32">
        <v>0</v>
      </c>
      <c r="F222" s="20">
        <v>0</v>
      </c>
      <c r="G222" s="20">
        <v>0</v>
      </c>
      <c r="H222" s="20">
        <v>0</v>
      </c>
      <c r="I222" s="31">
        <v>0</v>
      </c>
      <c r="J222" s="20">
        <v>0</v>
      </c>
      <c r="K222" s="32">
        <v>0</v>
      </c>
      <c r="L222" s="20">
        <v>0</v>
      </c>
      <c r="M222" s="20">
        <v>0</v>
      </c>
      <c r="N222" s="20">
        <v>0</v>
      </c>
      <c r="O222" s="31">
        <v>0</v>
      </c>
      <c r="P222" s="20">
        <v>0</v>
      </c>
      <c r="Q222" s="32">
        <v>0</v>
      </c>
      <c r="R222" s="20">
        <v>0</v>
      </c>
      <c r="S222" s="20">
        <v>0</v>
      </c>
      <c r="T222" s="20">
        <v>0</v>
      </c>
      <c r="U222" s="31">
        <v>0</v>
      </c>
      <c r="V222" s="20">
        <v>0</v>
      </c>
      <c r="W222" s="32">
        <v>0</v>
      </c>
      <c r="X222" s="20">
        <v>0</v>
      </c>
      <c r="Y222" s="20">
        <v>0</v>
      </c>
      <c r="Z222" s="20">
        <v>0</v>
      </c>
      <c r="AA222" s="31">
        <v>0</v>
      </c>
      <c r="AB222" s="20">
        <v>0</v>
      </c>
      <c r="AC222" s="32">
        <v>0</v>
      </c>
      <c r="AD222" s="20">
        <v>0</v>
      </c>
      <c r="AE222" s="20">
        <v>0</v>
      </c>
      <c r="AF222" s="20">
        <v>0</v>
      </c>
      <c r="AG222" s="31">
        <v>0</v>
      </c>
      <c r="AH222" s="20">
        <v>0</v>
      </c>
      <c r="AI222" s="32">
        <v>0</v>
      </c>
      <c r="AJ222" s="20">
        <v>0</v>
      </c>
      <c r="AK222" s="20">
        <v>0</v>
      </c>
      <c r="AL222" s="20">
        <v>0</v>
      </c>
      <c r="AM222" s="31">
        <v>0</v>
      </c>
      <c r="AN222" s="20">
        <v>0</v>
      </c>
      <c r="AO222" s="32">
        <v>0</v>
      </c>
    </row>
    <row r="223" spans="1:41" x14ac:dyDescent="0.25">
      <c r="A223" s="41" t="s">
        <v>279</v>
      </c>
      <c r="B223" s="20" t="s">
        <v>282</v>
      </c>
      <c r="C223" s="31">
        <v>0</v>
      </c>
      <c r="D223" s="20">
        <v>0</v>
      </c>
      <c r="E223" s="32">
        <v>0</v>
      </c>
      <c r="F223" s="20">
        <v>0</v>
      </c>
      <c r="G223" s="20">
        <v>0</v>
      </c>
      <c r="H223" s="20">
        <v>0</v>
      </c>
      <c r="I223" s="31">
        <v>0</v>
      </c>
      <c r="J223" s="20">
        <v>0</v>
      </c>
      <c r="K223" s="32">
        <v>0</v>
      </c>
      <c r="L223" s="20">
        <v>0</v>
      </c>
      <c r="M223" s="20">
        <v>0</v>
      </c>
      <c r="N223" s="20">
        <v>0</v>
      </c>
      <c r="O223" s="31">
        <v>0</v>
      </c>
      <c r="P223" s="20">
        <v>0</v>
      </c>
      <c r="Q223" s="32">
        <v>0</v>
      </c>
      <c r="R223" s="20">
        <v>0</v>
      </c>
      <c r="S223" s="20">
        <v>0</v>
      </c>
      <c r="T223" s="20">
        <v>0</v>
      </c>
      <c r="U223" s="31">
        <v>0</v>
      </c>
      <c r="V223" s="20">
        <v>0</v>
      </c>
      <c r="W223" s="32">
        <v>0</v>
      </c>
      <c r="X223" s="20">
        <v>0</v>
      </c>
      <c r="Y223" s="20">
        <v>0</v>
      </c>
      <c r="Z223" s="20">
        <v>0</v>
      </c>
      <c r="AA223" s="31">
        <v>0</v>
      </c>
      <c r="AB223" s="20">
        <v>0</v>
      </c>
      <c r="AC223" s="32">
        <v>0</v>
      </c>
      <c r="AD223" s="20">
        <v>0</v>
      </c>
      <c r="AE223" s="20">
        <v>0</v>
      </c>
      <c r="AF223" s="20">
        <v>0</v>
      </c>
      <c r="AG223" s="31">
        <v>0</v>
      </c>
      <c r="AH223" s="20">
        <v>0</v>
      </c>
      <c r="AI223" s="32">
        <v>0</v>
      </c>
      <c r="AJ223" s="20">
        <v>0</v>
      </c>
      <c r="AK223" s="20">
        <v>0</v>
      </c>
      <c r="AL223" s="20">
        <v>0</v>
      </c>
      <c r="AM223" s="31">
        <v>0</v>
      </c>
      <c r="AN223" s="20">
        <v>0</v>
      </c>
      <c r="AO223" s="32">
        <v>0</v>
      </c>
    </row>
    <row r="224" spans="1:41" x14ac:dyDescent="0.25">
      <c r="A224" s="40" t="s">
        <v>283</v>
      </c>
      <c r="B224" s="34"/>
      <c r="C224" s="33">
        <v>0</v>
      </c>
      <c r="D224" s="34">
        <v>4019.94</v>
      </c>
      <c r="E224" s="35">
        <v>0</v>
      </c>
      <c r="F224" s="34">
        <v>0</v>
      </c>
      <c r="G224" s="34">
        <v>33942.770000000004</v>
      </c>
      <c r="H224" s="34">
        <v>0</v>
      </c>
      <c r="I224" s="33">
        <v>0</v>
      </c>
      <c r="J224" s="34">
        <v>11370.68</v>
      </c>
      <c r="K224" s="35">
        <v>0</v>
      </c>
      <c r="L224" s="34">
        <v>0</v>
      </c>
      <c r="M224" s="34">
        <v>14203.99</v>
      </c>
      <c r="N224" s="34">
        <v>0</v>
      </c>
      <c r="O224" s="33">
        <v>0</v>
      </c>
      <c r="P224" s="34">
        <v>19201.46</v>
      </c>
      <c r="Q224" s="35">
        <v>0</v>
      </c>
      <c r="R224" s="34">
        <v>0</v>
      </c>
      <c r="S224" s="34">
        <v>7143.93</v>
      </c>
      <c r="T224" s="34">
        <v>0</v>
      </c>
      <c r="U224" s="33">
        <v>0</v>
      </c>
      <c r="V224" s="34">
        <v>3993.71</v>
      </c>
      <c r="W224" s="35">
        <v>0</v>
      </c>
      <c r="X224" s="34">
        <v>0</v>
      </c>
      <c r="Y224" s="34">
        <v>4418.34</v>
      </c>
      <c r="Z224" s="34">
        <v>0</v>
      </c>
      <c r="AA224" s="33">
        <v>0</v>
      </c>
      <c r="AB224" s="34">
        <v>10053.59</v>
      </c>
      <c r="AC224" s="35">
        <v>0</v>
      </c>
      <c r="AD224" s="34">
        <v>0</v>
      </c>
      <c r="AE224" s="34">
        <v>2041.6599999999999</v>
      </c>
      <c r="AF224" s="34">
        <v>0</v>
      </c>
      <c r="AG224" s="33">
        <v>0</v>
      </c>
      <c r="AH224" s="34">
        <v>10881.16</v>
      </c>
      <c r="AI224" s="35">
        <v>0</v>
      </c>
      <c r="AJ224" s="34">
        <v>0</v>
      </c>
      <c r="AK224" s="34">
        <v>11415.73</v>
      </c>
      <c r="AL224" s="34">
        <v>0</v>
      </c>
      <c r="AM224" s="33">
        <v>0</v>
      </c>
      <c r="AN224" s="34">
        <v>132686.96000000002</v>
      </c>
      <c r="AO224" s="35">
        <v>0</v>
      </c>
    </row>
    <row r="225" spans="1:41" x14ac:dyDescent="0.25">
      <c r="A225" s="39" t="s">
        <v>284</v>
      </c>
      <c r="B225" s="29" t="s">
        <v>285</v>
      </c>
      <c r="C225" s="28">
        <v>378.23</v>
      </c>
      <c r="D225" s="29">
        <v>0</v>
      </c>
      <c r="E225" s="30">
        <v>34378.080000000002</v>
      </c>
      <c r="F225" s="29">
        <v>444.29</v>
      </c>
      <c r="G225" s="29">
        <v>0</v>
      </c>
      <c r="H225" s="29">
        <v>14450.89</v>
      </c>
      <c r="I225" s="28">
        <v>180.87</v>
      </c>
      <c r="J225" s="29">
        <v>0</v>
      </c>
      <c r="K225" s="30">
        <v>15260.15</v>
      </c>
      <c r="L225" s="29">
        <v>243.74</v>
      </c>
      <c r="M225" s="29">
        <v>0</v>
      </c>
      <c r="N225" s="29">
        <v>13501.11</v>
      </c>
      <c r="O225" s="28">
        <v>510.73</v>
      </c>
      <c r="P225" s="29">
        <v>0</v>
      </c>
      <c r="Q225" s="30">
        <v>24256.5</v>
      </c>
      <c r="R225" s="29">
        <v>-239.09</v>
      </c>
      <c r="S225" s="29">
        <v>0</v>
      </c>
      <c r="T225" s="29">
        <v>9325.34</v>
      </c>
      <c r="U225" s="28">
        <v>-1639.2</v>
      </c>
      <c r="V225" s="29">
        <v>0</v>
      </c>
      <c r="W225" s="30">
        <v>14821.3</v>
      </c>
      <c r="X225" s="29">
        <v>2.86</v>
      </c>
      <c r="Y225" s="29">
        <v>0</v>
      </c>
      <c r="Z225" s="29">
        <v>23887.85</v>
      </c>
      <c r="AA225" s="28">
        <v>-14.99</v>
      </c>
      <c r="AB225" s="29">
        <v>0</v>
      </c>
      <c r="AC225" s="30">
        <v>12538.68</v>
      </c>
      <c r="AD225" s="29">
        <v>87.39</v>
      </c>
      <c r="AE225" s="29">
        <v>0</v>
      </c>
      <c r="AF225" s="29">
        <v>10732.3</v>
      </c>
      <c r="AG225" s="28">
        <v>92.4</v>
      </c>
      <c r="AH225" s="29">
        <v>0</v>
      </c>
      <c r="AI225" s="30">
        <v>20992.05</v>
      </c>
      <c r="AJ225" s="29">
        <v>1423</v>
      </c>
      <c r="AK225" s="29">
        <v>0</v>
      </c>
      <c r="AL225" s="29">
        <v>27699.82</v>
      </c>
      <c r="AM225" s="28">
        <v>1470.2299999999998</v>
      </c>
      <c r="AN225" s="29">
        <v>0</v>
      </c>
      <c r="AO225" s="30">
        <v>221844.06999999998</v>
      </c>
    </row>
    <row r="226" spans="1:41" x14ac:dyDescent="0.25">
      <c r="A226" s="41" t="s">
        <v>284</v>
      </c>
      <c r="B226" s="20" t="s">
        <v>78</v>
      </c>
      <c r="C226" s="31">
        <v>0</v>
      </c>
      <c r="D226" s="20">
        <v>0</v>
      </c>
      <c r="E226" s="32">
        <v>0</v>
      </c>
      <c r="F226" s="20">
        <v>0</v>
      </c>
      <c r="G226" s="20">
        <v>0</v>
      </c>
      <c r="H226" s="20">
        <v>0</v>
      </c>
      <c r="I226" s="31">
        <v>0</v>
      </c>
      <c r="J226" s="20">
        <v>0</v>
      </c>
      <c r="K226" s="32">
        <v>0</v>
      </c>
      <c r="L226" s="20">
        <v>0</v>
      </c>
      <c r="M226" s="20">
        <v>0</v>
      </c>
      <c r="N226" s="20">
        <v>0</v>
      </c>
      <c r="O226" s="31">
        <v>0</v>
      </c>
      <c r="P226" s="20">
        <v>0</v>
      </c>
      <c r="Q226" s="32">
        <v>0</v>
      </c>
      <c r="R226" s="20">
        <v>0</v>
      </c>
      <c r="S226" s="20">
        <v>0</v>
      </c>
      <c r="T226" s="20">
        <v>0</v>
      </c>
      <c r="U226" s="31">
        <v>0</v>
      </c>
      <c r="V226" s="20">
        <v>0</v>
      </c>
      <c r="W226" s="32">
        <v>0</v>
      </c>
      <c r="X226" s="20">
        <v>0</v>
      </c>
      <c r="Y226" s="20">
        <v>0</v>
      </c>
      <c r="Z226" s="20">
        <v>0</v>
      </c>
      <c r="AA226" s="31">
        <v>0</v>
      </c>
      <c r="AB226" s="20">
        <v>0</v>
      </c>
      <c r="AC226" s="32">
        <v>0</v>
      </c>
      <c r="AD226" s="20">
        <v>0</v>
      </c>
      <c r="AE226" s="20">
        <v>0</v>
      </c>
      <c r="AF226" s="20">
        <v>0</v>
      </c>
      <c r="AG226" s="31">
        <v>0</v>
      </c>
      <c r="AH226" s="20">
        <v>0</v>
      </c>
      <c r="AI226" s="32">
        <v>0</v>
      </c>
      <c r="AJ226" s="20">
        <v>0</v>
      </c>
      <c r="AK226" s="20">
        <v>0</v>
      </c>
      <c r="AL226" s="20">
        <v>0</v>
      </c>
      <c r="AM226" s="31">
        <v>0</v>
      </c>
      <c r="AN226" s="20">
        <v>0</v>
      </c>
      <c r="AO226" s="32">
        <v>0</v>
      </c>
    </row>
    <row r="227" spans="1:41" x14ac:dyDescent="0.25">
      <c r="A227" s="41" t="s">
        <v>284</v>
      </c>
      <c r="B227" s="20" t="s">
        <v>286</v>
      </c>
      <c r="C227" s="31">
        <v>-5490.64</v>
      </c>
      <c r="D227" s="20">
        <v>0</v>
      </c>
      <c r="E227" s="32">
        <v>7163.9</v>
      </c>
      <c r="F227" s="20">
        <v>-3227.7</v>
      </c>
      <c r="G227" s="20">
        <v>0</v>
      </c>
      <c r="H227" s="20">
        <v>3011.36</v>
      </c>
      <c r="I227" s="31">
        <v>-798.21</v>
      </c>
      <c r="J227" s="20">
        <v>0</v>
      </c>
      <c r="K227" s="32">
        <v>3180</v>
      </c>
      <c r="L227" s="20">
        <v>-2570.73</v>
      </c>
      <c r="M227" s="20">
        <v>0</v>
      </c>
      <c r="N227" s="20">
        <v>2813.44</v>
      </c>
      <c r="O227" s="31">
        <v>-2778.7</v>
      </c>
      <c r="P227" s="20">
        <v>0</v>
      </c>
      <c r="Q227" s="32">
        <v>5054.71</v>
      </c>
      <c r="R227" s="20">
        <v>-2740.56</v>
      </c>
      <c r="S227" s="20">
        <v>0</v>
      </c>
      <c r="T227" s="20">
        <v>1943.27</v>
      </c>
      <c r="U227" s="31">
        <v>-4714.4799999999996</v>
      </c>
      <c r="V227" s="20">
        <v>0</v>
      </c>
      <c r="W227" s="32">
        <v>3088.55</v>
      </c>
      <c r="X227" s="20">
        <v>-3204.4</v>
      </c>
      <c r="Y227" s="20">
        <v>0</v>
      </c>
      <c r="Z227" s="20">
        <v>4977.8900000000003</v>
      </c>
      <c r="AA227" s="31">
        <v>-2354.02</v>
      </c>
      <c r="AB227" s="20">
        <v>0</v>
      </c>
      <c r="AC227" s="32">
        <v>2612.88</v>
      </c>
      <c r="AD227" s="20">
        <v>-1861.11</v>
      </c>
      <c r="AE227" s="20">
        <v>0</v>
      </c>
      <c r="AF227" s="20">
        <v>2236.46</v>
      </c>
      <c r="AG227" s="31">
        <v>-3298.27</v>
      </c>
      <c r="AH227" s="20">
        <v>0</v>
      </c>
      <c r="AI227" s="32">
        <v>4374.45</v>
      </c>
      <c r="AJ227" s="20">
        <v>-9802.7900000000009</v>
      </c>
      <c r="AK227" s="20">
        <v>0</v>
      </c>
      <c r="AL227" s="20">
        <v>5772.25</v>
      </c>
      <c r="AM227" s="31">
        <v>-42841.61</v>
      </c>
      <c r="AN227" s="20">
        <v>0</v>
      </c>
      <c r="AO227" s="32">
        <v>46229.159999999996</v>
      </c>
    </row>
    <row r="228" spans="1:41" x14ac:dyDescent="0.25">
      <c r="A228" s="41" t="s">
        <v>284</v>
      </c>
      <c r="B228" s="20" t="s">
        <v>287</v>
      </c>
      <c r="C228" s="31">
        <v>-1875.31</v>
      </c>
      <c r="D228" s="20">
        <v>0</v>
      </c>
      <c r="E228" s="32">
        <v>44782.85</v>
      </c>
      <c r="F228" s="20">
        <v>-1348.64</v>
      </c>
      <c r="G228" s="20">
        <v>0</v>
      </c>
      <c r="H228" s="20">
        <v>18824.55</v>
      </c>
      <c r="I228" s="31">
        <v>-1012.73</v>
      </c>
      <c r="J228" s="20">
        <v>0</v>
      </c>
      <c r="K228" s="32">
        <v>19878.75</v>
      </c>
      <c r="L228" s="20">
        <v>-1217.8499999999999</v>
      </c>
      <c r="M228" s="20">
        <v>0</v>
      </c>
      <c r="N228" s="20">
        <v>17587.310000000001</v>
      </c>
      <c r="O228" s="31">
        <v>-1358.85</v>
      </c>
      <c r="P228" s="20">
        <v>0</v>
      </c>
      <c r="Q228" s="32">
        <v>31597.9</v>
      </c>
      <c r="R228" s="20">
        <v>-1429.49</v>
      </c>
      <c r="S228" s="20">
        <v>0</v>
      </c>
      <c r="T228" s="20">
        <v>12147.72</v>
      </c>
      <c r="U228" s="31">
        <v>-794.69</v>
      </c>
      <c r="V228" s="20">
        <v>0</v>
      </c>
      <c r="W228" s="32">
        <v>19307.07</v>
      </c>
      <c r="X228" s="20">
        <v>-2035.58</v>
      </c>
      <c r="Y228" s="20">
        <v>0</v>
      </c>
      <c r="Z228" s="20">
        <v>31117.68</v>
      </c>
      <c r="AA228" s="31">
        <v>-1190.8699999999999</v>
      </c>
      <c r="AB228" s="20">
        <v>0</v>
      </c>
      <c r="AC228" s="32">
        <v>16333.6</v>
      </c>
      <c r="AD228" s="20">
        <v>-819.8</v>
      </c>
      <c r="AE228" s="20">
        <v>0</v>
      </c>
      <c r="AF228" s="20">
        <v>13980.5</v>
      </c>
      <c r="AG228" s="31">
        <v>-1555.53</v>
      </c>
      <c r="AH228" s="20">
        <v>0</v>
      </c>
      <c r="AI228" s="32">
        <v>27345.45</v>
      </c>
      <c r="AJ228" s="20">
        <v>-2811.75</v>
      </c>
      <c r="AK228" s="20">
        <v>0</v>
      </c>
      <c r="AL228" s="20">
        <v>36083.360000000001</v>
      </c>
      <c r="AM228" s="31">
        <v>-17451.09</v>
      </c>
      <c r="AN228" s="20">
        <v>0</v>
      </c>
      <c r="AO228" s="32">
        <v>288986.74</v>
      </c>
    </row>
    <row r="229" spans="1:41" x14ac:dyDescent="0.25">
      <c r="A229" s="41" t="s">
        <v>284</v>
      </c>
      <c r="B229" s="20" t="s">
        <v>282</v>
      </c>
      <c r="C229" s="31">
        <v>6767.33</v>
      </c>
      <c r="D229" s="20">
        <v>0</v>
      </c>
      <c r="E229" s="32">
        <v>40098.18</v>
      </c>
      <c r="F229" s="20">
        <v>5728.72</v>
      </c>
      <c r="G229" s="20">
        <v>0</v>
      </c>
      <c r="H229" s="20">
        <v>16855.349999999999</v>
      </c>
      <c r="I229" s="31">
        <v>4203.49</v>
      </c>
      <c r="J229" s="20">
        <v>0</v>
      </c>
      <c r="K229" s="32">
        <v>17799.259999999998</v>
      </c>
      <c r="L229" s="20">
        <v>5512.07</v>
      </c>
      <c r="M229" s="20">
        <v>0</v>
      </c>
      <c r="N229" s="20">
        <v>15747.53</v>
      </c>
      <c r="O229" s="31">
        <v>8233.18</v>
      </c>
      <c r="P229" s="20">
        <v>0</v>
      </c>
      <c r="Q229" s="32">
        <v>28292.49</v>
      </c>
      <c r="R229" s="20">
        <v>6541.74</v>
      </c>
      <c r="S229" s="20">
        <v>0</v>
      </c>
      <c r="T229" s="20">
        <v>10876.97</v>
      </c>
      <c r="U229" s="31">
        <v>6277.21</v>
      </c>
      <c r="V229" s="20">
        <v>0</v>
      </c>
      <c r="W229" s="32">
        <v>17287.39</v>
      </c>
      <c r="X229" s="20">
        <v>6904.05</v>
      </c>
      <c r="Y229" s="20">
        <v>0</v>
      </c>
      <c r="Z229" s="20">
        <v>27862.51</v>
      </c>
      <c r="AA229" s="31">
        <v>1616.65</v>
      </c>
      <c r="AB229" s="20">
        <v>0</v>
      </c>
      <c r="AC229" s="32">
        <v>14624.97</v>
      </c>
      <c r="AD229" s="20">
        <v>1020.12</v>
      </c>
      <c r="AE229" s="20">
        <v>0</v>
      </c>
      <c r="AF229" s="20">
        <v>12518.02</v>
      </c>
      <c r="AG229" s="31">
        <v>2221.73</v>
      </c>
      <c r="AH229" s="20">
        <v>0</v>
      </c>
      <c r="AI229" s="32">
        <v>24484.880000000001</v>
      </c>
      <c r="AJ229" s="20">
        <v>5720.69</v>
      </c>
      <c r="AK229" s="20">
        <v>0</v>
      </c>
      <c r="AL229" s="20">
        <v>32308.74</v>
      </c>
      <c r="AM229" s="31">
        <v>60746.98</v>
      </c>
      <c r="AN229" s="20">
        <v>0</v>
      </c>
      <c r="AO229" s="32">
        <v>258756.29</v>
      </c>
    </row>
    <row r="230" spans="1:41" x14ac:dyDescent="0.25">
      <c r="A230" s="41" t="s">
        <v>284</v>
      </c>
      <c r="B230" s="20" t="s">
        <v>288</v>
      </c>
      <c r="C230" s="31">
        <v>-374.79</v>
      </c>
      <c r="D230" s="20">
        <v>0</v>
      </c>
      <c r="E230" s="32">
        <v>5525.76</v>
      </c>
      <c r="F230" s="20">
        <v>-137.61000000000001</v>
      </c>
      <c r="G230" s="20">
        <v>0</v>
      </c>
      <c r="H230" s="20">
        <v>2322.77</v>
      </c>
      <c r="I230" s="31">
        <v>-94.34</v>
      </c>
      <c r="J230" s="20">
        <v>0</v>
      </c>
      <c r="K230" s="32">
        <v>2452.84</v>
      </c>
      <c r="L230" s="20">
        <v>-56.42</v>
      </c>
      <c r="M230" s="20">
        <v>0</v>
      </c>
      <c r="N230" s="20">
        <v>2170.1</v>
      </c>
      <c r="O230" s="31">
        <v>116.04</v>
      </c>
      <c r="P230" s="20">
        <v>0</v>
      </c>
      <c r="Q230" s="32">
        <v>3898.87</v>
      </c>
      <c r="R230" s="20">
        <v>-134.55000000000001</v>
      </c>
      <c r="S230" s="20">
        <v>0</v>
      </c>
      <c r="T230" s="20">
        <v>1498.91</v>
      </c>
      <c r="U230" s="31">
        <v>-283.58</v>
      </c>
      <c r="V230" s="20">
        <v>0</v>
      </c>
      <c r="W230" s="32">
        <v>2382.3000000000002</v>
      </c>
      <c r="X230" s="20">
        <v>-286.33999999999997</v>
      </c>
      <c r="Y230" s="20">
        <v>0</v>
      </c>
      <c r="Z230" s="20">
        <v>3839.62</v>
      </c>
      <c r="AA230" s="31">
        <v>-182.65</v>
      </c>
      <c r="AB230" s="20">
        <v>0</v>
      </c>
      <c r="AC230" s="32">
        <v>2015.41</v>
      </c>
      <c r="AD230" s="20">
        <v>-125.37</v>
      </c>
      <c r="AE230" s="20">
        <v>0</v>
      </c>
      <c r="AF230" s="20">
        <v>1725.06</v>
      </c>
      <c r="AG230" s="31">
        <v>-242.44</v>
      </c>
      <c r="AH230" s="20">
        <v>0</v>
      </c>
      <c r="AI230" s="32">
        <v>3374.16</v>
      </c>
      <c r="AJ230" s="20">
        <v>-410.52</v>
      </c>
      <c r="AK230" s="20">
        <v>0</v>
      </c>
      <c r="AL230" s="20">
        <v>4452.33</v>
      </c>
      <c r="AM230" s="31">
        <v>-2212.5699999999997</v>
      </c>
      <c r="AN230" s="20">
        <v>0</v>
      </c>
      <c r="AO230" s="32">
        <v>35658.129999999997</v>
      </c>
    </row>
    <row r="231" spans="1:41" x14ac:dyDescent="0.25">
      <c r="A231" s="41" t="s">
        <v>284</v>
      </c>
      <c r="B231" s="20" t="s">
        <v>86</v>
      </c>
      <c r="C231" s="31">
        <v>-3899.81</v>
      </c>
      <c r="D231" s="20">
        <v>0</v>
      </c>
      <c r="E231" s="32">
        <v>65.31</v>
      </c>
      <c r="F231" s="20">
        <v>-1956.8000000000002</v>
      </c>
      <c r="G231" s="20">
        <v>0</v>
      </c>
      <c r="H231" s="20">
        <v>27.45</v>
      </c>
      <c r="I231" s="31">
        <v>-1319.24</v>
      </c>
      <c r="J231" s="20">
        <v>0</v>
      </c>
      <c r="K231" s="32">
        <v>28.99</v>
      </c>
      <c r="L231" s="20">
        <v>-2036.65</v>
      </c>
      <c r="M231" s="20">
        <v>0</v>
      </c>
      <c r="N231" s="20">
        <v>25.65</v>
      </c>
      <c r="O231" s="31">
        <v>-2426.83</v>
      </c>
      <c r="P231" s="20">
        <v>0</v>
      </c>
      <c r="Q231" s="32">
        <v>46.08</v>
      </c>
      <c r="R231" s="20">
        <v>-2127.1099999999997</v>
      </c>
      <c r="S231" s="20">
        <v>0</v>
      </c>
      <c r="T231" s="20">
        <v>17.71</v>
      </c>
      <c r="U231" s="31">
        <v>-3512.71</v>
      </c>
      <c r="V231" s="20">
        <v>0</v>
      </c>
      <c r="W231" s="32">
        <v>28.15</v>
      </c>
      <c r="X231" s="20">
        <v>-3772.19</v>
      </c>
      <c r="Y231" s="20">
        <v>0</v>
      </c>
      <c r="Z231" s="20">
        <v>45.38</v>
      </c>
      <c r="AA231" s="31">
        <v>-2218.4299999999998</v>
      </c>
      <c r="AB231" s="20">
        <v>0</v>
      </c>
      <c r="AC231" s="32">
        <v>23.82</v>
      </c>
      <c r="AD231" s="20">
        <v>-1443.76</v>
      </c>
      <c r="AE231" s="20">
        <v>0</v>
      </c>
      <c r="AF231" s="20">
        <v>20.39</v>
      </c>
      <c r="AG231" s="31">
        <v>-2955.7</v>
      </c>
      <c r="AH231" s="20">
        <v>0</v>
      </c>
      <c r="AI231" s="32">
        <v>39.880000000000003</v>
      </c>
      <c r="AJ231" s="20">
        <v>-4959.0200000000004</v>
      </c>
      <c r="AK231" s="20">
        <v>0</v>
      </c>
      <c r="AL231" s="20">
        <v>52.62</v>
      </c>
      <c r="AM231" s="31">
        <v>-32628.250000000004</v>
      </c>
      <c r="AN231" s="20">
        <v>0</v>
      </c>
      <c r="AO231" s="32">
        <v>421.42999999999989</v>
      </c>
    </row>
    <row r="232" spans="1:41" x14ac:dyDescent="0.25">
      <c r="A232" s="41" t="s">
        <v>284</v>
      </c>
      <c r="B232" s="20" t="s">
        <v>289</v>
      </c>
      <c r="C232" s="31">
        <v>-2714.74</v>
      </c>
      <c r="D232" s="20">
        <v>0</v>
      </c>
      <c r="E232" s="32">
        <v>59917.919999999998</v>
      </c>
      <c r="F232" s="20">
        <v>-940.5</v>
      </c>
      <c r="G232" s="20">
        <v>0</v>
      </c>
      <c r="H232" s="20">
        <v>25186.61</v>
      </c>
      <c r="I232" s="31">
        <v>-454.97</v>
      </c>
      <c r="J232" s="20">
        <v>0</v>
      </c>
      <c r="K232" s="32">
        <v>26597.08</v>
      </c>
      <c r="L232" s="20">
        <v>-566.77</v>
      </c>
      <c r="M232" s="20">
        <v>0</v>
      </c>
      <c r="N232" s="20">
        <v>23531.22</v>
      </c>
      <c r="O232" s="31">
        <v>2789.52</v>
      </c>
      <c r="P232" s="20">
        <v>0</v>
      </c>
      <c r="Q232" s="32">
        <v>42276.91</v>
      </c>
      <c r="R232" s="20">
        <v>419.7</v>
      </c>
      <c r="S232" s="20">
        <v>0</v>
      </c>
      <c r="T232" s="20">
        <v>16253.24</v>
      </c>
      <c r="U232" s="31">
        <v>-1268.92</v>
      </c>
      <c r="V232" s="20">
        <v>0</v>
      </c>
      <c r="W232" s="32">
        <v>25832.2</v>
      </c>
      <c r="X232" s="20">
        <v>-1226.32</v>
      </c>
      <c r="Y232" s="20">
        <v>0</v>
      </c>
      <c r="Z232" s="20">
        <v>41634.39</v>
      </c>
      <c r="AA232" s="31">
        <v>-1431.79</v>
      </c>
      <c r="AB232" s="20">
        <v>0</v>
      </c>
      <c r="AC232" s="32">
        <v>21853.8</v>
      </c>
      <c r="AD232" s="20">
        <v>-995.71</v>
      </c>
      <c r="AE232" s="20">
        <v>0</v>
      </c>
      <c r="AF232" s="20">
        <v>18705.439999999999</v>
      </c>
      <c r="AG232" s="31">
        <v>-1928.38</v>
      </c>
      <c r="AH232" s="20">
        <v>0</v>
      </c>
      <c r="AI232" s="32">
        <v>36587.269999999997</v>
      </c>
      <c r="AJ232" s="20">
        <v>-2685.88</v>
      </c>
      <c r="AK232" s="20">
        <v>0</v>
      </c>
      <c r="AL232" s="20">
        <v>48278.31</v>
      </c>
      <c r="AM232" s="31">
        <v>-11004.759999999998</v>
      </c>
      <c r="AN232" s="20">
        <v>0</v>
      </c>
      <c r="AO232" s="32">
        <v>386654.39</v>
      </c>
    </row>
    <row r="233" spans="1:41" x14ac:dyDescent="0.25">
      <c r="A233" s="40" t="s">
        <v>290</v>
      </c>
      <c r="B233" s="34"/>
      <c r="C233" s="33">
        <v>-7209.73</v>
      </c>
      <c r="D233" s="34">
        <v>0</v>
      </c>
      <c r="E233" s="35">
        <v>191932</v>
      </c>
      <c r="F233" s="34">
        <v>-1438.2400000000002</v>
      </c>
      <c r="G233" s="34">
        <v>0</v>
      </c>
      <c r="H233" s="34">
        <v>80678.98</v>
      </c>
      <c r="I233" s="33">
        <v>704.86999999999944</v>
      </c>
      <c r="J233" s="34">
        <v>0</v>
      </c>
      <c r="K233" s="35">
        <v>85197.07</v>
      </c>
      <c r="L233" s="34">
        <v>-692.61000000000013</v>
      </c>
      <c r="M233" s="34">
        <v>0</v>
      </c>
      <c r="N233" s="34">
        <v>75376.36</v>
      </c>
      <c r="O233" s="33">
        <v>5085.09</v>
      </c>
      <c r="P233" s="34">
        <v>0</v>
      </c>
      <c r="Q233" s="35">
        <v>135423.46000000002</v>
      </c>
      <c r="R233" s="34">
        <v>290.63999999999982</v>
      </c>
      <c r="S233" s="34">
        <v>0</v>
      </c>
      <c r="T233" s="34">
        <v>52063.16</v>
      </c>
      <c r="U233" s="33">
        <v>-5936.369999999999</v>
      </c>
      <c r="V233" s="34">
        <v>0</v>
      </c>
      <c r="W233" s="35">
        <v>82746.960000000006</v>
      </c>
      <c r="X233" s="34">
        <v>-3617.9199999999992</v>
      </c>
      <c r="Y233" s="34">
        <v>0</v>
      </c>
      <c r="Z233" s="34">
        <v>133365.32</v>
      </c>
      <c r="AA233" s="33">
        <v>-5776.0999999999995</v>
      </c>
      <c r="AB233" s="34">
        <v>0</v>
      </c>
      <c r="AC233" s="35">
        <v>70003.16</v>
      </c>
      <c r="AD233" s="34">
        <v>-4138.24</v>
      </c>
      <c r="AE233" s="34">
        <v>0</v>
      </c>
      <c r="AF233" s="34">
        <v>59918.17</v>
      </c>
      <c r="AG233" s="33">
        <v>-7666.19</v>
      </c>
      <c r="AH233" s="34">
        <v>0</v>
      </c>
      <c r="AI233" s="35">
        <v>117198.14000000001</v>
      </c>
      <c r="AJ233" s="34">
        <v>-13526.27</v>
      </c>
      <c r="AK233" s="34">
        <v>0</v>
      </c>
      <c r="AL233" s="34">
        <v>154647.43</v>
      </c>
      <c r="AM233" s="33">
        <v>-43921.069999999992</v>
      </c>
      <c r="AN233" s="34">
        <v>0</v>
      </c>
      <c r="AO233" s="35">
        <v>1238550.21</v>
      </c>
    </row>
    <row r="234" spans="1:41" x14ac:dyDescent="0.25">
      <c r="A234" s="39" t="s">
        <v>291</v>
      </c>
      <c r="B234" s="29" t="s">
        <v>292</v>
      </c>
      <c r="C234" s="28">
        <v>-3407.47</v>
      </c>
      <c r="D234" s="29">
        <v>0</v>
      </c>
      <c r="E234" s="30">
        <v>158885.21</v>
      </c>
      <c r="F234" s="29">
        <v>-632.92999999999995</v>
      </c>
      <c r="G234" s="29">
        <v>0</v>
      </c>
      <c r="H234" s="29">
        <v>66787.69</v>
      </c>
      <c r="I234" s="28">
        <v>313.74</v>
      </c>
      <c r="J234" s="29">
        <v>0</v>
      </c>
      <c r="K234" s="30">
        <v>70527.86</v>
      </c>
      <c r="L234" s="29">
        <v>1693.38</v>
      </c>
      <c r="M234" s="29">
        <v>0</v>
      </c>
      <c r="N234" s="29">
        <v>62398.080000000002</v>
      </c>
      <c r="O234" s="28">
        <v>3213.62</v>
      </c>
      <c r="P234" s="29">
        <v>0</v>
      </c>
      <c r="Q234" s="30">
        <v>112106.3</v>
      </c>
      <c r="R234" s="29">
        <v>-230.32</v>
      </c>
      <c r="S234" s="29">
        <v>0</v>
      </c>
      <c r="T234" s="29">
        <v>43098.94</v>
      </c>
      <c r="U234" s="28">
        <v>-2459.23</v>
      </c>
      <c r="V234" s="29">
        <v>0</v>
      </c>
      <c r="W234" s="30">
        <v>68499.62</v>
      </c>
      <c r="X234" s="29">
        <v>-2253.14</v>
      </c>
      <c r="Y234" s="29">
        <v>0</v>
      </c>
      <c r="Z234" s="29">
        <v>110402.51</v>
      </c>
      <c r="AA234" s="28">
        <v>-656.14</v>
      </c>
      <c r="AB234" s="29">
        <v>0</v>
      </c>
      <c r="AC234" s="30">
        <v>57950.04</v>
      </c>
      <c r="AD234" s="29">
        <v>-1092.71</v>
      </c>
      <c r="AE234" s="29">
        <v>0</v>
      </c>
      <c r="AF234" s="29">
        <v>49601.47</v>
      </c>
      <c r="AG234" s="28">
        <v>-551.66999999999996</v>
      </c>
      <c r="AH234" s="29">
        <v>0</v>
      </c>
      <c r="AI234" s="30">
        <v>97018.99</v>
      </c>
      <c r="AJ234" s="29">
        <v>5918.36</v>
      </c>
      <c r="AK234" s="29">
        <v>0</v>
      </c>
      <c r="AL234" s="29">
        <v>128020.28</v>
      </c>
      <c r="AM234" s="28">
        <v>-144.50999999999988</v>
      </c>
      <c r="AN234" s="29">
        <v>0</v>
      </c>
      <c r="AO234" s="30">
        <v>1025296.9900000001</v>
      </c>
    </row>
    <row r="235" spans="1:41" x14ac:dyDescent="0.25">
      <c r="A235" s="41" t="s">
        <v>291</v>
      </c>
      <c r="B235" s="20" t="s">
        <v>293</v>
      </c>
      <c r="C235" s="31">
        <v>-2686.98</v>
      </c>
      <c r="D235" s="20">
        <v>0</v>
      </c>
      <c r="E235" s="32">
        <v>83066.649999999994</v>
      </c>
      <c r="F235" s="20">
        <v>330.64</v>
      </c>
      <c r="G235" s="20">
        <v>0</v>
      </c>
      <c r="H235" s="20">
        <v>34917.22</v>
      </c>
      <c r="I235" s="31">
        <v>579.58000000000004</v>
      </c>
      <c r="J235" s="20">
        <v>0</v>
      </c>
      <c r="K235" s="32">
        <v>36872.620000000003</v>
      </c>
      <c r="L235" s="20">
        <v>2018</v>
      </c>
      <c r="M235" s="20">
        <v>0</v>
      </c>
      <c r="N235" s="20">
        <v>32622.29</v>
      </c>
      <c r="O235" s="31">
        <v>3962.78</v>
      </c>
      <c r="P235" s="20">
        <v>0</v>
      </c>
      <c r="Q235" s="32">
        <v>58610.2</v>
      </c>
      <c r="R235" s="20">
        <v>-466</v>
      </c>
      <c r="S235" s="20">
        <v>0</v>
      </c>
      <c r="T235" s="20">
        <v>22532.52</v>
      </c>
      <c r="U235" s="31">
        <v>-1942.7</v>
      </c>
      <c r="V235" s="20">
        <v>0</v>
      </c>
      <c r="W235" s="32">
        <v>35812.230000000003</v>
      </c>
      <c r="X235" s="20">
        <v>-1030.5</v>
      </c>
      <c r="Y235" s="20">
        <v>0</v>
      </c>
      <c r="Z235" s="20">
        <v>57719.45</v>
      </c>
      <c r="AA235" s="31">
        <v>-1191.48</v>
      </c>
      <c r="AB235" s="20">
        <v>0</v>
      </c>
      <c r="AC235" s="32">
        <v>30296.81</v>
      </c>
      <c r="AD235" s="20">
        <v>-817.06</v>
      </c>
      <c r="AE235" s="20">
        <v>0</v>
      </c>
      <c r="AF235" s="20">
        <v>25932.11</v>
      </c>
      <c r="AG235" s="31">
        <v>-1584.42</v>
      </c>
      <c r="AH235" s="20">
        <v>0</v>
      </c>
      <c r="AI235" s="32">
        <v>50722.42</v>
      </c>
      <c r="AJ235" s="20">
        <v>-2619.64</v>
      </c>
      <c r="AK235" s="20">
        <v>0</v>
      </c>
      <c r="AL235" s="20">
        <v>66930.179999999993</v>
      </c>
      <c r="AM235" s="31">
        <v>-5447.7800000000007</v>
      </c>
      <c r="AN235" s="20">
        <v>0</v>
      </c>
      <c r="AO235" s="32">
        <v>536034.70000000007</v>
      </c>
    </row>
    <row r="236" spans="1:41" x14ac:dyDescent="0.25">
      <c r="A236" s="41" t="s">
        <v>291</v>
      </c>
      <c r="B236" s="20" t="s">
        <v>294</v>
      </c>
      <c r="C236" s="31">
        <v>-1976.97</v>
      </c>
      <c r="D236" s="20">
        <v>0</v>
      </c>
      <c r="E236" s="32">
        <v>101898.94</v>
      </c>
      <c r="F236" s="20">
        <v>-1506.42</v>
      </c>
      <c r="G236" s="20">
        <v>0</v>
      </c>
      <c r="H236" s="20">
        <v>42833.41</v>
      </c>
      <c r="I236" s="31">
        <v>-820.73</v>
      </c>
      <c r="J236" s="20">
        <v>0</v>
      </c>
      <c r="K236" s="32">
        <v>45232.12</v>
      </c>
      <c r="L236" s="20">
        <v>643.82000000000005</v>
      </c>
      <c r="M236" s="20">
        <v>0</v>
      </c>
      <c r="N236" s="20">
        <v>40018.19</v>
      </c>
      <c r="O236" s="31">
        <v>2595.89</v>
      </c>
      <c r="P236" s="20">
        <v>0</v>
      </c>
      <c r="Q236" s="32">
        <v>71897.899999999994</v>
      </c>
      <c r="R236" s="20">
        <v>-1544.34</v>
      </c>
      <c r="S236" s="20">
        <v>0</v>
      </c>
      <c r="T236" s="20">
        <v>27640.94</v>
      </c>
      <c r="U236" s="31">
        <v>-2499.12</v>
      </c>
      <c r="V236" s="20">
        <v>0</v>
      </c>
      <c r="W236" s="32">
        <v>43931.33</v>
      </c>
      <c r="X236" s="20">
        <v>-3017.29</v>
      </c>
      <c r="Y236" s="20">
        <v>0</v>
      </c>
      <c r="Z236" s="20">
        <v>70805.2</v>
      </c>
      <c r="AA236" s="31">
        <v>-1763.7</v>
      </c>
      <c r="AB236" s="20">
        <v>0</v>
      </c>
      <c r="AC236" s="32">
        <v>37165.5</v>
      </c>
      <c r="AD236" s="20">
        <v>-1208.5899999999999</v>
      </c>
      <c r="AE236" s="20">
        <v>0</v>
      </c>
      <c r="AF236" s="20">
        <v>31811.25</v>
      </c>
      <c r="AG236" s="31">
        <v>-2332.4</v>
      </c>
      <c r="AH236" s="20">
        <v>0</v>
      </c>
      <c r="AI236" s="32">
        <v>62221.86</v>
      </c>
      <c r="AJ236" s="20">
        <v>-3850.84</v>
      </c>
      <c r="AK236" s="20">
        <v>0</v>
      </c>
      <c r="AL236" s="20">
        <v>82104.12</v>
      </c>
      <c r="AM236" s="31">
        <v>-17280.690000000002</v>
      </c>
      <c r="AN236" s="20">
        <v>0</v>
      </c>
      <c r="AO236" s="32">
        <v>657560.75999999989</v>
      </c>
    </row>
    <row r="237" spans="1:41" x14ac:dyDescent="0.25">
      <c r="A237" s="41" t="s">
        <v>291</v>
      </c>
      <c r="B237" s="20" t="s">
        <v>295</v>
      </c>
      <c r="C237" s="31">
        <v>3451.66</v>
      </c>
      <c r="D237" s="20">
        <v>0</v>
      </c>
      <c r="E237" s="32">
        <v>0</v>
      </c>
      <c r="F237" s="20">
        <v>1856.99</v>
      </c>
      <c r="G237" s="20">
        <v>0</v>
      </c>
      <c r="H237" s="20">
        <v>0</v>
      </c>
      <c r="I237" s="31">
        <v>3125.44</v>
      </c>
      <c r="J237" s="20">
        <v>0</v>
      </c>
      <c r="K237" s="32">
        <v>0</v>
      </c>
      <c r="L237" s="20">
        <v>2124.25</v>
      </c>
      <c r="M237" s="20">
        <v>0</v>
      </c>
      <c r="N237" s="20">
        <v>0</v>
      </c>
      <c r="O237" s="31">
        <v>3522.66</v>
      </c>
      <c r="P237" s="20">
        <v>0</v>
      </c>
      <c r="Q237" s="32">
        <v>0</v>
      </c>
      <c r="R237" s="20">
        <v>7310.14</v>
      </c>
      <c r="S237" s="20">
        <v>0</v>
      </c>
      <c r="T237" s="20">
        <v>0</v>
      </c>
      <c r="U237" s="31">
        <v>17210.03</v>
      </c>
      <c r="V237" s="20">
        <v>0</v>
      </c>
      <c r="W237" s="32">
        <v>0</v>
      </c>
      <c r="X237" s="20">
        <v>10592.72</v>
      </c>
      <c r="Y237" s="20">
        <v>0</v>
      </c>
      <c r="Z237" s="20">
        <v>0</v>
      </c>
      <c r="AA237" s="31">
        <v>5080.84</v>
      </c>
      <c r="AB237" s="20">
        <v>0</v>
      </c>
      <c r="AC237" s="32">
        <v>0</v>
      </c>
      <c r="AD237" s="20">
        <v>6374.9</v>
      </c>
      <c r="AE237" s="20">
        <v>0</v>
      </c>
      <c r="AF237" s="20">
        <v>0</v>
      </c>
      <c r="AG237" s="31">
        <v>4052.66</v>
      </c>
      <c r="AH237" s="20">
        <v>0</v>
      </c>
      <c r="AI237" s="32">
        <v>0</v>
      </c>
      <c r="AJ237" s="20">
        <v>8077.56</v>
      </c>
      <c r="AK237" s="20">
        <v>0</v>
      </c>
      <c r="AL237" s="20">
        <v>0</v>
      </c>
      <c r="AM237" s="31">
        <v>72779.849999999991</v>
      </c>
      <c r="AN237" s="20">
        <v>0</v>
      </c>
      <c r="AO237" s="32">
        <v>0</v>
      </c>
    </row>
    <row r="238" spans="1:41" x14ac:dyDescent="0.25">
      <c r="A238" s="41" t="s">
        <v>291</v>
      </c>
      <c r="B238" s="20" t="s">
        <v>296</v>
      </c>
      <c r="C238" s="31">
        <v>0</v>
      </c>
      <c r="D238" s="20">
        <v>0</v>
      </c>
      <c r="E238" s="32">
        <v>1012.62</v>
      </c>
      <c r="F238" s="20">
        <v>0</v>
      </c>
      <c r="G238" s="20">
        <v>0</v>
      </c>
      <c r="H238" s="20">
        <v>425.66</v>
      </c>
      <c r="I238" s="31">
        <v>0</v>
      </c>
      <c r="J238" s="20">
        <v>0</v>
      </c>
      <c r="K238" s="32">
        <v>449.5</v>
      </c>
      <c r="L238" s="20">
        <v>0</v>
      </c>
      <c r="M238" s="20">
        <v>0</v>
      </c>
      <c r="N238" s="20">
        <v>397.68</v>
      </c>
      <c r="O238" s="31">
        <v>0</v>
      </c>
      <c r="P238" s="20">
        <v>0</v>
      </c>
      <c r="Q238" s="32">
        <v>714.49</v>
      </c>
      <c r="R238" s="20">
        <v>0</v>
      </c>
      <c r="S238" s="20">
        <v>0</v>
      </c>
      <c r="T238" s="20">
        <v>274.68</v>
      </c>
      <c r="U238" s="31">
        <v>0</v>
      </c>
      <c r="V238" s="20">
        <v>0</v>
      </c>
      <c r="W238" s="32">
        <v>436.57</v>
      </c>
      <c r="X238" s="20">
        <v>0</v>
      </c>
      <c r="Y238" s="20">
        <v>0</v>
      </c>
      <c r="Z238" s="20">
        <v>703.63</v>
      </c>
      <c r="AA238" s="31">
        <v>0</v>
      </c>
      <c r="AB238" s="20">
        <v>0</v>
      </c>
      <c r="AC238" s="32">
        <v>369.33</v>
      </c>
      <c r="AD238" s="20">
        <v>0</v>
      </c>
      <c r="AE238" s="20">
        <v>0</v>
      </c>
      <c r="AF238" s="20">
        <v>316.13</v>
      </c>
      <c r="AG238" s="31">
        <v>0</v>
      </c>
      <c r="AH238" s="20">
        <v>0</v>
      </c>
      <c r="AI238" s="32">
        <v>618.33000000000004</v>
      </c>
      <c r="AJ238" s="20">
        <v>0</v>
      </c>
      <c r="AK238" s="20">
        <v>0</v>
      </c>
      <c r="AL238" s="20">
        <v>815.91</v>
      </c>
      <c r="AM238" s="31">
        <v>0</v>
      </c>
      <c r="AN238" s="20">
        <v>0</v>
      </c>
      <c r="AO238" s="32">
        <v>6534.53</v>
      </c>
    </row>
    <row r="239" spans="1:41" x14ac:dyDescent="0.25">
      <c r="A239" s="41" t="s">
        <v>291</v>
      </c>
      <c r="B239" s="20" t="s">
        <v>297</v>
      </c>
      <c r="C239" s="31">
        <v>1498.3</v>
      </c>
      <c r="D239" s="20">
        <v>0</v>
      </c>
      <c r="E239" s="32">
        <v>94640.62</v>
      </c>
      <c r="F239" s="20">
        <v>1597.52</v>
      </c>
      <c r="G239" s="20">
        <v>0</v>
      </c>
      <c r="H239" s="20">
        <v>39782.36</v>
      </c>
      <c r="I239" s="31">
        <v>1865.23</v>
      </c>
      <c r="J239" s="20">
        <v>0</v>
      </c>
      <c r="K239" s="32">
        <v>42010.21</v>
      </c>
      <c r="L239" s="20">
        <v>2643.32</v>
      </c>
      <c r="M239" s="20">
        <v>0</v>
      </c>
      <c r="N239" s="20">
        <v>37167.67</v>
      </c>
      <c r="O239" s="31">
        <v>3395.35</v>
      </c>
      <c r="P239" s="20">
        <v>0</v>
      </c>
      <c r="Q239" s="32">
        <v>66776.570000000007</v>
      </c>
      <c r="R239" s="20">
        <v>1869.78</v>
      </c>
      <c r="S239" s="20">
        <v>0</v>
      </c>
      <c r="T239" s="20">
        <v>25672.06</v>
      </c>
      <c r="U239" s="31">
        <v>2467.79</v>
      </c>
      <c r="V239" s="20">
        <v>0</v>
      </c>
      <c r="W239" s="32">
        <v>40802.080000000002</v>
      </c>
      <c r="X239" s="20">
        <v>3160.61</v>
      </c>
      <c r="Y239" s="20">
        <v>0</v>
      </c>
      <c r="Z239" s="20">
        <v>65761.710000000006</v>
      </c>
      <c r="AA239" s="31">
        <v>1149.57</v>
      </c>
      <c r="AB239" s="20">
        <v>0</v>
      </c>
      <c r="AC239" s="32">
        <v>34518.18</v>
      </c>
      <c r="AD239" s="20">
        <v>760.48</v>
      </c>
      <c r="AE239" s="20">
        <v>0</v>
      </c>
      <c r="AF239" s="20">
        <v>29545.32</v>
      </c>
      <c r="AG239" s="31">
        <v>833.36</v>
      </c>
      <c r="AH239" s="20">
        <v>0</v>
      </c>
      <c r="AI239" s="32">
        <v>57789.760000000002</v>
      </c>
      <c r="AJ239" s="20">
        <v>941.2</v>
      </c>
      <c r="AK239" s="20">
        <v>0</v>
      </c>
      <c r="AL239" s="20">
        <v>76255.8</v>
      </c>
      <c r="AM239" s="31">
        <v>22182.510000000002</v>
      </c>
      <c r="AN239" s="20">
        <v>0</v>
      </c>
      <c r="AO239" s="32">
        <v>610722.34000000008</v>
      </c>
    </row>
    <row r="240" spans="1:41" x14ac:dyDescent="0.25">
      <c r="A240" s="41" t="s">
        <v>291</v>
      </c>
      <c r="B240" s="20" t="s">
        <v>79</v>
      </c>
      <c r="C240" s="31">
        <v>178.33</v>
      </c>
      <c r="D240" s="20">
        <v>0</v>
      </c>
      <c r="E240" s="32">
        <v>44213.2</v>
      </c>
      <c r="F240" s="20">
        <v>843.5</v>
      </c>
      <c r="G240" s="20">
        <v>0</v>
      </c>
      <c r="H240" s="20">
        <v>18585.099999999999</v>
      </c>
      <c r="I240" s="31">
        <v>849.94</v>
      </c>
      <c r="J240" s="20">
        <v>0</v>
      </c>
      <c r="K240" s="32">
        <v>19625.88</v>
      </c>
      <c r="L240" s="20">
        <v>1111.0899999999999</v>
      </c>
      <c r="M240" s="20">
        <v>0</v>
      </c>
      <c r="N240" s="20">
        <v>17363.599999999999</v>
      </c>
      <c r="O240" s="31">
        <v>1583.33</v>
      </c>
      <c r="P240" s="20">
        <v>0</v>
      </c>
      <c r="Q240" s="32">
        <v>31195.97</v>
      </c>
      <c r="R240" s="20">
        <v>642.91999999999996</v>
      </c>
      <c r="S240" s="20">
        <v>0</v>
      </c>
      <c r="T240" s="20">
        <v>11993.2</v>
      </c>
      <c r="U240" s="31">
        <v>212.3</v>
      </c>
      <c r="V240" s="20">
        <v>0</v>
      </c>
      <c r="W240" s="32">
        <v>19061.48</v>
      </c>
      <c r="X240" s="20">
        <v>147.77000000000001</v>
      </c>
      <c r="Y240" s="20">
        <v>0</v>
      </c>
      <c r="Z240" s="20">
        <v>30721.85</v>
      </c>
      <c r="AA240" s="31">
        <v>-363.84</v>
      </c>
      <c r="AB240" s="20">
        <v>0</v>
      </c>
      <c r="AC240" s="32">
        <v>16125.83</v>
      </c>
      <c r="AD240" s="20">
        <v>-54.2</v>
      </c>
      <c r="AE240" s="20">
        <v>0</v>
      </c>
      <c r="AF240" s="20">
        <v>13802.67</v>
      </c>
      <c r="AG240" s="31">
        <v>343.27</v>
      </c>
      <c r="AH240" s="20">
        <v>0</v>
      </c>
      <c r="AI240" s="32">
        <v>26997.599999999999</v>
      </c>
      <c r="AJ240" s="20">
        <v>585.19000000000005</v>
      </c>
      <c r="AK240" s="20">
        <v>0</v>
      </c>
      <c r="AL240" s="20">
        <v>35624.370000000003</v>
      </c>
      <c r="AM240" s="31">
        <v>6079.6</v>
      </c>
      <c r="AN240" s="20">
        <v>0</v>
      </c>
      <c r="AO240" s="32">
        <v>285310.75000000006</v>
      </c>
    </row>
    <row r="241" spans="1:41" x14ac:dyDescent="0.25">
      <c r="A241" s="41" t="s">
        <v>291</v>
      </c>
      <c r="B241" s="20" t="s">
        <v>298</v>
      </c>
      <c r="C241" s="31">
        <v>-4063.32</v>
      </c>
      <c r="D241" s="20">
        <v>0</v>
      </c>
      <c r="E241" s="32">
        <v>97510.12</v>
      </c>
      <c r="F241" s="20">
        <v>-2556.67</v>
      </c>
      <c r="G241" s="20">
        <v>0</v>
      </c>
      <c r="H241" s="20">
        <v>40988.559999999998</v>
      </c>
      <c r="I241" s="31">
        <v>-1781.69</v>
      </c>
      <c r="J241" s="20">
        <v>0</v>
      </c>
      <c r="K241" s="32">
        <v>43283.95</v>
      </c>
      <c r="L241" s="20">
        <v>-2069.17</v>
      </c>
      <c r="M241" s="20">
        <v>0</v>
      </c>
      <c r="N241" s="20">
        <v>38294.589999999997</v>
      </c>
      <c r="O241" s="31">
        <v>-2390.42</v>
      </c>
      <c r="P241" s="20">
        <v>0</v>
      </c>
      <c r="Q241" s="32">
        <v>68801.23</v>
      </c>
      <c r="R241" s="20">
        <v>-2475.5100000000002</v>
      </c>
      <c r="S241" s="20">
        <v>0</v>
      </c>
      <c r="T241" s="20">
        <v>26450.43</v>
      </c>
      <c r="U241" s="31">
        <v>-3350.16</v>
      </c>
      <c r="V241" s="20">
        <v>0</v>
      </c>
      <c r="W241" s="32">
        <v>42039.19</v>
      </c>
      <c r="X241" s="20">
        <v>-3520.61</v>
      </c>
      <c r="Y241" s="20">
        <v>0</v>
      </c>
      <c r="Z241" s="20">
        <v>67755.59</v>
      </c>
      <c r="AA241" s="31">
        <v>-2056.7199999999998</v>
      </c>
      <c r="AB241" s="20">
        <v>0</v>
      </c>
      <c r="AC241" s="32">
        <v>35564.76</v>
      </c>
      <c r="AD241" s="20">
        <v>-1372.01</v>
      </c>
      <c r="AE241" s="20">
        <v>0</v>
      </c>
      <c r="AF241" s="20">
        <v>30441.13</v>
      </c>
      <c r="AG241" s="31">
        <v>-2714.35</v>
      </c>
      <c r="AH241" s="20">
        <v>0</v>
      </c>
      <c r="AI241" s="32">
        <v>59541.94</v>
      </c>
      <c r="AJ241" s="20">
        <v>-4509.62</v>
      </c>
      <c r="AK241" s="20">
        <v>0</v>
      </c>
      <c r="AL241" s="20">
        <v>78567.87</v>
      </c>
      <c r="AM241" s="31">
        <v>-32860.25</v>
      </c>
      <c r="AN241" s="20">
        <v>0</v>
      </c>
      <c r="AO241" s="32">
        <v>629239.36</v>
      </c>
    </row>
    <row r="242" spans="1:41" x14ac:dyDescent="0.25">
      <c r="A242" s="41" t="s">
        <v>291</v>
      </c>
      <c r="B242" s="20" t="s">
        <v>124</v>
      </c>
      <c r="C242" s="31">
        <v>19214.919999999998</v>
      </c>
      <c r="D242" s="20">
        <v>0</v>
      </c>
      <c r="E242" s="32">
        <v>231359.04</v>
      </c>
      <c r="F242" s="20">
        <v>15554.94</v>
      </c>
      <c r="G242" s="20">
        <v>0</v>
      </c>
      <c r="H242" s="20">
        <v>97252.2</v>
      </c>
      <c r="I242" s="31">
        <v>12615.27</v>
      </c>
      <c r="J242" s="20">
        <v>0</v>
      </c>
      <c r="K242" s="32">
        <v>102698.41</v>
      </c>
      <c r="L242" s="20">
        <v>16671.45</v>
      </c>
      <c r="M242" s="20">
        <v>0</v>
      </c>
      <c r="N242" s="20">
        <v>90860.32</v>
      </c>
      <c r="O242" s="31">
        <v>21263.71</v>
      </c>
      <c r="P242" s="20">
        <v>0</v>
      </c>
      <c r="Q242" s="32">
        <v>163242.42000000001</v>
      </c>
      <c r="R242" s="20">
        <v>13714.31</v>
      </c>
      <c r="S242" s="20">
        <v>0</v>
      </c>
      <c r="T242" s="20">
        <v>62758.07</v>
      </c>
      <c r="U242" s="31">
        <v>5637.77</v>
      </c>
      <c r="V242" s="20">
        <v>0</v>
      </c>
      <c r="W242" s="32">
        <v>99745</v>
      </c>
      <c r="X242" s="20">
        <v>5862.24</v>
      </c>
      <c r="Y242" s="20">
        <v>0</v>
      </c>
      <c r="Z242" s="20">
        <v>160761.47</v>
      </c>
      <c r="AA242" s="31">
        <v>1765.09</v>
      </c>
      <c r="AB242" s="20">
        <v>0</v>
      </c>
      <c r="AC242" s="32">
        <v>84383.34</v>
      </c>
      <c r="AD242" s="20">
        <v>1217.1400000000001</v>
      </c>
      <c r="AE242" s="20">
        <v>0</v>
      </c>
      <c r="AF242" s="20">
        <v>72226.67</v>
      </c>
      <c r="AG242" s="31">
        <v>6578.43</v>
      </c>
      <c r="AH242" s="20">
        <v>0</v>
      </c>
      <c r="AI242" s="32">
        <v>141273.20000000001</v>
      </c>
      <c r="AJ242" s="20">
        <v>11065.05</v>
      </c>
      <c r="AK242" s="20">
        <v>0</v>
      </c>
      <c r="AL242" s="20">
        <v>186415.39</v>
      </c>
      <c r="AM242" s="31">
        <v>131160.32000000001</v>
      </c>
      <c r="AN242" s="20">
        <v>0</v>
      </c>
      <c r="AO242" s="32">
        <v>1492975.53</v>
      </c>
    </row>
    <row r="243" spans="1:41" x14ac:dyDescent="0.25">
      <c r="A243" s="41" t="s">
        <v>291</v>
      </c>
      <c r="B243" s="20" t="s">
        <v>299</v>
      </c>
      <c r="C243" s="31">
        <v>7040.56</v>
      </c>
      <c r="D243" s="20">
        <v>0</v>
      </c>
      <c r="E243" s="32">
        <v>132456.26999999999</v>
      </c>
      <c r="F243" s="20">
        <v>2244.46</v>
      </c>
      <c r="G243" s="20">
        <v>0</v>
      </c>
      <c r="H243" s="20">
        <v>55678.239999999998</v>
      </c>
      <c r="I243" s="31">
        <v>2368.4299999999998</v>
      </c>
      <c r="J243" s="20">
        <v>0</v>
      </c>
      <c r="K243" s="32">
        <v>58796.27</v>
      </c>
      <c r="L243" s="20">
        <v>3960.45</v>
      </c>
      <c r="M243" s="20">
        <v>0</v>
      </c>
      <c r="N243" s="20">
        <v>52018.8</v>
      </c>
      <c r="O243" s="31">
        <v>5636.97</v>
      </c>
      <c r="P243" s="20">
        <v>0</v>
      </c>
      <c r="Q243" s="32">
        <v>93458.559999999998</v>
      </c>
      <c r="R243" s="20">
        <v>2200.98</v>
      </c>
      <c r="S243" s="20">
        <v>0</v>
      </c>
      <c r="T243" s="20">
        <v>35929.870000000003</v>
      </c>
      <c r="U243" s="31">
        <v>-787.07</v>
      </c>
      <c r="V243" s="20">
        <v>0</v>
      </c>
      <c r="W243" s="32">
        <v>57105.4</v>
      </c>
      <c r="X243" s="20">
        <v>-1780.8</v>
      </c>
      <c r="Y243" s="20">
        <v>0</v>
      </c>
      <c r="Z243" s="20">
        <v>92038.18</v>
      </c>
      <c r="AA243" s="31">
        <v>-1698.01</v>
      </c>
      <c r="AB243" s="20">
        <v>0</v>
      </c>
      <c r="AC243" s="32">
        <v>48310.64</v>
      </c>
      <c r="AD243" s="20">
        <v>-1206.2</v>
      </c>
      <c r="AE243" s="20">
        <v>0</v>
      </c>
      <c r="AF243" s="20">
        <v>41350.769999999997</v>
      </c>
      <c r="AG243" s="31">
        <v>-2330.41</v>
      </c>
      <c r="AH243" s="20">
        <v>0</v>
      </c>
      <c r="AI243" s="32">
        <v>80880.87</v>
      </c>
      <c r="AJ243" s="20">
        <v>-3496.42</v>
      </c>
      <c r="AK243" s="20">
        <v>0</v>
      </c>
      <c r="AL243" s="20">
        <v>106725.41</v>
      </c>
      <c r="AM243" s="31">
        <v>12152.94</v>
      </c>
      <c r="AN243" s="20">
        <v>0</v>
      </c>
      <c r="AO243" s="32">
        <v>854749.27999999991</v>
      </c>
    </row>
    <row r="244" spans="1:41" x14ac:dyDescent="0.25">
      <c r="A244" s="41" t="s">
        <v>291</v>
      </c>
      <c r="B244" s="20" t="s">
        <v>300</v>
      </c>
      <c r="C244" s="31">
        <v>-3133.38</v>
      </c>
      <c r="D244" s="20">
        <v>0</v>
      </c>
      <c r="E244" s="32">
        <v>57625.95</v>
      </c>
      <c r="F244" s="20">
        <v>-1678.42</v>
      </c>
      <c r="G244" s="20">
        <v>0</v>
      </c>
      <c r="H244" s="20">
        <v>24223.17</v>
      </c>
      <c r="I244" s="31">
        <v>-1175.67</v>
      </c>
      <c r="J244" s="20">
        <v>0</v>
      </c>
      <c r="K244" s="32">
        <v>25579.69</v>
      </c>
      <c r="L244" s="20">
        <v>-1007.6</v>
      </c>
      <c r="M244" s="20">
        <v>0</v>
      </c>
      <c r="N244" s="20">
        <v>22631.11</v>
      </c>
      <c r="O244" s="31">
        <v>-685.4</v>
      </c>
      <c r="P244" s="20">
        <v>0</v>
      </c>
      <c r="Q244" s="32">
        <v>40659.74</v>
      </c>
      <c r="R244" s="20">
        <v>-1557.61</v>
      </c>
      <c r="S244" s="20">
        <v>0</v>
      </c>
      <c r="T244" s="20">
        <v>15631.52</v>
      </c>
      <c r="U244" s="31">
        <v>-2270.5</v>
      </c>
      <c r="V244" s="20">
        <v>0</v>
      </c>
      <c r="W244" s="32">
        <v>24844.07</v>
      </c>
      <c r="X244" s="20">
        <v>-2246.8000000000002</v>
      </c>
      <c r="Y244" s="20">
        <v>0</v>
      </c>
      <c r="Z244" s="20">
        <v>40041.800000000003</v>
      </c>
      <c r="AA244" s="31">
        <v>-1391.2</v>
      </c>
      <c r="AB244" s="20">
        <v>0</v>
      </c>
      <c r="AC244" s="32">
        <v>21017.85</v>
      </c>
      <c r="AD244" s="20">
        <v>-777.22</v>
      </c>
      <c r="AE244" s="20">
        <v>0</v>
      </c>
      <c r="AF244" s="20">
        <v>17989.919999999998</v>
      </c>
      <c r="AG244" s="31">
        <v>-1846.52</v>
      </c>
      <c r="AH244" s="20">
        <v>0</v>
      </c>
      <c r="AI244" s="32">
        <v>35187.74</v>
      </c>
      <c r="AJ244" s="20">
        <v>-3053.44</v>
      </c>
      <c r="AK244" s="20">
        <v>0</v>
      </c>
      <c r="AL244" s="20">
        <v>46431.57</v>
      </c>
      <c r="AM244" s="31">
        <v>-20823.760000000002</v>
      </c>
      <c r="AN244" s="20">
        <v>0</v>
      </c>
      <c r="AO244" s="32">
        <v>371864.12999999995</v>
      </c>
    </row>
    <row r="245" spans="1:41" x14ac:dyDescent="0.25">
      <c r="A245" s="41" t="s">
        <v>291</v>
      </c>
      <c r="B245" s="20" t="s">
        <v>301</v>
      </c>
      <c r="C245" s="31">
        <v>-3803.47</v>
      </c>
      <c r="D245" s="20">
        <v>0</v>
      </c>
      <c r="E245" s="32">
        <v>81027.240000000005</v>
      </c>
      <c r="F245" s="20">
        <v>-1034.57</v>
      </c>
      <c r="G245" s="20">
        <v>0</v>
      </c>
      <c r="H245" s="20">
        <v>34059.949999999997</v>
      </c>
      <c r="I245" s="31">
        <v>-787.9</v>
      </c>
      <c r="J245" s="20">
        <v>0</v>
      </c>
      <c r="K245" s="32">
        <v>35967.339999999997</v>
      </c>
      <c r="L245" s="20">
        <v>-286.18</v>
      </c>
      <c r="M245" s="20">
        <v>0</v>
      </c>
      <c r="N245" s="20">
        <v>31821.37</v>
      </c>
      <c r="O245" s="31">
        <v>231</v>
      </c>
      <c r="P245" s="20">
        <v>0</v>
      </c>
      <c r="Q245" s="32">
        <v>57171.24</v>
      </c>
      <c r="R245" s="20">
        <v>-1525.36</v>
      </c>
      <c r="S245" s="20">
        <v>0</v>
      </c>
      <c r="T245" s="20">
        <v>21979.31</v>
      </c>
      <c r="U245" s="31">
        <v>-2765.94</v>
      </c>
      <c r="V245" s="20">
        <v>0</v>
      </c>
      <c r="W245" s="32">
        <v>34932.99</v>
      </c>
      <c r="X245" s="20">
        <v>-2657.13</v>
      </c>
      <c r="Y245" s="20">
        <v>0</v>
      </c>
      <c r="Z245" s="20">
        <v>56302.35</v>
      </c>
      <c r="AA245" s="31">
        <v>-1725.44</v>
      </c>
      <c r="AB245" s="20">
        <v>0</v>
      </c>
      <c r="AC245" s="32">
        <v>29552.98</v>
      </c>
      <c r="AD245" s="20">
        <v>-1075</v>
      </c>
      <c r="AE245" s="20">
        <v>0</v>
      </c>
      <c r="AF245" s="20">
        <v>25295.43</v>
      </c>
      <c r="AG245" s="31">
        <v>-2284.2399999999998</v>
      </c>
      <c r="AH245" s="20">
        <v>0</v>
      </c>
      <c r="AI245" s="32">
        <v>49477.11</v>
      </c>
      <c r="AJ245" s="20">
        <v>-3820.64</v>
      </c>
      <c r="AK245" s="20">
        <v>0</v>
      </c>
      <c r="AL245" s="20">
        <v>65286.94</v>
      </c>
      <c r="AM245" s="31">
        <v>-21534.87</v>
      </c>
      <c r="AN245" s="20">
        <v>0</v>
      </c>
      <c r="AO245" s="32">
        <v>522874.24999999994</v>
      </c>
    </row>
    <row r="246" spans="1:41" x14ac:dyDescent="0.25">
      <c r="A246" s="41" t="s">
        <v>291</v>
      </c>
      <c r="B246" s="20" t="s">
        <v>302</v>
      </c>
      <c r="C246" s="31">
        <v>-2038.14</v>
      </c>
      <c r="D246" s="20">
        <v>0</v>
      </c>
      <c r="E246" s="32">
        <v>22688.45</v>
      </c>
      <c r="F246" s="20">
        <v>-859.19</v>
      </c>
      <c r="G246" s="20">
        <v>0</v>
      </c>
      <c r="H246" s="20">
        <v>9537.1299999999992</v>
      </c>
      <c r="I246" s="31">
        <v>-360.47</v>
      </c>
      <c r="J246" s="20">
        <v>0</v>
      </c>
      <c r="K246" s="32">
        <v>10071.219999999999</v>
      </c>
      <c r="L246" s="20">
        <v>132.84</v>
      </c>
      <c r="M246" s="20">
        <v>0</v>
      </c>
      <c r="N246" s="20">
        <v>8910.2999999999993</v>
      </c>
      <c r="O246" s="31">
        <v>253.5</v>
      </c>
      <c r="P246" s="20">
        <v>0</v>
      </c>
      <c r="Q246" s="32">
        <v>16008.52</v>
      </c>
      <c r="R246" s="20">
        <v>-544.5</v>
      </c>
      <c r="S246" s="20">
        <v>0</v>
      </c>
      <c r="T246" s="20">
        <v>6154.43</v>
      </c>
      <c r="U246" s="31">
        <v>-1241.8399999999999</v>
      </c>
      <c r="V246" s="20">
        <v>0</v>
      </c>
      <c r="W246" s="32">
        <v>9781.59</v>
      </c>
      <c r="X246" s="20">
        <v>-1333.16</v>
      </c>
      <c r="Y246" s="20">
        <v>0</v>
      </c>
      <c r="Z246" s="20">
        <v>15765.23</v>
      </c>
      <c r="AA246" s="31">
        <v>-971.78</v>
      </c>
      <c r="AB246" s="20">
        <v>0</v>
      </c>
      <c r="AC246" s="32">
        <v>8275.1299999999992</v>
      </c>
      <c r="AD246" s="20">
        <v>-810.27</v>
      </c>
      <c r="AE246" s="20">
        <v>0</v>
      </c>
      <c r="AF246" s="20">
        <v>7082.98</v>
      </c>
      <c r="AG246" s="31">
        <v>-1664.09</v>
      </c>
      <c r="AH246" s="20">
        <v>0</v>
      </c>
      <c r="AI246" s="32">
        <v>13854.09</v>
      </c>
      <c r="AJ246" s="20">
        <v>-1352.69</v>
      </c>
      <c r="AK246" s="20">
        <v>0</v>
      </c>
      <c r="AL246" s="20">
        <v>18281</v>
      </c>
      <c r="AM246" s="31">
        <v>-10789.789999999999</v>
      </c>
      <c r="AN246" s="20">
        <v>0</v>
      </c>
      <c r="AO246" s="32">
        <v>146410.07000000004</v>
      </c>
    </row>
    <row r="247" spans="1:41" x14ac:dyDescent="0.25">
      <c r="A247" s="41" t="s">
        <v>291</v>
      </c>
      <c r="B247" s="20" t="s">
        <v>303</v>
      </c>
      <c r="C247" s="31">
        <v>-1176.43</v>
      </c>
      <c r="D247" s="20">
        <v>0</v>
      </c>
      <c r="E247" s="32">
        <v>53709.21</v>
      </c>
      <c r="F247" s="20">
        <v>-260.49</v>
      </c>
      <c r="G247" s="20">
        <v>0</v>
      </c>
      <c r="H247" s="20">
        <v>22576.76</v>
      </c>
      <c r="I247" s="31">
        <v>-220.78</v>
      </c>
      <c r="J247" s="20">
        <v>0</v>
      </c>
      <c r="K247" s="32">
        <v>23841.08</v>
      </c>
      <c r="L247" s="20">
        <v>-33.06</v>
      </c>
      <c r="M247" s="20">
        <v>0</v>
      </c>
      <c r="N247" s="20">
        <v>21092.91</v>
      </c>
      <c r="O247" s="31">
        <v>190.01</v>
      </c>
      <c r="P247" s="20">
        <v>0</v>
      </c>
      <c r="Q247" s="32">
        <v>37896.17</v>
      </c>
      <c r="R247" s="20">
        <v>839.31</v>
      </c>
      <c r="S247" s="20">
        <v>0</v>
      </c>
      <c r="T247" s="20">
        <v>14569.07</v>
      </c>
      <c r="U247" s="31">
        <v>-741.44</v>
      </c>
      <c r="V247" s="20">
        <v>0</v>
      </c>
      <c r="W247" s="32">
        <v>23155.46</v>
      </c>
      <c r="X247" s="20">
        <v>-155.35</v>
      </c>
      <c r="Y247" s="20">
        <v>0</v>
      </c>
      <c r="Z247" s="20">
        <v>37320.22</v>
      </c>
      <c r="AA247" s="31">
        <v>-862.2</v>
      </c>
      <c r="AB247" s="20">
        <v>0</v>
      </c>
      <c r="AC247" s="32">
        <v>19589.3</v>
      </c>
      <c r="AD247" s="20">
        <v>-557.79</v>
      </c>
      <c r="AE247" s="20">
        <v>0</v>
      </c>
      <c r="AF247" s="20">
        <v>16767.169999999998</v>
      </c>
      <c r="AG247" s="31">
        <v>-867.12</v>
      </c>
      <c r="AH247" s="20">
        <v>0</v>
      </c>
      <c r="AI247" s="32">
        <v>32796.089999999997</v>
      </c>
      <c r="AJ247" s="20">
        <v>-595.74</v>
      </c>
      <c r="AK247" s="20">
        <v>0</v>
      </c>
      <c r="AL247" s="20">
        <v>43275.69</v>
      </c>
      <c r="AM247" s="31">
        <v>-4441.08</v>
      </c>
      <c r="AN247" s="20">
        <v>0</v>
      </c>
      <c r="AO247" s="32">
        <v>346589.13000000006</v>
      </c>
    </row>
    <row r="248" spans="1:41" x14ac:dyDescent="0.25">
      <c r="A248" s="41" t="s">
        <v>291</v>
      </c>
      <c r="B248" s="20" t="s">
        <v>304</v>
      </c>
      <c r="C248" s="31">
        <v>-1269.01</v>
      </c>
      <c r="D248" s="20">
        <v>0</v>
      </c>
      <c r="E248" s="32">
        <v>46974.12</v>
      </c>
      <c r="F248" s="20">
        <v>-692.28</v>
      </c>
      <c r="G248" s="20">
        <v>0</v>
      </c>
      <c r="H248" s="20">
        <v>19745.66</v>
      </c>
      <c r="I248" s="31">
        <v>-508.33</v>
      </c>
      <c r="J248" s="20">
        <v>0</v>
      </c>
      <c r="K248" s="32">
        <v>20851.43</v>
      </c>
      <c r="L248" s="20">
        <v>-178.99</v>
      </c>
      <c r="M248" s="20">
        <v>0</v>
      </c>
      <c r="N248" s="20">
        <v>18447.88</v>
      </c>
      <c r="O248" s="31">
        <v>642.52</v>
      </c>
      <c r="P248" s="20">
        <v>0</v>
      </c>
      <c r="Q248" s="32">
        <v>33144.019999999997</v>
      </c>
      <c r="R248" s="20">
        <v>305.01</v>
      </c>
      <c r="S248" s="20">
        <v>0</v>
      </c>
      <c r="T248" s="20">
        <v>12742.12</v>
      </c>
      <c r="U248" s="31">
        <v>288.12</v>
      </c>
      <c r="V248" s="20">
        <v>0</v>
      </c>
      <c r="W248" s="32">
        <v>20251.78</v>
      </c>
      <c r="X248" s="20">
        <v>-2226.27</v>
      </c>
      <c r="Y248" s="20">
        <v>0</v>
      </c>
      <c r="Z248" s="20">
        <v>32640.3</v>
      </c>
      <c r="AA248" s="31">
        <v>-1509.1</v>
      </c>
      <c r="AB248" s="20">
        <v>0</v>
      </c>
      <c r="AC248" s="32">
        <v>17132.82</v>
      </c>
      <c r="AD248" s="20">
        <v>-1292.0999999999999</v>
      </c>
      <c r="AE248" s="20">
        <v>0</v>
      </c>
      <c r="AF248" s="20">
        <v>14664.58</v>
      </c>
      <c r="AG248" s="31">
        <v>-1186.71</v>
      </c>
      <c r="AH248" s="20">
        <v>0</v>
      </c>
      <c r="AI248" s="32">
        <v>28683.48</v>
      </c>
      <c r="AJ248" s="20">
        <v>-3183.18</v>
      </c>
      <c r="AK248" s="20">
        <v>0</v>
      </c>
      <c r="AL248" s="20">
        <v>37848.949999999997</v>
      </c>
      <c r="AM248" s="31">
        <v>-10810.32</v>
      </c>
      <c r="AN248" s="20">
        <v>0</v>
      </c>
      <c r="AO248" s="32">
        <v>303127.14</v>
      </c>
    </row>
    <row r="249" spans="1:41" x14ac:dyDescent="0.25">
      <c r="A249" s="40" t="s">
        <v>305</v>
      </c>
      <c r="B249" s="34"/>
      <c r="C249" s="33">
        <v>7828.5999999999985</v>
      </c>
      <c r="D249" s="34">
        <v>0</v>
      </c>
      <c r="E249" s="35">
        <v>1207067.6400000001</v>
      </c>
      <c r="F249" s="34">
        <v>13207.079999999998</v>
      </c>
      <c r="G249" s="34">
        <v>0</v>
      </c>
      <c r="H249" s="34">
        <v>507393.11</v>
      </c>
      <c r="I249" s="33">
        <v>16062.06</v>
      </c>
      <c r="J249" s="34">
        <v>0</v>
      </c>
      <c r="K249" s="35">
        <v>535807.58000000007</v>
      </c>
      <c r="L249" s="34">
        <v>27423.599999999999</v>
      </c>
      <c r="M249" s="34">
        <v>0</v>
      </c>
      <c r="N249" s="34">
        <v>474044.78999999992</v>
      </c>
      <c r="O249" s="33">
        <v>43415.519999999997</v>
      </c>
      <c r="P249" s="34">
        <v>0</v>
      </c>
      <c r="Q249" s="35">
        <v>851683.33</v>
      </c>
      <c r="R249" s="34">
        <v>18538.809999999998</v>
      </c>
      <c r="S249" s="34">
        <v>0</v>
      </c>
      <c r="T249" s="34">
        <v>327427.15999999997</v>
      </c>
      <c r="U249" s="33">
        <v>7758.0099999999993</v>
      </c>
      <c r="V249" s="34">
        <v>0</v>
      </c>
      <c r="W249" s="35">
        <v>520398.79000000004</v>
      </c>
      <c r="X249" s="34">
        <v>-457.71000000000117</v>
      </c>
      <c r="Y249" s="34">
        <v>0</v>
      </c>
      <c r="Z249" s="34">
        <v>838739.48999999987</v>
      </c>
      <c r="AA249" s="33">
        <v>-6194.1099999999988</v>
      </c>
      <c r="AB249" s="34">
        <v>0</v>
      </c>
      <c r="AC249" s="35">
        <v>440252.51</v>
      </c>
      <c r="AD249" s="34">
        <v>-1910.629999999999</v>
      </c>
      <c r="AE249" s="34">
        <v>0</v>
      </c>
      <c r="AF249" s="34">
        <v>376827.6</v>
      </c>
      <c r="AG249" s="33">
        <v>-5554.2099999999982</v>
      </c>
      <c r="AH249" s="34">
        <v>0</v>
      </c>
      <c r="AI249" s="35">
        <v>737063.47999999986</v>
      </c>
      <c r="AJ249" s="34">
        <v>105.15000000000191</v>
      </c>
      <c r="AK249" s="34">
        <v>0</v>
      </c>
      <c r="AL249" s="34">
        <v>972583.47999999975</v>
      </c>
      <c r="AM249" s="33">
        <v>120222.16999999998</v>
      </c>
      <c r="AN249" s="34">
        <v>0</v>
      </c>
      <c r="AO249" s="35">
        <v>7789288.96</v>
      </c>
    </row>
    <row r="250" spans="1:41" x14ac:dyDescent="0.25">
      <c r="A250" s="39" t="s">
        <v>306</v>
      </c>
      <c r="B250" s="29" t="s">
        <v>307</v>
      </c>
      <c r="C250" s="28">
        <v>498.81</v>
      </c>
      <c r="D250" s="29">
        <v>0</v>
      </c>
      <c r="E250" s="30">
        <v>22618.42</v>
      </c>
      <c r="F250" s="29">
        <v>-21.47</v>
      </c>
      <c r="G250" s="29">
        <v>0</v>
      </c>
      <c r="H250" s="29">
        <v>9507.69</v>
      </c>
      <c r="I250" s="28">
        <v>-140.25</v>
      </c>
      <c r="J250" s="29">
        <v>0</v>
      </c>
      <c r="K250" s="30">
        <v>10040.129999999999</v>
      </c>
      <c r="L250" s="29">
        <v>0.25</v>
      </c>
      <c r="M250" s="29">
        <v>0</v>
      </c>
      <c r="N250" s="29">
        <v>8882.7999999999993</v>
      </c>
      <c r="O250" s="28">
        <v>4854.28</v>
      </c>
      <c r="P250" s="29">
        <v>0</v>
      </c>
      <c r="Q250" s="30">
        <v>15959.11</v>
      </c>
      <c r="R250" s="29">
        <v>4524.91</v>
      </c>
      <c r="S250" s="29">
        <v>0</v>
      </c>
      <c r="T250" s="29">
        <v>6135.43</v>
      </c>
      <c r="U250" s="28">
        <v>4505.97</v>
      </c>
      <c r="V250" s="29">
        <v>0</v>
      </c>
      <c r="W250" s="30">
        <v>9751.4</v>
      </c>
      <c r="X250" s="29">
        <v>4679.96</v>
      </c>
      <c r="Y250" s="29">
        <v>0</v>
      </c>
      <c r="Z250" s="29">
        <v>15716.57</v>
      </c>
      <c r="AA250" s="28">
        <v>1890.37</v>
      </c>
      <c r="AB250" s="29">
        <v>0</v>
      </c>
      <c r="AC250" s="30">
        <v>8249.59</v>
      </c>
      <c r="AD250" s="29">
        <v>832.11</v>
      </c>
      <c r="AE250" s="29">
        <v>0</v>
      </c>
      <c r="AF250" s="29">
        <v>7061.12</v>
      </c>
      <c r="AG250" s="28">
        <v>742.62</v>
      </c>
      <c r="AH250" s="29">
        <v>0</v>
      </c>
      <c r="AI250" s="30">
        <v>13811.33</v>
      </c>
      <c r="AJ250" s="29">
        <v>1678.65</v>
      </c>
      <c r="AK250" s="29">
        <v>0</v>
      </c>
      <c r="AL250" s="29">
        <v>18224.580000000002</v>
      </c>
      <c r="AM250" s="28">
        <v>24046.21</v>
      </c>
      <c r="AN250" s="29">
        <v>0</v>
      </c>
      <c r="AO250" s="30">
        <v>145958.17000000001</v>
      </c>
    </row>
    <row r="251" spans="1:41" x14ac:dyDescent="0.25">
      <c r="A251" s="41" t="s">
        <v>306</v>
      </c>
      <c r="B251" s="20" t="s">
        <v>308</v>
      </c>
      <c r="C251" s="31">
        <v>7390.24</v>
      </c>
      <c r="D251" s="20">
        <v>0</v>
      </c>
      <c r="E251" s="32">
        <v>21723.82</v>
      </c>
      <c r="F251" s="20">
        <v>7313.26</v>
      </c>
      <c r="G251" s="20">
        <v>0</v>
      </c>
      <c r="H251" s="20">
        <v>9131.65</v>
      </c>
      <c r="I251" s="31">
        <v>4242.26</v>
      </c>
      <c r="J251" s="20">
        <v>0</v>
      </c>
      <c r="K251" s="32">
        <v>9643.0300000000007</v>
      </c>
      <c r="L251" s="20">
        <v>9697.23</v>
      </c>
      <c r="M251" s="20">
        <v>0</v>
      </c>
      <c r="N251" s="20">
        <v>8531.4699999999993</v>
      </c>
      <c r="O251" s="31">
        <v>15198.51</v>
      </c>
      <c r="P251" s="20">
        <v>0</v>
      </c>
      <c r="Q251" s="32">
        <v>15327.9</v>
      </c>
      <c r="R251" s="20">
        <v>11904.21</v>
      </c>
      <c r="S251" s="20">
        <v>0</v>
      </c>
      <c r="T251" s="20">
        <v>5892.77</v>
      </c>
      <c r="U251" s="31">
        <v>12509.87</v>
      </c>
      <c r="V251" s="20">
        <v>0</v>
      </c>
      <c r="W251" s="32">
        <v>9365.7099999999991</v>
      </c>
      <c r="X251" s="20">
        <v>12155.2</v>
      </c>
      <c r="Y251" s="20">
        <v>0</v>
      </c>
      <c r="Z251" s="20">
        <v>15094.95</v>
      </c>
      <c r="AA251" s="31">
        <v>6474.85</v>
      </c>
      <c r="AB251" s="20">
        <v>0</v>
      </c>
      <c r="AC251" s="32">
        <v>7923.31</v>
      </c>
      <c r="AD251" s="20">
        <v>4134.67</v>
      </c>
      <c r="AE251" s="20">
        <v>0</v>
      </c>
      <c r="AF251" s="20">
        <v>6781.84</v>
      </c>
      <c r="AG251" s="31">
        <v>6800.59</v>
      </c>
      <c r="AH251" s="20">
        <v>0</v>
      </c>
      <c r="AI251" s="32">
        <v>13265.07</v>
      </c>
      <c r="AJ251" s="20">
        <v>9407.15</v>
      </c>
      <c r="AK251" s="20">
        <v>0</v>
      </c>
      <c r="AL251" s="20">
        <v>17503.759999999998</v>
      </c>
      <c r="AM251" s="31">
        <v>107228.04000000001</v>
      </c>
      <c r="AN251" s="20">
        <v>0</v>
      </c>
      <c r="AO251" s="32">
        <v>140185.28</v>
      </c>
    </row>
    <row r="252" spans="1:41" x14ac:dyDescent="0.25">
      <c r="A252" s="40" t="s">
        <v>309</v>
      </c>
      <c r="B252" s="34"/>
      <c r="C252" s="33">
        <v>7889.05</v>
      </c>
      <c r="D252" s="34">
        <v>0</v>
      </c>
      <c r="E252" s="35">
        <v>44342.239999999998</v>
      </c>
      <c r="F252" s="34">
        <v>7291.79</v>
      </c>
      <c r="G252" s="34">
        <v>0</v>
      </c>
      <c r="H252" s="34">
        <v>18639.34</v>
      </c>
      <c r="I252" s="33">
        <v>4102.01</v>
      </c>
      <c r="J252" s="34">
        <v>0</v>
      </c>
      <c r="K252" s="35">
        <v>19683.16</v>
      </c>
      <c r="L252" s="34">
        <v>9697.48</v>
      </c>
      <c r="M252" s="34">
        <v>0</v>
      </c>
      <c r="N252" s="34">
        <v>17414.269999999997</v>
      </c>
      <c r="O252" s="33">
        <v>20052.79</v>
      </c>
      <c r="P252" s="34">
        <v>0</v>
      </c>
      <c r="Q252" s="35">
        <v>31287.010000000002</v>
      </c>
      <c r="R252" s="34">
        <v>16429.12</v>
      </c>
      <c r="S252" s="34">
        <v>0</v>
      </c>
      <c r="T252" s="34">
        <v>12028.2</v>
      </c>
      <c r="U252" s="33">
        <v>17015.84</v>
      </c>
      <c r="V252" s="34">
        <v>0</v>
      </c>
      <c r="W252" s="35">
        <v>19117.11</v>
      </c>
      <c r="X252" s="34">
        <v>16835.16</v>
      </c>
      <c r="Y252" s="34">
        <v>0</v>
      </c>
      <c r="Z252" s="34">
        <v>30811.52</v>
      </c>
      <c r="AA252" s="33">
        <v>8365.2200000000012</v>
      </c>
      <c r="AB252" s="34">
        <v>0</v>
      </c>
      <c r="AC252" s="35">
        <v>16172.900000000001</v>
      </c>
      <c r="AD252" s="34">
        <v>4966.78</v>
      </c>
      <c r="AE252" s="34">
        <v>0</v>
      </c>
      <c r="AF252" s="34">
        <v>13842.96</v>
      </c>
      <c r="AG252" s="33">
        <v>7543.21</v>
      </c>
      <c r="AH252" s="34">
        <v>0</v>
      </c>
      <c r="AI252" s="35">
        <v>27076.400000000001</v>
      </c>
      <c r="AJ252" s="34">
        <v>11085.8</v>
      </c>
      <c r="AK252" s="34">
        <v>0</v>
      </c>
      <c r="AL252" s="34">
        <v>35728.339999999997</v>
      </c>
      <c r="AM252" s="33">
        <v>131274.25</v>
      </c>
      <c r="AN252" s="34">
        <v>0</v>
      </c>
      <c r="AO252" s="35">
        <v>286143.45</v>
      </c>
    </row>
    <row r="253" spans="1:41" x14ac:dyDescent="0.25">
      <c r="A253" s="39" t="s">
        <v>310</v>
      </c>
      <c r="B253" s="29" t="s">
        <v>123</v>
      </c>
      <c r="C253" s="28">
        <v>158.47</v>
      </c>
      <c r="D253" s="29">
        <v>0</v>
      </c>
      <c r="E253" s="30">
        <v>106768.51</v>
      </c>
      <c r="F253" s="29">
        <v>1827.38</v>
      </c>
      <c r="G253" s="29">
        <v>0</v>
      </c>
      <c r="H253" s="29">
        <v>44880.34</v>
      </c>
      <c r="I253" s="28">
        <v>1754.33</v>
      </c>
      <c r="J253" s="29">
        <v>0</v>
      </c>
      <c r="K253" s="30">
        <v>47393.68</v>
      </c>
      <c r="L253" s="29">
        <v>3191.75</v>
      </c>
      <c r="M253" s="29">
        <v>0</v>
      </c>
      <c r="N253" s="29">
        <v>41930.589999999997</v>
      </c>
      <c r="O253" s="28">
        <v>5268.82</v>
      </c>
      <c r="P253" s="29">
        <v>0</v>
      </c>
      <c r="Q253" s="30">
        <v>75333.77</v>
      </c>
      <c r="R253" s="29">
        <v>1569.69</v>
      </c>
      <c r="S253" s="29">
        <v>0</v>
      </c>
      <c r="T253" s="29">
        <v>28961.85</v>
      </c>
      <c r="U253" s="28">
        <v>925.8</v>
      </c>
      <c r="V253" s="29">
        <v>0</v>
      </c>
      <c r="W253" s="30">
        <v>46030.73</v>
      </c>
      <c r="X253" s="29">
        <v>643.11</v>
      </c>
      <c r="Y253" s="29">
        <v>0</v>
      </c>
      <c r="Z253" s="29">
        <v>74188.850000000006</v>
      </c>
      <c r="AA253" s="28">
        <v>-68.819999999999993</v>
      </c>
      <c r="AB253" s="29">
        <v>0</v>
      </c>
      <c r="AC253" s="30">
        <v>38941.57</v>
      </c>
      <c r="AD253" s="29">
        <v>-60.86</v>
      </c>
      <c r="AE253" s="29">
        <v>0</v>
      </c>
      <c r="AF253" s="29">
        <v>33331.46</v>
      </c>
      <c r="AG253" s="28">
        <v>406.52</v>
      </c>
      <c r="AH253" s="29">
        <v>0</v>
      </c>
      <c r="AI253" s="30">
        <v>65195.33</v>
      </c>
      <c r="AJ253" s="29">
        <v>619.86</v>
      </c>
      <c r="AK253" s="29">
        <v>0</v>
      </c>
      <c r="AL253" s="29">
        <v>86027.73</v>
      </c>
      <c r="AM253" s="28">
        <v>16236.050000000001</v>
      </c>
      <c r="AN253" s="29">
        <v>0</v>
      </c>
      <c r="AO253" s="30">
        <v>688984.40999999992</v>
      </c>
    </row>
    <row r="254" spans="1:41" x14ac:dyDescent="0.25">
      <c r="A254" s="41" t="s">
        <v>310</v>
      </c>
      <c r="B254" s="20" t="s">
        <v>110</v>
      </c>
      <c r="C254" s="31">
        <v>-2253.75</v>
      </c>
      <c r="D254" s="20">
        <v>0</v>
      </c>
      <c r="E254" s="32">
        <v>14603.98</v>
      </c>
      <c r="F254" s="20">
        <v>-1205.57</v>
      </c>
      <c r="G254" s="20">
        <v>0</v>
      </c>
      <c r="H254" s="20">
        <v>6138.81</v>
      </c>
      <c r="I254" s="31">
        <v>-887.34</v>
      </c>
      <c r="J254" s="20">
        <v>0</v>
      </c>
      <c r="K254" s="32">
        <v>6482.59</v>
      </c>
      <c r="L254" s="20">
        <v>-1021.09</v>
      </c>
      <c r="M254" s="20">
        <v>0</v>
      </c>
      <c r="N254" s="20">
        <v>5735.34</v>
      </c>
      <c r="O254" s="31">
        <v>-1161.68</v>
      </c>
      <c r="P254" s="20">
        <v>0</v>
      </c>
      <c r="Q254" s="32">
        <v>10304.280000000001</v>
      </c>
      <c r="R254" s="20">
        <v>-1180.1500000000001</v>
      </c>
      <c r="S254" s="20">
        <v>0</v>
      </c>
      <c r="T254" s="20">
        <v>3961.45</v>
      </c>
      <c r="U254" s="31">
        <v>-1587.49</v>
      </c>
      <c r="V254" s="20">
        <v>0</v>
      </c>
      <c r="W254" s="32">
        <v>6296.16</v>
      </c>
      <c r="X254" s="20">
        <v>-1712.95</v>
      </c>
      <c r="Y254" s="20">
        <v>0</v>
      </c>
      <c r="Z254" s="20">
        <v>10147.68</v>
      </c>
      <c r="AA254" s="31">
        <v>-977.56</v>
      </c>
      <c r="AB254" s="20">
        <v>0</v>
      </c>
      <c r="AC254" s="32">
        <v>5326.49</v>
      </c>
      <c r="AD254" s="20">
        <v>-685.96</v>
      </c>
      <c r="AE254" s="20">
        <v>0</v>
      </c>
      <c r="AF254" s="20">
        <v>4559.13</v>
      </c>
      <c r="AG254" s="31">
        <v>-1265.8800000000001</v>
      </c>
      <c r="AH254" s="20">
        <v>0</v>
      </c>
      <c r="AI254" s="32">
        <v>8917.5300000000007</v>
      </c>
      <c r="AJ254" s="20">
        <v>-2207.25</v>
      </c>
      <c r="AK254" s="20">
        <v>0</v>
      </c>
      <c r="AL254" s="20">
        <v>11767.02</v>
      </c>
      <c r="AM254" s="31">
        <v>-16146.67</v>
      </c>
      <c r="AN254" s="20">
        <v>0</v>
      </c>
      <c r="AO254" s="32">
        <v>94240.46</v>
      </c>
    </row>
    <row r="255" spans="1:41" x14ac:dyDescent="0.25">
      <c r="A255" s="41" t="s">
        <v>310</v>
      </c>
      <c r="B255" s="20" t="s">
        <v>311</v>
      </c>
      <c r="C255" s="31">
        <v>8900.84</v>
      </c>
      <c r="D255" s="20">
        <v>0</v>
      </c>
      <c r="E255" s="32">
        <v>1472.91</v>
      </c>
      <c r="F255" s="20">
        <v>4536.54</v>
      </c>
      <c r="G255" s="20">
        <v>0</v>
      </c>
      <c r="H255" s="20">
        <v>619.14</v>
      </c>
      <c r="I255" s="31">
        <v>5489.21</v>
      </c>
      <c r="J255" s="20">
        <v>0</v>
      </c>
      <c r="K255" s="32">
        <v>653.80999999999995</v>
      </c>
      <c r="L255" s="20">
        <v>2912.19</v>
      </c>
      <c r="M255" s="20">
        <v>0</v>
      </c>
      <c r="N255" s="20">
        <v>578.45000000000005</v>
      </c>
      <c r="O255" s="31">
        <v>15989.9</v>
      </c>
      <c r="P255" s="20">
        <v>0</v>
      </c>
      <c r="Q255" s="32">
        <v>1039.25</v>
      </c>
      <c r="R255" s="20">
        <v>4047.52</v>
      </c>
      <c r="S255" s="20">
        <v>0</v>
      </c>
      <c r="T255" s="20">
        <v>399.54</v>
      </c>
      <c r="U255" s="31">
        <v>-1916.53</v>
      </c>
      <c r="V255" s="20">
        <v>0</v>
      </c>
      <c r="W255" s="32">
        <v>635.01</v>
      </c>
      <c r="X255" s="20">
        <v>3288.47</v>
      </c>
      <c r="Y255" s="20">
        <v>0</v>
      </c>
      <c r="Z255" s="20">
        <v>1023.46</v>
      </c>
      <c r="AA255" s="31">
        <v>31389.21</v>
      </c>
      <c r="AB255" s="20">
        <v>0</v>
      </c>
      <c r="AC255" s="32">
        <v>537.21</v>
      </c>
      <c r="AD255" s="20">
        <v>-1129.94</v>
      </c>
      <c r="AE255" s="20">
        <v>0</v>
      </c>
      <c r="AF255" s="20">
        <v>459.82</v>
      </c>
      <c r="AG255" s="31">
        <v>-415.31</v>
      </c>
      <c r="AH255" s="20">
        <v>0</v>
      </c>
      <c r="AI255" s="32">
        <v>899.39</v>
      </c>
      <c r="AJ255" s="20">
        <v>-1733.83</v>
      </c>
      <c r="AK255" s="20">
        <v>0</v>
      </c>
      <c r="AL255" s="20">
        <v>1186.78</v>
      </c>
      <c r="AM255" s="31">
        <v>71358.26999999999</v>
      </c>
      <c r="AN255" s="20">
        <v>0</v>
      </c>
      <c r="AO255" s="32">
        <v>9504.77</v>
      </c>
    </row>
    <row r="256" spans="1:41" x14ac:dyDescent="0.25">
      <c r="A256" s="41" t="s">
        <v>310</v>
      </c>
      <c r="B256" s="20" t="s">
        <v>312</v>
      </c>
      <c r="C256" s="31">
        <v>-2896.2799999999997</v>
      </c>
      <c r="D256" s="20">
        <v>0</v>
      </c>
      <c r="E256" s="32">
        <v>33344.21</v>
      </c>
      <c r="F256" s="20">
        <v>-1632.16</v>
      </c>
      <c r="G256" s="20">
        <v>0</v>
      </c>
      <c r="H256" s="20">
        <v>14016.3</v>
      </c>
      <c r="I256" s="31">
        <v>-477.05</v>
      </c>
      <c r="J256" s="20">
        <v>0</v>
      </c>
      <c r="K256" s="32">
        <v>14801.23</v>
      </c>
      <c r="L256" s="20">
        <v>-1047.76</v>
      </c>
      <c r="M256" s="20">
        <v>0</v>
      </c>
      <c r="N256" s="20">
        <v>13095.08</v>
      </c>
      <c r="O256" s="31">
        <v>-1298.9499999999998</v>
      </c>
      <c r="P256" s="20">
        <v>0</v>
      </c>
      <c r="Q256" s="32">
        <v>23527.02</v>
      </c>
      <c r="R256" s="20">
        <v>-1601.26</v>
      </c>
      <c r="S256" s="20">
        <v>0</v>
      </c>
      <c r="T256" s="20">
        <v>9044.89</v>
      </c>
      <c r="U256" s="31">
        <v>-1249.44</v>
      </c>
      <c r="V256" s="20">
        <v>0</v>
      </c>
      <c r="W256" s="32">
        <v>14375.57</v>
      </c>
      <c r="X256" s="20">
        <v>-1274.47</v>
      </c>
      <c r="Y256" s="20">
        <v>0</v>
      </c>
      <c r="Z256" s="20">
        <v>23169.46</v>
      </c>
      <c r="AA256" s="31">
        <v>-1297</v>
      </c>
      <c r="AB256" s="20">
        <v>0</v>
      </c>
      <c r="AC256" s="32">
        <v>12161.6</v>
      </c>
      <c r="AD256" s="20">
        <v>-837.68000000000006</v>
      </c>
      <c r="AE256" s="20">
        <v>0</v>
      </c>
      <c r="AF256" s="20">
        <v>10409.540000000001</v>
      </c>
      <c r="AG256" s="31">
        <v>-1627.1399999999999</v>
      </c>
      <c r="AH256" s="20">
        <v>0</v>
      </c>
      <c r="AI256" s="32">
        <v>20360.75</v>
      </c>
      <c r="AJ256" s="20">
        <v>-3054.81</v>
      </c>
      <c r="AK256" s="20">
        <v>0</v>
      </c>
      <c r="AL256" s="20">
        <v>26866.79</v>
      </c>
      <c r="AM256" s="31">
        <v>-18294</v>
      </c>
      <c r="AN256" s="20">
        <v>0</v>
      </c>
      <c r="AO256" s="32">
        <v>215172.44</v>
      </c>
    </row>
    <row r="257" spans="1:41" x14ac:dyDescent="0.25">
      <c r="A257" s="41" t="s">
        <v>310</v>
      </c>
      <c r="B257" s="20" t="s">
        <v>313</v>
      </c>
      <c r="C257" s="31">
        <v>0</v>
      </c>
      <c r="D257" s="20">
        <v>0</v>
      </c>
      <c r="E257" s="32">
        <v>0</v>
      </c>
      <c r="F257" s="20">
        <v>0</v>
      </c>
      <c r="G257" s="20">
        <v>0</v>
      </c>
      <c r="H257" s="20">
        <v>0</v>
      </c>
      <c r="I257" s="31">
        <v>0</v>
      </c>
      <c r="J257" s="20">
        <v>0</v>
      </c>
      <c r="K257" s="32">
        <v>0</v>
      </c>
      <c r="L257" s="20">
        <v>0</v>
      </c>
      <c r="M257" s="20">
        <v>0</v>
      </c>
      <c r="N257" s="20">
        <v>0</v>
      </c>
      <c r="O257" s="31">
        <v>0</v>
      </c>
      <c r="P257" s="20">
        <v>0</v>
      </c>
      <c r="Q257" s="32">
        <v>0</v>
      </c>
      <c r="R257" s="20">
        <v>0</v>
      </c>
      <c r="S257" s="20">
        <v>0</v>
      </c>
      <c r="T257" s="20">
        <v>0</v>
      </c>
      <c r="U257" s="31">
        <v>0</v>
      </c>
      <c r="V257" s="20">
        <v>0</v>
      </c>
      <c r="W257" s="32">
        <v>0</v>
      </c>
      <c r="X257" s="20">
        <v>0</v>
      </c>
      <c r="Y257" s="20">
        <v>0</v>
      </c>
      <c r="Z257" s="20">
        <v>0</v>
      </c>
      <c r="AA257" s="31">
        <v>0</v>
      </c>
      <c r="AB257" s="20">
        <v>0</v>
      </c>
      <c r="AC257" s="32">
        <v>0</v>
      </c>
      <c r="AD257" s="20">
        <v>0</v>
      </c>
      <c r="AE257" s="20">
        <v>0</v>
      </c>
      <c r="AF257" s="20">
        <v>0</v>
      </c>
      <c r="AG257" s="31">
        <v>0</v>
      </c>
      <c r="AH257" s="20">
        <v>0</v>
      </c>
      <c r="AI257" s="32">
        <v>0</v>
      </c>
      <c r="AJ257" s="20">
        <v>0</v>
      </c>
      <c r="AK257" s="20">
        <v>0</v>
      </c>
      <c r="AL257" s="20">
        <v>0</v>
      </c>
      <c r="AM257" s="31">
        <v>0</v>
      </c>
      <c r="AN257" s="20">
        <v>0</v>
      </c>
      <c r="AO257" s="32">
        <v>0</v>
      </c>
    </row>
    <row r="258" spans="1:41" x14ac:dyDescent="0.25">
      <c r="A258" s="40" t="s">
        <v>314</v>
      </c>
      <c r="B258" s="34"/>
      <c r="C258" s="33">
        <v>3909.2799999999997</v>
      </c>
      <c r="D258" s="34">
        <v>0</v>
      </c>
      <c r="E258" s="35">
        <v>156189.60999999999</v>
      </c>
      <c r="F258" s="34">
        <v>3526.1900000000005</v>
      </c>
      <c r="G258" s="34">
        <v>0</v>
      </c>
      <c r="H258" s="34">
        <v>65654.59</v>
      </c>
      <c r="I258" s="33">
        <v>5879.15</v>
      </c>
      <c r="J258" s="34">
        <v>0</v>
      </c>
      <c r="K258" s="35">
        <v>69331.31</v>
      </c>
      <c r="L258" s="34">
        <v>4035.09</v>
      </c>
      <c r="M258" s="34">
        <v>0</v>
      </c>
      <c r="N258" s="34">
        <v>61339.459999999992</v>
      </c>
      <c r="O258" s="33">
        <v>18798.09</v>
      </c>
      <c r="P258" s="34">
        <v>0</v>
      </c>
      <c r="Q258" s="35">
        <v>110204.32</v>
      </c>
      <c r="R258" s="34">
        <v>2835.7999999999993</v>
      </c>
      <c r="S258" s="34">
        <v>0</v>
      </c>
      <c r="T258" s="34">
        <v>42367.729999999996</v>
      </c>
      <c r="U258" s="33">
        <v>-3827.6600000000003</v>
      </c>
      <c r="V258" s="34">
        <v>0</v>
      </c>
      <c r="W258" s="35">
        <v>67337.47</v>
      </c>
      <c r="X258" s="34">
        <v>944.15999999999963</v>
      </c>
      <c r="Y258" s="34">
        <v>0</v>
      </c>
      <c r="Z258" s="34">
        <v>108529.45000000001</v>
      </c>
      <c r="AA258" s="33">
        <v>29045.829999999998</v>
      </c>
      <c r="AB258" s="34">
        <v>0</v>
      </c>
      <c r="AC258" s="35">
        <v>56966.869999999995</v>
      </c>
      <c r="AD258" s="34">
        <v>-2714.4400000000005</v>
      </c>
      <c r="AE258" s="34">
        <v>0</v>
      </c>
      <c r="AF258" s="34">
        <v>48759.95</v>
      </c>
      <c r="AG258" s="33">
        <v>-2901.81</v>
      </c>
      <c r="AH258" s="34">
        <v>0</v>
      </c>
      <c r="AI258" s="35">
        <v>95373</v>
      </c>
      <c r="AJ258" s="34">
        <v>-6376.03</v>
      </c>
      <c r="AK258" s="34">
        <v>0</v>
      </c>
      <c r="AL258" s="34">
        <v>125848.32000000001</v>
      </c>
      <c r="AM258" s="33">
        <v>53153.649999999994</v>
      </c>
      <c r="AN258" s="34">
        <v>0</v>
      </c>
      <c r="AO258" s="35">
        <v>1007902.0799999998</v>
      </c>
    </row>
    <row r="259" spans="1:41" x14ac:dyDescent="0.25">
      <c r="A259" s="39" t="s">
        <v>315</v>
      </c>
      <c r="B259" s="29" t="s">
        <v>316</v>
      </c>
      <c r="C259" s="28">
        <v>5977.13</v>
      </c>
      <c r="D259" s="29">
        <v>0</v>
      </c>
      <c r="E259" s="30">
        <v>125705.45</v>
      </c>
      <c r="F259" s="29">
        <v>5876.55</v>
      </c>
      <c r="G259" s="29">
        <v>0</v>
      </c>
      <c r="H259" s="29">
        <v>52840.52</v>
      </c>
      <c r="I259" s="28">
        <v>5078.47</v>
      </c>
      <c r="J259" s="29">
        <v>0</v>
      </c>
      <c r="K259" s="30">
        <v>55799.63</v>
      </c>
      <c r="L259" s="29">
        <v>11029.96</v>
      </c>
      <c r="M259" s="29">
        <v>0</v>
      </c>
      <c r="N259" s="29">
        <v>49367.58</v>
      </c>
      <c r="O259" s="28">
        <v>16000.45</v>
      </c>
      <c r="P259" s="29">
        <v>0</v>
      </c>
      <c r="Q259" s="30">
        <v>88695.3</v>
      </c>
      <c r="R259" s="29">
        <v>4634.83</v>
      </c>
      <c r="S259" s="29">
        <v>0</v>
      </c>
      <c r="T259" s="29">
        <v>34098.65</v>
      </c>
      <c r="U259" s="28">
        <v>236.74</v>
      </c>
      <c r="V259" s="29">
        <v>0</v>
      </c>
      <c r="W259" s="30">
        <v>54194.94</v>
      </c>
      <c r="X259" s="29">
        <v>-327.84</v>
      </c>
      <c r="Y259" s="29">
        <v>0</v>
      </c>
      <c r="Z259" s="29">
        <v>87347.32</v>
      </c>
      <c r="AA259" s="28">
        <v>-1423.71</v>
      </c>
      <c r="AB259" s="29">
        <v>0</v>
      </c>
      <c r="AC259" s="30">
        <v>45848.42</v>
      </c>
      <c r="AD259" s="29">
        <v>-1191.48</v>
      </c>
      <c r="AE259" s="29">
        <v>0</v>
      </c>
      <c r="AF259" s="29">
        <v>39243.269999999997</v>
      </c>
      <c r="AG259" s="28">
        <v>1665.05</v>
      </c>
      <c r="AH259" s="29">
        <v>0</v>
      </c>
      <c r="AI259" s="30">
        <v>76758.66</v>
      </c>
      <c r="AJ259" s="29">
        <v>-1338.16</v>
      </c>
      <c r="AK259" s="29">
        <v>0</v>
      </c>
      <c r="AL259" s="29">
        <v>101285.99</v>
      </c>
      <c r="AM259" s="28">
        <v>46217.990000000005</v>
      </c>
      <c r="AN259" s="29">
        <v>0</v>
      </c>
      <c r="AO259" s="30">
        <v>811185.7300000001</v>
      </c>
    </row>
    <row r="260" spans="1:41" x14ac:dyDescent="0.25">
      <c r="A260" s="41" t="s">
        <v>315</v>
      </c>
      <c r="B260" s="20" t="s">
        <v>317</v>
      </c>
      <c r="C260" s="31">
        <v>-2792.81</v>
      </c>
      <c r="D260" s="20">
        <v>0</v>
      </c>
      <c r="E260" s="32">
        <v>38962.03</v>
      </c>
      <c r="F260" s="20">
        <v>-1459.9</v>
      </c>
      <c r="G260" s="20">
        <v>0</v>
      </c>
      <c r="H260" s="20">
        <v>16377.76</v>
      </c>
      <c r="I260" s="31">
        <v>-970.72</v>
      </c>
      <c r="J260" s="20">
        <v>0</v>
      </c>
      <c r="K260" s="32">
        <v>17294.93</v>
      </c>
      <c r="L260" s="20">
        <v>-618.66999999999996</v>
      </c>
      <c r="M260" s="20">
        <v>0</v>
      </c>
      <c r="N260" s="20">
        <v>15301.34</v>
      </c>
      <c r="O260" s="31">
        <v>-1032.97</v>
      </c>
      <c r="P260" s="20">
        <v>0</v>
      </c>
      <c r="Q260" s="32">
        <v>27490.85</v>
      </c>
      <c r="R260" s="20">
        <v>266.63</v>
      </c>
      <c r="S260" s="20">
        <v>0</v>
      </c>
      <c r="T260" s="20">
        <v>10568.78</v>
      </c>
      <c r="U260" s="31">
        <v>-1887.38</v>
      </c>
      <c r="V260" s="20">
        <v>0</v>
      </c>
      <c r="W260" s="32">
        <v>16797.560000000001</v>
      </c>
      <c r="X260" s="20">
        <v>-1971.14</v>
      </c>
      <c r="Y260" s="20">
        <v>0</v>
      </c>
      <c r="Z260" s="20">
        <v>27073.040000000001</v>
      </c>
      <c r="AA260" s="31">
        <v>-1145.47</v>
      </c>
      <c r="AB260" s="20">
        <v>0</v>
      </c>
      <c r="AC260" s="32">
        <v>14210.58</v>
      </c>
      <c r="AD260" s="20">
        <v>-305.11</v>
      </c>
      <c r="AE260" s="20">
        <v>0</v>
      </c>
      <c r="AF260" s="20">
        <v>12163.34</v>
      </c>
      <c r="AG260" s="31">
        <v>-1528.24</v>
      </c>
      <c r="AH260" s="20">
        <v>0</v>
      </c>
      <c r="AI260" s="32">
        <v>23791.119999999999</v>
      </c>
      <c r="AJ260" s="20">
        <v>-2698.43</v>
      </c>
      <c r="AK260" s="20">
        <v>0</v>
      </c>
      <c r="AL260" s="20">
        <v>31393.29</v>
      </c>
      <c r="AM260" s="31">
        <v>-16144.209999999997</v>
      </c>
      <c r="AN260" s="20">
        <v>0</v>
      </c>
      <c r="AO260" s="32">
        <v>251424.62</v>
      </c>
    </row>
    <row r="261" spans="1:41" x14ac:dyDescent="0.25">
      <c r="A261" s="41" t="s">
        <v>315</v>
      </c>
      <c r="B261" s="20" t="s">
        <v>318</v>
      </c>
      <c r="C261" s="31">
        <v>-980.33</v>
      </c>
      <c r="D261" s="20">
        <v>0</v>
      </c>
      <c r="E261" s="32">
        <v>23494.93</v>
      </c>
      <c r="F261" s="20">
        <v>-84.25</v>
      </c>
      <c r="G261" s="20">
        <v>0</v>
      </c>
      <c r="H261" s="20">
        <v>9876.14</v>
      </c>
      <c r="I261" s="31">
        <v>4.8</v>
      </c>
      <c r="J261" s="20">
        <v>0</v>
      </c>
      <c r="K261" s="32">
        <v>10429.209999999999</v>
      </c>
      <c r="L261" s="20">
        <v>258.52999999999997</v>
      </c>
      <c r="M261" s="20">
        <v>0</v>
      </c>
      <c r="N261" s="20">
        <v>9227.0300000000007</v>
      </c>
      <c r="O261" s="31">
        <v>346.08</v>
      </c>
      <c r="P261" s="20">
        <v>0</v>
      </c>
      <c r="Q261" s="32">
        <v>16577.560000000001</v>
      </c>
      <c r="R261" s="20">
        <v>-237.8</v>
      </c>
      <c r="S261" s="20">
        <v>0</v>
      </c>
      <c r="T261" s="20">
        <v>6373.19</v>
      </c>
      <c r="U261" s="31">
        <v>-713.66</v>
      </c>
      <c r="V261" s="20">
        <v>0</v>
      </c>
      <c r="W261" s="32">
        <v>10129.280000000001</v>
      </c>
      <c r="X261" s="20">
        <v>-808.12</v>
      </c>
      <c r="Y261" s="20">
        <v>0</v>
      </c>
      <c r="Z261" s="20">
        <v>16325.62</v>
      </c>
      <c r="AA261" s="31">
        <v>-727.12</v>
      </c>
      <c r="AB261" s="20">
        <v>0</v>
      </c>
      <c r="AC261" s="32">
        <v>8569.2800000000007</v>
      </c>
      <c r="AD261" s="20">
        <v>-618.77</v>
      </c>
      <c r="AE261" s="20">
        <v>0</v>
      </c>
      <c r="AF261" s="20">
        <v>7334.75</v>
      </c>
      <c r="AG261" s="31">
        <v>-1012.23</v>
      </c>
      <c r="AH261" s="20">
        <v>0</v>
      </c>
      <c r="AI261" s="32">
        <v>14346.55</v>
      </c>
      <c r="AJ261" s="20">
        <v>-1483.35</v>
      </c>
      <c r="AK261" s="20">
        <v>0</v>
      </c>
      <c r="AL261" s="20">
        <v>18930.82</v>
      </c>
      <c r="AM261" s="31">
        <v>-6056.22</v>
      </c>
      <c r="AN261" s="20">
        <v>0</v>
      </c>
      <c r="AO261" s="32">
        <v>151614.35999999999</v>
      </c>
    </row>
    <row r="262" spans="1:41" x14ac:dyDescent="0.25">
      <c r="A262" s="41" t="s">
        <v>315</v>
      </c>
      <c r="B262" s="20" t="s">
        <v>319</v>
      </c>
      <c r="C262" s="31">
        <v>639.66999999999996</v>
      </c>
      <c r="D262" s="20">
        <v>0</v>
      </c>
      <c r="E262" s="32">
        <v>21307.59</v>
      </c>
      <c r="F262" s="20">
        <v>465.83</v>
      </c>
      <c r="G262" s="20">
        <v>0</v>
      </c>
      <c r="H262" s="20">
        <v>8956.69</v>
      </c>
      <c r="I262" s="31">
        <v>269.94</v>
      </c>
      <c r="J262" s="20">
        <v>0</v>
      </c>
      <c r="K262" s="32">
        <v>9458.27</v>
      </c>
      <c r="L262" s="20">
        <v>502.07</v>
      </c>
      <c r="M262" s="20">
        <v>0</v>
      </c>
      <c r="N262" s="20">
        <v>8368.01</v>
      </c>
      <c r="O262" s="31">
        <v>745.13</v>
      </c>
      <c r="P262" s="20">
        <v>0</v>
      </c>
      <c r="Q262" s="32">
        <v>15034.22</v>
      </c>
      <c r="R262" s="20">
        <v>186.83</v>
      </c>
      <c r="S262" s="20">
        <v>0</v>
      </c>
      <c r="T262" s="20">
        <v>5779.86</v>
      </c>
      <c r="U262" s="31">
        <v>346.61</v>
      </c>
      <c r="V262" s="20">
        <v>0</v>
      </c>
      <c r="W262" s="32">
        <v>9186.27</v>
      </c>
      <c r="X262" s="20">
        <v>-333</v>
      </c>
      <c r="Y262" s="20">
        <v>0</v>
      </c>
      <c r="Z262" s="20">
        <v>14805.73</v>
      </c>
      <c r="AA262" s="31">
        <v>-244.85</v>
      </c>
      <c r="AB262" s="20">
        <v>0</v>
      </c>
      <c r="AC262" s="32">
        <v>7771.5</v>
      </c>
      <c r="AD262" s="20">
        <v>-133.22999999999999</v>
      </c>
      <c r="AE262" s="20">
        <v>0</v>
      </c>
      <c r="AF262" s="20">
        <v>6651.9</v>
      </c>
      <c r="AG262" s="31">
        <v>12.82</v>
      </c>
      <c r="AH262" s="20">
        <v>0</v>
      </c>
      <c r="AI262" s="32">
        <v>13010.91</v>
      </c>
      <c r="AJ262" s="20">
        <v>123.94</v>
      </c>
      <c r="AK262" s="20">
        <v>0</v>
      </c>
      <c r="AL262" s="20">
        <v>17168.400000000001</v>
      </c>
      <c r="AM262" s="31">
        <v>2581.7600000000002</v>
      </c>
      <c r="AN262" s="20">
        <v>0</v>
      </c>
      <c r="AO262" s="32">
        <v>137499.35</v>
      </c>
    </row>
    <row r="263" spans="1:41" x14ac:dyDescent="0.25">
      <c r="A263" s="41" t="s">
        <v>315</v>
      </c>
      <c r="B263" s="20" t="s">
        <v>320</v>
      </c>
      <c r="C263" s="31">
        <v>-4529.8999999999996</v>
      </c>
      <c r="D263" s="20">
        <v>0</v>
      </c>
      <c r="E263" s="32">
        <v>48259.76</v>
      </c>
      <c r="F263" s="20">
        <v>-1980.4</v>
      </c>
      <c r="G263" s="20">
        <v>0</v>
      </c>
      <c r="H263" s="20">
        <v>20286.080000000002</v>
      </c>
      <c r="I263" s="31">
        <v>-856.88</v>
      </c>
      <c r="J263" s="20">
        <v>0</v>
      </c>
      <c r="K263" s="32">
        <v>21422.12</v>
      </c>
      <c r="L263" s="20">
        <v>-598.48</v>
      </c>
      <c r="M263" s="20">
        <v>0</v>
      </c>
      <c r="N263" s="20">
        <v>18952.78</v>
      </c>
      <c r="O263" s="31">
        <v>-481.97</v>
      </c>
      <c r="P263" s="20">
        <v>0</v>
      </c>
      <c r="Q263" s="32">
        <v>34051.14</v>
      </c>
      <c r="R263" s="20">
        <v>-2080.23</v>
      </c>
      <c r="S263" s="20">
        <v>0</v>
      </c>
      <c r="T263" s="20">
        <v>13090.86</v>
      </c>
      <c r="U263" s="31">
        <v>-3133.12</v>
      </c>
      <c r="V263" s="20">
        <v>0</v>
      </c>
      <c r="W263" s="32">
        <v>20806.060000000001</v>
      </c>
      <c r="X263" s="20">
        <v>-2212.35</v>
      </c>
      <c r="Y263" s="20">
        <v>0</v>
      </c>
      <c r="Z263" s="20">
        <v>33533.64</v>
      </c>
      <c r="AA263" s="31">
        <v>-1361.14</v>
      </c>
      <c r="AB263" s="20">
        <v>0</v>
      </c>
      <c r="AC263" s="32">
        <v>17601.73</v>
      </c>
      <c r="AD263" s="20">
        <v>470.93</v>
      </c>
      <c r="AE263" s="20">
        <v>0</v>
      </c>
      <c r="AF263" s="20">
        <v>15065.94</v>
      </c>
      <c r="AG263" s="31">
        <v>-1920.91</v>
      </c>
      <c r="AH263" s="20">
        <v>0</v>
      </c>
      <c r="AI263" s="32">
        <v>29468.53</v>
      </c>
      <c r="AJ263" s="20">
        <v>-4532.2700000000004</v>
      </c>
      <c r="AK263" s="20">
        <v>0</v>
      </c>
      <c r="AL263" s="20">
        <v>38884.85</v>
      </c>
      <c r="AM263" s="31">
        <v>-23216.719999999994</v>
      </c>
      <c r="AN263" s="20">
        <v>0</v>
      </c>
      <c r="AO263" s="32">
        <v>311423.49</v>
      </c>
    </row>
    <row r="264" spans="1:41" x14ac:dyDescent="0.25">
      <c r="A264" s="41" t="s">
        <v>315</v>
      </c>
      <c r="B264" s="20" t="s">
        <v>321</v>
      </c>
      <c r="C264" s="31">
        <v>-1690.32</v>
      </c>
      <c r="D264" s="20">
        <v>0</v>
      </c>
      <c r="E264" s="32">
        <v>12753.4</v>
      </c>
      <c r="F264" s="20">
        <v>-803.27</v>
      </c>
      <c r="G264" s="20">
        <v>0</v>
      </c>
      <c r="H264" s="20">
        <v>5360.91</v>
      </c>
      <c r="I264" s="31">
        <v>-493.16</v>
      </c>
      <c r="J264" s="20">
        <v>0</v>
      </c>
      <c r="K264" s="32">
        <v>5661.13</v>
      </c>
      <c r="L264" s="20">
        <v>-395.52</v>
      </c>
      <c r="M264" s="20">
        <v>0</v>
      </c>
      <c r="N264" s="20">
        <v>5008.57</v>
      </c>
      <c r="O264" s="31">
        <v>-330.17</v>
      </c>
      <c r="P264" s="20">
        <v>0</v>
      </c>
      <c r="Q264" s="32">
        <v>8998.5499999999993</v>
      </c>
      <c r="R264" s="20">
        <v>-863.06</v>
      </c>
      <c r="S264" s="20">
        <v>0</v>
      </c>
      <c r="T264" s="20">
        <v>3459.47</v>
      </c>
      <c r="U264" s="31">
        <v>-1227.8900000000001</v>
      </c>
      <c r="V264" s="20">
        <v>0</v>
      </c>
      <c r="W264" s="32">
        <v>5498.33</v>
      </c>
      <c r="X264" s="20">
        <v>-1273.0999999999999</v>
      </c>
      <c r="Y264" s="20">
        <v>0</v>
      </c>
      <c r="Z264" s="20">
        <v>8861.7900000000009</v>
      </c>
      <c r="AA264" s="31">
        <v>-708.49</v>
      </c>
      <c r="AB264" s="20">
        <v>0</v>
      </c>
      <c r="AC264" s="32">
        <v>4651.53</v>
      </c>
      <c r="AD264" s="20">
        <v>-476.29</v>
      </c>
      <c r="AE264" s="20">
        <v>0</v>
      </c>
      <c r="AF264" s="20">
        <v>3981.41</v>
      </c>
      <c r="AG264" s="31">
        <v>-981.83</v>
      </c>
      <c r="AH264" s="20">
        <v>0</v>
      </c>
      <c r="AI264" s="32">
        <v>7787.52</v>
      </c>
      <c r="AJ264" s="20">
        <v>-1267.4000000000001</v>
      </c>
      <c r="AK264" s="20">
        <v>0</v>
      </c>
      <c r="AL264" s="20">
        <v>10275.93</v>
      </c>
      <c r="AM264" s="31">
        <v>-10510.5</v>
      </c>
      <c r="AN264" s="20">
        <v>0</v>
      </c>
      <c r="AO264" s="32">
        <v>82298.540000000008</v>
      </c>
    </row>
    <row r="265" spans="1:41" x14ac:dyDescent="0.25">
      <c r="A265" s="41" t="s">
        <v>315</v>
      </c>
      <c r="B265" s="20" t="s">
        <v>322</v>
      </c>
      <c r="C265" s="31">
        <v>-1050.48</v>
      </c>
      <c r="D265" s="20">
        <v>0</v>
      </c>
      <c r="E265" s="32">
        <v>65410.64</v>
      </c>
      <c r="F265" s="20">
        <v>243.34</v>
      </c>
      <c r="G265" s="20">
        <v>0</v>
      </c>
      <c r="H265" s="20">
        <v>27495.48</v>
      </c>
      <c r="I265" s="31">
        <v>492.13</v>
      </c>
      <c r="J265" s="20">
        <v>0</v>
      </c>
      <c r="K265" s="32">
        <v>29035.26</v>
      </c>
      <c r="L265" s="20">
        <v>2449.0500000000002</v>
      </c>
      <c r="M265" s="20">
        <v>0</v>
      </c>
      <c r="N265" s="20">
        <v>25688.35</v>
      </c>
      <c r="O265" s="31">
        <v>3688.33</v>
      </c>
      <c r="P265" s="20">
        <v>0</v>
      </c>
      <c r="Q265" s="32">
        <v>46152.47</v>
      </c>
      <c r="R265" s="20">
        <v>-494.24</v>
      </c>
      <c r="S265" s="20">
        <v>0</v>
      </c>
      <c r="T265" s="20">
        <v>17743.18</v>
      </c>
      <c r="U265" s="31">
        <v>-1116.29</v>
      </c>
      <c r="V265" s="20">
        <v>0</v>
      </c>
      <c r="W265" s="32">
        <v>28200.26</v>
      </c>
      <c r="X265" s="20">
        <v>-1162.4100000000001</v>
      </c>
      <c r="Y265" s="20">
        <v>0</v>
      </c>
      <c r="Z265" s="20">
        <v>45451.05</v>
      </c>
      <c r="AA265" s="31">
        <v>-614.32000000000005</v>
      </c>
      <c r="AB265" s="20">
        <v>0</v>
      </c>
      <c r="AC265" s="32">
        <v>23857.15</v>
      </c>
      <c r="AD265" s="20">
        <v>-466.26</v>
      </c>
      <c r="AE265" s="20">
        <v>0</v>
      </c>
      <c r="AF265" s="20">
        <v>20420.18</v>
      </c>
      <c r="AG265" s="31">
        <v>-97.44</v>
      </c>
      <c r="AH265" s="20">
        <v>0</v>
      </c>
      <c r="AI265" s="32">
        <v>39941.25</v>
      </c>
      <c r="AJ265" s="20">
        <v>2863.9</v>
      </c>
      <c r="AK265" s="20">
        <v>0</v>
      </c>
      <c r="AL265" s="20">
        <v>52704.01</v>
      </c>
      <c r="AM265" s="31">
        <v>4735.3100000000004</v>
      </c>
      <c r="AN265" s="20">
        <v>0</v>
      </c>
      <c r="AO265" s="32">
        <v>422099.28</v>
      </c>
    </row>
    <row r="266" spans="1:41" x14ac:dyDescent="0.25">
      <c r="A266" s="41" t="s">
        <v>315</v>
      </c>
      <c r="B266" s="20" t="s">
        <v>323</v>
      </c>
      <c r="C266" s="31">
        <v>-3363.56</v>
      </c>
      <c r="D266" s="20">
        <v>0</v>
      </c>
      <c r="E266" s="32">
        <v>21866.23</v>
      </c>
      <c r="F266" s="20">
        <v>-1587.04</v>
      </c>
      <c r="G266" s="20">
        <v>0</v>
      </c>
      <c r="H266" s="20">
        <v>9191.51</v>
      </c>
      <c r="I266" s="31">
        <v>-942.32</v>
      </c>
      <c r="J266" s="20">
        <v>0</v>
      </c>
      <c r="K266" s="32">
        <v>9706.24</v>
      </c>
      <c r="L266" s="20">
        <v>-781.59</v>
      </c>
      <c r="M266" s="20">
        <v>0</v>
      </c>
      <c r="N266" s="20">
        <v>8587.4</v>
      </c>
      <c r="O266" s="31">
        <v>-616.57000000000005</v>
      </c>
      <c r="P266" s="20">
        <v>0</v>
      </c>
      <c r="Q266" s="32">
        <v>15428.38</v>
      </c>
      <c r="R266" s="20">
        <v>-1673.73</v>
      </c>
      <c r="S266" s="20">
        <v>0</v>
      </c>
      <c r="T266" s="20">
        <v>5931.4</v>
      </c>
      <c r="U266" s="31">
        <v>-2375.67</v>
      </c>
      <c r="V266" s="20">
        <v>0</v>
      </c>
      <c r="W266" s="32">
        <v>9427.11</v>
      </c>
      <c r="X266" s="20">
        <v>-2443.0100000000002</v>
      </c>
      <c r="Y266" s="20">
        <v>0</v>
      </c>
      <c r="Z266" s="20">
        <v>15193.9</v>
      </c>
      <c r="AA266" s="31">
        <v>-1463.2</v>
      </c>
      <c r="AB266" s="20">
        <v>0</v>
      </c>
      <c r="AC266" s="32">
        <v>7975.25</v>
      </c>
      <c r="AD266" s="20">
        <v>-1015.65</v>
      </c>
      <c r="AE266" s="20">
        <v>0</v>
      </c>
      <c r="AF266" s="20">
        <v>6826.29</v>
      </c>
      <c r="AG266" s="31">
        <v>-1953.76</v>
      </c>
      <c r="AH266" s="20">
        <v>0</v>
      </c>
      <c r="AI266" s="32">
        <v>13352.03</v>
      </c>
      <c r="AJ266" s="20">
        <v>-3396.1</v>
      </c>
      <c r="AK266" s="20">
        <v>0</v>
      </c>
      <c r="AL266" s="20">
        <v>17618.509999999998</v>
      </c>
      <c r="AM266" s="31">
        <v>-21612.2</v>
      </c>
      <c r="AN266" s="20">
        <v>0</v>
      </c>
      <c r="AO266" s="32">
        <v>141104.25</v>
      </c>
    </row>
    <row r="267" spans="1:41" x14ac:dyDescent="0.25">
      <c r="A267" s="41" t="s">
        <v>315</v>
      </c>
      <c r="B267" s="20" t="s">
        <v>324</v>
      </c>
      <c r="C267" s="31">
        <v>-2700.33</v>
      </c>
      <c r="D267" s="20">
        <v>0</v>
      </c>
      <c r="E267" s="32">
        <v>37670.879999999997</v>
      </c>
      <c r="F267" s="20">
        <v>-1756.08</v>
      </c>
      <c r="G267" s="20">
        <v>0</v>
      </c>
      <c r="H267" s="20">
        <v>15835.02</v>
      </c>
      <c r="I267" s="31">
        <v>-1166.06</v>
      </c>
      <c r="J267" s="20">
        <v>0</v>
      </c>
      <c r="K267" s="32">
        <v>16721.8</v>
      </c>
      <c r="L267" s="20">
        <v>-1425.15</v>
      </c>
      <c r="M267" s="20">
        <v>0</v>
      </c>
      <c r="N267" s="20">
        <v>14794.27</v>
      </c>
      <c r="O267" s="31">
        <v>-1575.05</v>
      </c>
      <c r="P267" s="20">
        <v>0</v>
      </c>
      <c r="Q267" s="32">
        <v>26579.83</v>
      </c>
      <c r="R267" s="20">
        <v>-1590.87</v>
      </c>
      <c r="S267" s="20">
        <v>0</v>
      </c>
      <c r="T267" s="20">
        <v>10218.540000000001</v>
      </c>
      <c r="U267" s="31">
        <v>-2327.7399999999998</v>
      </c>
      <c r="V267" s="20">
        <v>0</v>
      </c>
      <c r="W267" s="32">
        <v>16240.91</v>
      </c>
      <c r="X267" s="20">
        <v>-2415.04</v>
      </c>
      <c r="Y267" s="20">
        <v>0</v>
      </c>
      <c r="Z267" s="20">
        <v>26175.87</v>
      </c>
      <c r="AA267" s="31">
        <v>-1408.45</v>
      </c>
      <c r="AB267" s="20">
        <v>0</v>
      </c>
      <c r="AC267" s="32">
        <v>13739.66</v>
      </c>
      <c r="AD267" s="20">
        <v>-979.1</v>
      </c>
      <c r="AE267" s="20">
        <v>0</v>
      </c>
      <c r="AF267" s="20">
        <v>11760.26</v>
      </c>
      <c r="AG267" s="31">
        <v>-1885.33</v>
      </c>
      <c r="AH267" s="20">
        <v>0</v>
      </c>
      <c r="AI267" s="32">
        <v>23002.71</v>
      </c>
      <c r="AJ267" s="20">
        <v>-3324.48</v>
      </c>
      <c r="AK267" s="20">
        <v>0</v>
      </c>
      <c r="AL267" s="20">
        <v>30352.959999999999</v>
      </c>
      <c r="AM267" s="31">
        <v>-22553.679999999997</v>
      </c>
      <c r="AN267" s="20">
        <v>0</v>
      </c>
      <c r="AO267" s="32">
        <v>243092.71</v>
      </c>
    </row>
    <row r="268" spans="1:41" x14ac:dyDescent="0.25">
      <c r="A268" s="40" t="s">
        <v>325</v>
      </c>
      <c r="B268" s="34"/>
      <c r="C268" s="33">
        <v>-10490.929999999998</v>
      </c>
      <c r="D268" s="34">
        <v>0</v>
      </c>
      <c r="E268" s="35">
        <v>395430.91</v>
      </c>
      <c r="F268" s="34">
        <v>-1085.2200000000003</v>
      </c>
      <c r="G268" s="34">
        <v>0</v>
      </c>
      <c r="H268" s="34">
        <v>166220.11000000002</v>
      </c>
      <c r="I268" s="33">
        <v>1416.1999999999998</v>
      </c>
      <c r="J268" s="34">
        <v>0</v>
      </c>
      <c r="K268" s="35">
        <v>175528.58999999997</v>
      </c>
      <c r="L268" s="34">
        <v>10420.199999999999</v>
      </c>
      <c r="M268" s="34">
        <v>0</v>
      </c>
      <c r="N268" s="34">
        <v>155295.32999999999</v>
      </c>
      <c r="O268" s="33">
        <v>16743.260000000002</v>
      </c>
      <c r="P268" s="34">
        <v>0</v>
      </c>
      <c r="Q268" s="35">
        <v>279008.3</v>
      </c>
      <c r="R268" s="34">
        <v>-1851.64</v>
      </c>
      <c r="S268" s="34">
        <v>0</v>
      </c>
      <c r="T268" s="34">
        <v>107263.93</v>
      </c>
      <c r="U268" s="33">
        <v>-12198.4</v>
      </c>
      <c r="V268" s="34">
        <v>0</v>
      </c>
      <c r="W268" s="35">
        <v>170480.72</v>
      </c>
      <c r="X268" s="34">
        <v>-12946.009999999998</v>
      </c>
      <c r="Y268" s="34">
        <v>0</v>
      </c>
      <c r="Z268" s="34">
        <v>274767.96000000008</v>
      </c>
      <c r="AA268" s="33">
        <v>-9096.75</v>
      </c>
      <c r="AB268" s="34">
        <v>0</v>
      </c>
      <c r="AC268" s="35">
        <v>144225.1</v>
      </c>
      <c r="AD268" s="34">
        <v>-4714.96</v>
      </c>
      <c r="AE268" s="34">
        <v>0</v>
      </c>
      <c r="AF268" s="34">
        <v>123447.34</v>
      </c>
      <c r="AG268" s="33">
        <v>-7701.87</v>
      </c>
      <c r="AH268" s="34">
        <v>0</v>
      </c>
      <c r="AI268" s="35">
        <v>241459.28</v>
      </c>
      <c r="AJ268" s="34">
        <v>-15052.35</v>
      </c>
      <c r="AK268" s="34">
        <v>0</v>
      </c>
      <c r="AL268" s="34">
        <v>318614.76</v>
      </c>
      <c r="AM268" s="33">
        <v>-46558.469999999987</v>
      </c>
      <c r="AN268" s="34">
        <v>0</v>
      </c>
      <c r="AO268" s="35">
        <v>2551742.33</v>
      </c>
    </row>
    <row r="269" spans="1:41" x14ac:dyDescent="0.25">
      <c r="A269" s="39" t="s">
        <v>326</v>
      </c>
      <c r="B269" s="29" t="s">
        <v>327</v>
      </c>
      <c r="C269" s="28">
        <v>0</v>
      </c>
      <c r="D269" s="29">
        <v>0</v>
      </c>
      <c r="E269" s="30">
        <v>178.61</v>
      </c>
      <c r="F269" s="29">
        <v>0</v>
      </c>
      <c r="G269" s="29">
        <v>0</v>
      </c>
      <c r="H269" s="29">
        <v>75.08</v>
      </c>
      <c r="I269" s="28">
        <v>0</v>
      </c>
      <c r="J269" s="29">
        <v>0</v>
      </c>
      <c r="K269" s="30">
        <v>79.28</v>
      </c>
      <c r="L269" s="29">
        <v>0</v>
      </c>
      <c r="M269" s="29">
        <v>0</v>
      </c>
      <c r="N269" s="29">
        <v>70.14</v>
      </c>
      <c r="O269" s="28">
        <v>0</v>
      </c>
      <c r="P269" s="29">
        <v>0</v>
      </c>
      <c r="Q269" s="30">
        <v>126.02</v>
      </c>
      <c r="R269" s="29">
        <v>0</v>
      </c>
      <c r="S269" s="29">
        <v>0</v>
      </c>
      <c r="T269" s="29">
        <v>48.45</v>
      </c>
      <c r="U269" s="28">
        <v>0</v>
      </c>
      <c r="V269" s="29">
        <v>0</v>
      </c>
      <c r="W269" s="30">
        <v>77</v>
      </c>
      <c r="X269" s="29">
        <v>0</v>
      </c>
      <c r="Y269" s="29">
        <v>0</v>
      </c>
      <c r="Z269" s="29">
        <v>124.11</v>
      </c>
      <c r="AA269" s="28">
        <v>0</v>
      </c>
      <c r="AB269" s="29">
        <v>0</v>
      </c>
      <c r="AC269" s="30">
        <v>65.14</v>
      </c>
      <c r="AD269" s="29">
        <v>0</v>
      </c>
      <c r="AE269" s="29">
        <v>0</v>
      </c>
      <c r="AF269" s="29">
        <v>55.76</v>
      </c>
      <c r="AG269" s="28">
        <v>0</v>
      </c>
      <c r="AH269" s="29">
        <v>0</v>
      </c>
      <c r="AI269" s="30">
        <v>109.06</v>
      </c>
      <c r="AJ269" s="29">
        <v>0</v>
      </c>
      <c r="AK269" s="29">
        <v>0</v>
      </c>
      <c r="AL269" s="29">
        <v>143.91</v>
      </c>
      <c r="AM269" s="28">
        <v>0</v>
      </c>
      <c r="AN269" s="29">
        <v>0</v>
      </c>
      <c r="AO269" s="30">
        <v>1152.5600000000002</v>
      </c>
    </row>
    <row r="270" spans="1:41" x14ac:dyDescent="0.25">
      <c r="A270" s="41" t="s">
        <v>326</v>
      </c>
      <c r="B270" s="20" t="s">
        <v>328</v>
      </c>
      <c r="C270" s="31">
        <v>-989.84</v>
      </c>
      <c r="D270" s="20">
        <v>0.24</v>
      </c>
      <c r="E270" s="32">
        <v>2697.18</v>
      </c>
      <c r="F270" s="20">
        <v>-394.84000000000003</v>
      </c>
      <c r="G270" s="20">
        <v>2.02</v>
      </c>
      <c r="H270" s="20">
        <v>1133.77</v>
      </c>
      <c r="I270" s="31">
        <v>-301.60000000000002</v>
      </c>
      <c r="J270" s="20">
        <v>0.68</v>
      </c>
      <c r="K270" s="32">
        <v>1197.26</v>
      </c>
      <c r="L270" s="20">
        <v>-360.2</v>
      </c>
      <c r="M270" s="20">
        <v>0.84</v>
      </c>
      <c r="N270" s="20">
        <v>1059.25</v>
      </c>
      <c r="O270" s="31">
        <v>-400.18</v>
      </c>
      <c r="P270" s="20">
        <v>1.1399999999999999</v>
      </c>
      <c r="Q270" s="32">
        <v>1903.08</v>
      </c>
      <c r="R270" s="20">
        <v>-465.22</v>
      </c>
      <c r="S270" s="20">
        <v>0.42</v>
      </c>
      <c r="T270" s="20">
        <v>731.63</v>
      </c>
      <c r="U270" s="31">
        <v>-640.88</v>
      </c>
      <c r="V270" s="20">
        <v>0.24</v>
      </c>
      <c r="W270" s="32">
        <v>1162.83</v>
      </c>
      <c r="X270" s="20">
        <v>-671.68</v>
      </c>
      <c r="Y270" s="20">
        <v>0.26</v>
      </c>
      <c r="Z270" s="20">
        <v>1874.16</v>
      </c>
      <c r="AA270" s="31">
        <v>-366.49</v>
      </c>
      <c r="AB270" s="20">
        <v>0.6</v>
      </c>
      <c r="AC270" s="32">
        <v>983.74</v>
      </c>
      <c r="AD270" s="20">
        <v>-278.81</v>
      </c>
      <c r="AE270" s="20">
        <v>0.12</v>
      </c>
      <c r="AF270" s="20">
        <v>842.02</v>
      </c>
      <c r="AG270" s="31">
        <v>-524.24</v>
      </c>
      <c r="AH270" s="20">
        <v>0.65</v>
      </c>
      <c r="AI270" s="32">
        <v>1646.96</v>
      </c>
      <c r="AJ270" s="20">
        <v>-709.07999999999993</v>
      </c>
      <c r="AK270" s="20">
        <v>0.68</v>
      </c>
      <c r="AL270" s="20">
        <v>2173.23</v>
      </c>
      <c r="AM270" s="31">
        <v>-6103.0599999999995</v>
      </c>
      <c r="AN270" s="20">
        <v>7.8899999999999988</v>
      </c>
      <c r="AO270" s="32">
        <v>17405.11</v>
      </c>
    </row>
    <row r="271" spans="1:41" x14ac:dyDescent="0.25">
      <c r="A271" s="41" t="s">
        <v>326</v>
      </c>
      <c r="B271" s="20" t="s">
        <v>329</v>
      </c>
      <c r="C271" s="31">
        <v>0</v>
      </c>
      <c r="D271" s="20">
        <v>144.72</v>
      </c>
      <c r="E271" s="32">
        <v>549.19000000000005</v>
      </c>
      <c r="F271" s="20">
        <v>0</v>
      </c>
      <c r="G271" s="20">
        <v>1221.96</v>
      </c>
      <c r="H271" s="20">
        <v>230.85</v>
      </c>
      <c r="I271" s="31">
        <v>0</v>
      </c>
      <c r="J271" s="20">
        <v>409.35</v>
      </c>
      <c r="K271" s="32">
        <v>243.78</v>
      </c>
      <c r="L271" s="20">
        <v>0</v>
      </c>
      <c r="M271" s="20">
        <v>511.35</v>
      </c>
      <c r="N271" s="20">
        <v>215.68</v>
      </c>
      <c r="O271" s="31">
        <v>0</v>
      </c>
      <c r="P271" s="20">
        <v>691.26</v>
      </c>
      <c r="Q271" s="32">
        <v>387.5</v>
      </c>
      <c r="R271" s="20">
        <v>0</v>
      </c>
      <c r="S271" s="20">
        <v>257.19</v>
      </c>
      <c r="T271" s="20">
        <v>148.97</v>
      </c>
      <c r="U271" s="31">
        <v>0</v>
      </c>
      <c r="V271" s="20">
        <v>143.78</v>
      </c>
      <c r="W271" s="32">
        <v>236.77</v>
      </c>
      <c r="X271" s="20">
        <v>0</v>
      </c>
      <c r="Y271" s="20">
        <v>159.06</v>
      </c>
      <c r="Z271" s="20">
        <v>381.61</v>
      </c>
      <c r="AA271" s="31">
        <v>0</v>
      </c>
      <c r="AB271" s="20">
        <v>361.93</v>
      </c>
      <c r="AC271" s="32">
        <v>200.31</v>
      </c>
      <c r="AD271" s="20">
        <v>0</v>
      </c>
      <c r="AE271" s="20">
        <v>73.5</v>
      </c>
      <c r="AF271" s="20">
        <v>171.45</v>
      </c>
      <c r="AG271" s="31">
        <v>0</v>
      </c>
      <c r="AH271" s="20">
        <v>391.73</v>
      </c>
      <c r="AI271" s="32">
        <v>335.35</v>
      </c>
      <c r="AJ271" s="20">
        <v>0</v>
      </c>
      <c r="AK271" s="20">
        <v>410.97</v>
      </c>
      <c r="AL271" s="20">
        <v>442.51</v>
      </c>
      <c r="AM271" s="31">
        <v>0</v>
      </c>
      <c r="AN271" s="20">
        <v>4776.8</v>
      </c>
      <c r="AO271" s="32">
        <v>3543.97</v>
      </c>
    </row>
    <row r="272" spans="1:41" x14ac:dyDescent="0.25">
      <c r="A272" s="41" t="s">
        <v>326</v>
      </c>
      <c r="B272" s="20" t="s">
        <v>330</v>
      </c>
      <c r="C272" s="31">
        <v>0</v>
      </c>
      <c r="D272" s="20">
        <v>32.380000000000003</v>
      </c>
      <c r="E272" s="32">
        <v>2992.24</v>
      </c>
      <c r="F272" s="20">
        <v>0</v>
      </c>
      <c r="G272" s="20">
        <v>273.41000000000003</v>
      </c>
      <c r="H272" s="20">
        <v>1257.79</v>
      </c>
      <c r="I272" s="31">
        <v>0</v>
      </c>
      <c r="J272" s="20">
        <v>91.59</v>
      </c>
      <c r="K272" s="32">
        <v>1328.23</v>
      </c>
      <c r="L272" s="20">
        <v>0</v>
      </c>
      <c r="M272" s="20">
        <v>114.41</v>
      </c>
      <c r="N272" s="20">
        <v>1175.1199999999999</v>
      </c>
      <c r="O272" s="31">
        <v>0</v>
      </c>
      <c r="P272" s="20">
        <v>154.66999999999999</v>
      </c>
      <c r="Q272" s="32">
        <v>2111.2600000000002</v>
      </c>
      <c r="R272" s="20">
        <v>0</v>
      </c>
      <c r="S272" s="20">
        <v>57.55</v>
      </c>
      <c r="T272" s="20">
        <v>811.67</v>
      </c>
      <c r="U272" s="31">
        <v>0</v>
      </c>
      <c r="V272" s="20">
        <v>32.17</v>
      </c>
      <c r="W272" s="32">
        <v>1290.03</v>
      </c>
      <c r="X272" s="20">
        <v>0</v>
      </c>
      <c r="Y272" s="20">
        <v>35.590000000000003</v>
      </c>
      <c r="Z272" s="20">
        <v>2079.1799999999998</v>
      </c>
      <c r="AA272" s="31">
        <v>0</v>
      </c>
      <c r="AB272" s="20">
        <v>80.98</v>
      </c>
      <c r="AC272" s="32">
        <v>1091.3599999999999</v>
      </c>
      <c r="AD272" s="20">
        <v>0</v>
      </c>
      <c r="AE272" s="20">
        <v>16.45</v>
      </c>
      <c r="AF272" s="20">
        <v>934.13</v>
      </c>
      <c r="AG272" s="31">
        <v>0</v>
      </c>
      <c r="AH272" s="20">
        <v>87.65</v>
      </c>
      <c r="AI272" s="32">
        <v>1827.13</v>
      </c>
      <c r="AJ272" s="20">
        <v>0</v>
      </c>
      <c r="AK272" s="20">
        <v>91.95</v>
      </c>
      <c r="AL272" s="20">
        <v>2410.9699999999998</v>
      </c>
      <c r="AM272" s="31">
        <v>0</v>
      </c>
      <c r="AN272" s="20">
        <v>1068.8</v>
      </c>
      <c r="AO272" s="32">
        <v>19309.109999999997</v>
      </c>
    </row>
    <row r="273" spans="1:41" x14ac:dyDescent="0.25">
      <c r="A273" s="41" t="s">
        <v>326</v>
      </c>
      <c r="B273" s="20" t="s">
        <v>331</v>
      </c>
      <c r="C273" s="31">
        <v>0</v>
      </c>
      <c r="D273" s="20">
        <v>0</v>
      </c>
      <c r="E273" s="32">
        <v>0</v>
      </c>
      <c r="F273" s="20">
        <v>0</v>
      </c>
      <c r="G273" s="20">
        <v>0</v>
      </c>
      <c r="H273" s="20">
        <v>0</v>
      </c>
      <c r="I273" s="31">
        <v>0</v>
      </c>
      <c r="J273" s="20">
        <v>0</v>
      </c>
      <c r="K273" s="32">
        <v>0</v>
      </c>
      <c r="L273" s="20">
        <v>0</v>
      </c>
      <c r="M273" s="20">
        <v>0</v>
      </c>
      <c r="N273" s="20">
        <v>0</v>
      </c>
      <c r="O273" s="31">
        <v>0</v>
      </c>
      <c r="P273" s="20">
        <v>0</v>
      </c>
      <c r="Q273" s="32">
        <v>0</v>
      </c>
      <c r="R273" s="20">
        <v>0</v>
      </c>
      <c r="S273" s="20">
        <v>0</v>
      </c>
      <c r="T273" s="20">
        <v>0</v>
      </c>
      <c r="U273" s="31">
        <v>0</v>
      </c>
      <c r="V273" s="20">
        <v>0</v>
      </c>
      <c r="W273" s="32">
        <v>0</v>
      </c>
      <c r="X273" s="20">
        <v>0</v>
      </c>
      <c r="Y273" s="20">
        <v>0</v>
      </c>
      <c r="Z273" s="20">
        <v>0</v>
      </c>
      <c r="AA273" s="31">
        <v>0</v>
      </c>
      <c r="AB273" s="20">
        <v>0</v>
      </c>
      <c r="AC273" s="32">
        <v>0</v>
      </c>
      <c r="AD273" s="20">
        <v>0</v>
      </c>
      <c r="AE273" s="20">
        <v>0</v>
      </c>
      <c r="AF273" s="20">
        <v>0</v>
      </c>
      <c r="AG273" s="31">
        <v>0</v>
      </c>
      <c r="AH273" s="20">
        <v>0</v>
      </c>
      <c r="AI273" s="32">
        <v>0</v>
      </c>
      <c r="AJ273" s="20">
        <v>0</v>
      </c>
      <c r="AK273" s="20">
        <v>0</v>
      </c>
      <c r="AL273" s="20">
        <v>0</v>
      </c>
      <c r="AM273" s="31">
        <v>0</v>
      </c>
      <c r="AN273" s="20">
        <v>0</v>
      </c>
      <c r="AO273" s="32">
        <v>0</v>
      </c>
    </row>
    <row r="274" spans="1:41" x14ac:dyDescent="0.25">
      <c r="A274" s="41" t="s">
        <v>326</v>
      </c>
      <c r="B274" s="20" t="s">
        <v>332</v>
      </c>
      <c r="C274" s="31">
        <v>-136.87</v>
      </c>
      <c r="D274" s="20">
        <v>0</v>
      </c>
      <c r="E274" s="32">
        <v>148.71</v>
      </c>
      <c r="F274" s="20">
        <v>-51.14</v>
      </c>
      <c r="G274" s="20">
        <v>0</v>
      </c>
      <c r="H274" s="20">
        <v>62.51</v>
      </c>
      <c r="I274" s="31">
        <v>-39.24</v>
      </c>
      <c r="J274" s="20">
        <v>0</v>
      </c>
      <c r="K274" s="32">
        <v>66.010000000000005</v>
      </c>
      <c r="L274" s="20">
        <v>-45</v>
      </c>
      <c r="M274" s="20">
        <v>0</v>
      </c>
      <c r="N274" s="20">
        <v>58.4</v>
      </c>
      <c r="O274" s="31">
        <v>-52.18</v>
      </c>
      <c r="P274" s="20">
        <v>0</v>
      </c>
      <c r="Q274" s="32">
        <v>104.92</v>
      </c>
      <c r="R274" s="20">
        <v>-63.89</v>
      </c>
      <c r="S274" s="20">
        <v>0</v>
      </c>
      <c r="T274" s="20">
        <v>40.340000000000003</v>
      </c>
      <c r="U274" s="31">
        <v>-87</v>
      </c>
      <c r="V274" s="20">
        <v>0</v>
      </c>
      <c r="W274" s="32">
        <v>64.11</v>
      </c>
      <c r="X274" s="20">
        <v>-93</v>
      </c>
      <c r="Y274" s="20">
        <v>0</v>
      </c>
      <c r="Z274" s="20">
        <v>103.33</v>
      </c>
      <c r="AA274" s="31">
        <v>-49.7</v>
      </c>
      <c r="AB274" s="20">
        <v>0</v>
      </c>
      <c r="AC274" s="32">
        <v>54.24</v>
      </c>
      <c r="AD274" s="20">
        <v>-38.380000000000003</v>
      </c>
      <c r="AE274" s="20">
        <v>0</v>
      </c>
      <c r="AF274" s="20">
        <v>46.42</v>
      </c>
      <c r="AG274" s="31">
        <v>-73.92</v>
      </c>
      <c r="AH274" s="20">
        <v>0</v>
      </c>
      <c r="AI274" s="32">
        <v>90.8</v>
      </c>
      <c r="AJ274" s="20">
        <v>-128.9</v>
      </c>
      <c r="AK274" s="20">
        <v>0</v>
      </c>
      <c r="AL274" s="20">
        <v>119.82</v>
      </c>
      <c r="AM274" s="31">
        <v>-859.22</v>
      </c>
      <c r="AN274" s="20">
        <v>0</v>
      </c>
      <c r="AO274" s="32">
        <v>959.61</v>
      </c>
    </row>
    <row r="275" spans="1:41" x14ac:dyDescent="0.25">
      <c r="A275" s="41" t="s">
        <v>326</v>
      </c>
      <c r="B275" s="20" t="s">
        <v>333</v>
      </c>
      <c r="C275" s="31">
        <v>0</v>
      </c>
      <c r="D275" s="20">
        <v>0</v>
      </c>
      <c r="E275" s="32">
        <v>5048.17</v>
      </c>
      <c r="F275" s="20">
        <v>0</v>
      </c>
      <c r="G275" s="20">
        <v>0</v>
      </c>
      <c r="H275" s="20">
        <v>2122.0100000000002</v>
      </c>
      <c r="I275" s="31">
        <v>0</v>
      </c>
      <c r="J275" s="20">
        <v>0</v>
      </c>
      <c r="K275" s="32">
        <v>2240.84</v>
      </c>
      <c r="L275" s="20">
        <v>0</v>
      </c>
      <c r="M275" s="20">
        <v>0</v>
      </c>
      <c r="N275" s="20">
        <v>1982.54</v>
      </c>
      <c r="O275" s="31">
        <v>0</v>
      </c>
      <c r="P275" s="20">
        <v>0</v>
      </c>
      <c r="Q275" s="32">
        <v>3561.89</v>
      </c>
      <c r="R275" s="20">
        <v>0</v>
      </c>
      <c r="S275" s="20">
        <v>0</v>
      </c>
      <c r="T275" s="20">
        <v>1369.36</v>
      </c>
      <c r="U275" s="31">
        <v>0</v>
      </c>
      <c r="V275" s="20">
        <v>0</v>
      </c>
      <c r="W275" s="32">
        <v>2176.4</v>
      </c>
      <c r="X275" s="20">
        <v>0</v>
      </c>
      <c r="Y275" s="20">
        <v>0</v>
      </c>
      <c r="Z275" s="20">
        <v>3507.76</v>
      </c>
      <c r="AA275" s="31">
        <v>0</v>
      </c>
      <c r="AB275" s="20">
        <v>0</v>
      </c>
      <c r="AC275" s="32">
        <v>1841.21</v>
      </c>
      <c r="AD275" s="20">
        <v>0</v>
      </c>
      <c r="AE275" s="20">
        <v>0</v>
      </c>
      <c r="AF275" s="20">
        <v>1575.96</v>
      </c>
      <c r="AG275" s="31">
        <v>0</v>
      </c>
      <c r="AH275" s="20">
        <v>0</v>
      </c>
      <c r="AI275" s="32">
        <v>3082.53</v>
      </c>
      <c r="AJ275" s="20">
        <v>0</v>
      </c>
      <c r="AK275" s="20">
        <v>0</v>
      </c>
      <c r="AL275" s="20">
        <v>4067.52</v>
      </c>
      <c r="AM275" s="31">
        <v>0</v>
      </c>
      <c r="AN275" s="20">
        <v>0</v>
      </c>
      <c r="AO275" s="32">
        <v>32576.190000000002</v>
      </c>
    </row>
    <row r="276" spans="1:41" x14ac:dyDescent="0.25">
      <c r="A276" s="40" t="s">
        <v>334</v>
      </c>
      <c r="B276" s="34"/>
      <c r="C276" s="33">
        <v>-1126.71</v>
      </c>
      <c r="D276" s="34">
        <v>177.34</v>
      </c>
      <c r="E276" s="35">
        <v>11614.099999999999</v>
      </c>
      <c r="F276" s="34">
        <v>-445.98</v>
      </c>
      <c r="G276" s="34">
        <v>1497.39</v>
      </c>
      <c r="H276" s="34">
        <v>4882.01</v>
      </c>
      <c r="I276" s="33">
        <v>-340.84000000000003</v>
      </c>
      <c r="J276" s="34">
        <v>501.62</v>
      </c>
      <c r="K276" s="35">
        <v>5155.4000000000005</v>
      </c>
      <c r="L276" s="34">
        <v>-405.2</v>
      </c>
      <c r="M276" s="34">
        <v>626.6</v>
      </c>
      <c r="N276" s="34">
        <v>4561.13</v>
      </c>
      <c r="O276" s="33">
        <v>-452.36</v>
      </c>
      <c r="P276" s="34">
        <v>847.06999999999994</v>
      </c>
      <c r="Q276" s="35">
        <v>8194.67</v>
      </c>
      <c r="R276" s="34">
        <v>-529.11</v>
      </c>
      <c r="S276" s="34">
        <v>315.16000000000003</v>
      </c>
      <c r="T276" s="34">
        <v>3150.42</v>
      </c>
      <c r="U276" s="33">
        <v>-727.88</v>
      </c>
      <c r="V276" s="34">
        <v>176.19</v>
      </c>
      <c r="W276" s="35">
        <v>5007.1400000000003</v>
      </c>
      <c r="X276" s="34">
        <v>-764.68</v>
      </c>
      <c r="Y276" s="34">
        <v>194.91</v>
      </c>
      <c r="Z276" s="34">
        <v>8070.15</v>
      </c>
      <c r="AA276" s="33">
        <v>-416.19</v>
      </c>
      <c r="AB276" s="34">
        <v>443.51000000000005</v>
      </c>
      <c r="AC276" s="35">
        <v>4236</v>
      </c>
      <c r="AD276" s="34">
        <v>-317.19</v>
      </c>
      <c r="AE276" s="34">
        <v>90.070000000000007</v>
      </c>
      <c r="AF276" s="34">
        <v>3625.7400000000002</v>
      </c>
      <c r="AG276" s="33">
        <v>-598.16</v>
      </c>
      <c r="AH276" s="34">
        <v>480.03</v>
      </c>
      <c r="AI276" s="35">
        <v>7091.83</v>
      </c>
      <c r="AJ276" s="34">
        <v>-837.9799999999999</v>
      </c>
      <c r="AK276" s="34">
        <v>503.6</v>
      </c>
      <c r="AL276" s="34">
        <v>9357.9599999999991</v>
      </c>
      <c r="AM276" s="33">
        <v>-6962.28</v>
      </c>
      <c r="AN276" s="34">
        <v>5853.4900000000007</v>
      </c>
      <c r="AO276" s="35">
        <v>74946.55</v>
      </c>
    </row>
    <row r="277" spans="1:41" x14ac:dyDescent="0.25">
      <c r="A277" s="39" t="s">
        <v>335</v>
      </c>
      <c r="B277" s="29" t="s">
        <v>205</v>
      </c>
      <c r="C277" s="28">
        <v>0</v>
      </c>
      <c r="D277" s="29">
        <v>0</v>
      </c>
      <c r="E277" s="30">
        <v>155</v>
      </c>
      <c r="F277" s="29">
        <v>0</v>
      </c>
      <c r="G277" s="29">
        <v>0</v>
      </c>
      <c r="H277" s="29">
        <v>65.16</v>
      </c>
      <c r="I277" s="28">
        <v>0</v>
      </c>
      <c r="J277" s="29">
        <v>0</v>
      </c>
      <c r="K277" s="30">
        <v>68.8</v>
      </c>
      <c r="L277" s="29">
        <v>0</v>
      </c>
      <c r="M277" s="29">
        <v>0</v>
      </c>
      <c r="N277" s="29">
        <v>60.87</v>
      </c>
      <c r="O277" s="28">
        <v>0</v>
      </c>
      <c r="P277" s="29">
        <v>0</v>
      </c>
      <c r="Q277" s="30">
        <v>109.37</v>
      </c>
      <c r="R277" s="29">
        <v>0</v>
      </c>
      <c r="S277" s="29">
        <v>0</v>
      </c>
      <c r="T277" s="29">
        <v>42.05</v>
      </c>
      <c r="U277" s="28">
        <v>0</v>
      </c>
      <c r="V277" s="29">
        <v>0</v>
      </c>
      <c r="W277" s="30">
        <v>66.83</v>
      </c>
      <c r="X277" s="29">
        <v>0</v>
      </c>
      <c r="Y277" s="29">
        <v>0</v>
      </c>
      <c r="Z277" s="29">
        <v>107.7</v>
      </c>
      <c r="AA277" s="28">
        <v>0</v>
      </c>
      <c r="AB277" s="29">
        <v>0</v>
      </c>
      <c r="AC277" s="30">
        <v>56.53</v>
      </c>
      <c r="AD277" s="29">
        <v>0</v>
      </c>
      <c r="AE277" s="29">
        <v>0</v>
      </c>
      <c r="AF277" s="29">
        <v>48.39</v>
      </c>
      <c r="AG277" s="28">
        <v>0</v>
      </c>
      <c r="AH277" s="29">
        <v>0</v>
      </c>
      <c r="AI277" s="30">
        <v>94.65</v>
      </c>
      <c r="AJ277" s="29">
        <v>0</v>
      </c>
      <c r="AK277" s="29">
        <v>0</v>
      </c>
      <c r="AL277" s="29">
        <v>124.89</v>
      </c>
      <c r="AM277" s="28">
        <v>0</v>
      </c>
      <c r="AN277" s="29">
        <v>0</v>
      </c>
      <c r="AO277" s="30">
        <v>1000.24</v>
      </c>
    </row>
    <row r="278" spans="1:41" x14ac:dyDescent="0.25">
      <c r="A278" s="40" t="s">
        <v>336</v>
      </c>
      <c r="B278" s="34"/>
      <c r="C278" s="33">
        <v>0</v>
      </c>
      <c r="D278" s="34">
        <v>0</v>
      </c>
      <c r="E278" s="35">
        <v>155</v>
      </c>
      <c r="F278" s="34">
        <v>0</v>
      </c>
      <c r="G278" s="34">
        <v>0</v>
      </c>
      <c r="H278" s="34">
        <v>65.16</v>
      </c>
      <c r="I278" s="33">
        <v>0</v>
      </c>
      <c r="J278" s="34">
        <v>0</v>
      </c>
      <c r="K278" s="35">
        <v>68.8</v>
      </c>
      <c r="L278" s="34">
        <v>0</v>
      </c>
      <c r="M278" s="34">
        <v>0</v>
      </c>
      <c r="N278" s="34">
        <v>60.87</v>
      </c>
      <c r="O278" s="33">
        <v>0</v>
      </c>
      <c r="P278" s="34">
        <v>0</v>
      </c>
      <c r="Q278" s="35">
        <v>109.37</v>
      </c>
      <c r="R278" s="34">
        <v>0</v>
      </c>
      <c r="S278" s="34">
        <v>0</v>
      </c>
      <c r="T278" s="34">
        <v>42.05</v>
      </c>
      <c r="U278" s="33">
        <v>0</v>
      </c>
      <c r="V278" s="34">
        <v>0</v>
      </c>
      <c r="W278" s="35">
        <v>66.83</v>
      </c>
      <c r="X278" s="34">
        <v>0</v>
      </c>
      <c r="Y278" s="34">
        <v>0</v>
      </c>
      <c r="Z278" s="34">
        <v>107.7</v>
      </c>
      <c r="AA278" s="33">
        <v>0</v>
      </c>
      <c r="AB278" s="34">
        <v>0</v>
      </c>
      <c r="AC278" s="35">
        <v>56.53</v>
      </c>
      <c r="AD278" s="34">
        <v>0</v>
      </c>
      <c r="AE278" s="34">
        <v>0</v>
      </c>
      <c r="AF278" s="34">
        <v>48.39</v>
      </c>
      <c r="AG278" s="33">
        <v>0</v>
      </c>
      <c r="AH278" s="34">
        <v>0</v>
      </c>
      <c r="AI278" s="35">
        <v>94.65</v>
      </c>
      <c r="AJ278" s="34">
        <v>0</v>
      </c>
      <c r="AK278" s="34">
        <v>0</v>
      </c>
      <c r="AL278" s="34">
        <v>124.89</v>
      </c>
      <c r="AM278" s="33">
        <v>0</v>
      </c>
      <c r="AN278" s="34">
        <v>0</v>
      </c>
      <c r="AO278" s="35">
        <v>1000.24</v>
      </c>
    </row>
    <row r="279" spans="1:41" x14ac:dyDescent="0.25">
      <c r="A279" s="39" t="s">
        <v>337</v>
      </c>
      <c r="B279" s="29" t="s">
        <v>127</v>
      </c>
      <c r="C279" s="28">
        <v>6565.12</v>
      </c>
      <c r="D279" s="29">
        <v>0</v>
      </c>
      <c r="E279" s="30">
        <v>24326.58</v>
      </c>
      <c r="F279" s="29">
        <v>2041.93</v>
      </c>
      <c r="G279" s="29">
        <v>0</v>
      </c>
      <c r="H279" s="29">
        <v>10225.719999999999</v>
      </c>
      <c r="I279" s="28">
        <v>-419.84</v>
      </c>
      <c r="J279" s="29">
        <v>0</v>
      </c>
      <c r="K279" s="30">
        <v>10798.37</v>
      </c>
      <c r="L279" s="29">
        <v>-389.6</v>
      </c>
      <c r="M279" s="29">
        <v>0</v>
      </c>
      <c r="N279" s="29">
        <v>9553.64</v>
      </c>
      <c r="O279" s="28">
        <v>-649.15</v>
      </c>
      <c r="P279" s="29">
        <v>0</v>
      </c>
      <c r="Q279" s="30">
        <v>17164.36</v>
      </c>
      <c r="R279" s="29">
        <v>-311.13</v>
      </c>
      <c r="S279" s="29">
        <v>0</v>
      </c>
      <c r="T279" s="29">
        <v>6598.79</v>
      </c>
      <c r="U279" s="28">
        <v>-1026.3800000000001</v>
      </c>
      <c r="V279" s="29">
        <v>0</v>
      </c>
      <c r="W279" s="30">
        <v>10487.83</v>
      </c>
      <c r="X279" s="29">
        <v>-1183.44</v>
      </c>
      <c r="Y279" s="29">
        <v>0</v>
      </c>
      <c r="Z279" s="29">
        <v>16903.5</v>
      </c>
      <c r="AA279" s="28">
        <v>-770.5</v>
      </c>
      <c r="AB279" s="29">
        <v>0</v>
      </c>
      <c r="AC279" s="30">
        <v>8872.61</v>
      </c>
      <c r="AD279" s="29">
        <v>-591.72</v>
      </c>
      <c r="AE279" s="29">
        <v>0</v>
      </c>
      <c r="AF279" s="29">
        <v>7594.38</v>
      </c>
      <c r="AG279" s="28">
        <v>-960.75</v>
      </c>
      <c r="AH279" s="29">
        <v>0</v>
      </c>
      <c r="AI279" s="30">
        <v>14854.38</v>
      </c>
      <c r="AJ279" s="29">
        <v>1787.76</v>
      </c>
      <c r="AK279" s="29">
        <v>0</v>
      </c>
      <c r="AL279" s="29">
        <v>19600.919999999998</v>
      </c>
      <c r="AM279" s="28">
        <v>4092.2999999999993</v>
      </c>
      <c r="AN279" s="29">
        <v>0</v>
      </c>
      <c r="AO279" s="30">
        <v>156981.07999999996</v>
      </c>
    </row>
    <row r="280" spans="1:41" x14ac:dyDescent="0.25">
      <c r="A280" s="40" t="s">
        <v>338</v>
      </c>
      <c r="B280" s="34"/>
      <c r="C280" s="33">
        <v>6565.12</v>
      </c>
      <c r="D280" s="34">
        <v>0</v>
      </c>
      <c r="E280" s="35">
        <v>24326.58</v>
      </c>
      <c r="F280" s="34">
        <v>2041.93</v>
      </c>
      <c r="G280" s="34">
        <v>0</v>
      </c>
      <c r="H280" s="34">
        <v>10225.719999999999</v>
      </c>
      <c r="I280" s="33">
        <v>-419.84</v>
      </c>
      <c r="J280" s="34">
        <v>0</v>
      </c>
      <c r="K280" s="35">
        <v>10798.37</v>
      </c>
      <c r="L280" s="34">
        <v>-389.6</v>
      </c>
      <c r="M280" s="34">
        <v>0</v>
      </c>
      <c r="N280" s="34">
        <v>9553.64</v>
      </c>
      <c r="O280" s="33">
        <v>-649.15</v>
      </c>
      <c r="P280" s="34">
        <v>0</v>
      </c>
      <c r="Q280" s="35">
        <v>17164.36</v>
      </c>
      <c r="R280" s="34">
        <v>-311.13</v>
      </c>
      <c r="S280" s="34">
        <v>0</v>
      </c>
      <c r="T280" s="34">
        <v>6598.79</v>
      </c>
      <c r="U280" s="33">
        <v>-1026.3800000000001</v>
      </c>
      <c r="V280" s="34">
        <v>0</v>
      </c>
      <c r="W280" s="35">
        <v>10487.83</v>
      </c>
      <c r="X280" s="34">
        <v>-1183.44</v>
      </c>
      <c r="Y280" s="34">
        <v>0</v>
      </c>
      <c r="Z280" s="34">
        <v>16903.5</v>
      </c>
      <c r="AA280" s="33">
        <v>-770.5</v>
      </c>
      <c r="AB280" s="34">
        <v>0</v>
      </c>
      <c r="AC280" s="35">
        <v>8872.61</v>
      </c>
      <c r="AD280" s="34">
        <v>-591.72</v>
      </c>
      <c r="AE280" s="34">
        <v>0</v>
      </c>
      <c r="AF280" s="34">
        <v>7594.38</v>
      </c>
      <c r="AG280" s="33">
        <v>-960.75</v>
      </c>
      <c r="AH280" s="34">
        <v>0</v>
      </c>
      <c r="AI280" s="35">
        <v>14854.38</v>
      </c>
      <c r="AJ280" s="34">
        <v>1787.76</v>
      </c>
      <c r="AK280" s="34">
        <v>0</v>
      </c>
      <c r="AL280" s="34">
        <v>19600.919999999998</v>
      </c>
      <c r="AM280" s="33">
        <v>4092.2999999999993</v>
      </c>
      <c r="AN280" s="34">
        <v>0</v>
      </c>
      <c r="AO280" s="35">
        <v>156981.07999999996</v>
      </c>
    </row>
    <row r="281" spans="1:41" x14ac:dyDescent="0.25">
      <c r="A281" s="42" t="s">
        <v>339</v>
      </c>
      <c r="B281" s="37"/>
      <c r="C281" s="36">
        <v>205788.68999999989</v>
      </c>
      <c r="D281" s="37">
        <v>258656.46000000002</v>
      </c>
      <c r="E281" s="38">
        <v>4544169.2600000016</v>
      </c>
      <c r="F281" s="37">
        <v>416352.2099999999</v>
      </c>
      <c r="G281" s="37">
        <v>2183989.7799999998</v>
      </c>
      <c r="H281" s="37">
        <v>1910150.02</v>
      </c>
      <c r="I281" s="36">
        <v>313402.71000000014</v>
      </c>
      <c r="J281" s="37">
        <v>731627.6100000001</v>
      </c>
      <c r="K281" s="38">
        <v>2017120.1100000003</v>
      </c>
      <c r="L281" s="37">
        <v>484225.43999999994</v>
      </c>
      <c r="M281" s="37">
        <v>913931.53999999992</v>
      </c>
      <c r="N281" s="37">
        <v>1784605.6400000008</v>
      </c>
      <c r="O281" s="36">
        <v>664487.97999999986</v>
      </c>
      <c r="P281" s="37">
        <v>1235485.2299999997</v>
      </c>
      <c r="Q281" s="38">
        <v>3206276.8800000004</v>
      </c>
      <c r="R281" s="37">
        <v>411606.96999999986</v>
      </c>
      <c r="S281" s="37">
        <v>459664.06</v>
      </c>
      <c r="T281" s="37">
        <v>1232643.79</v>
      </c>
      <c r="U281" s="36">
        <v>634473.14000000083</v>
      </c>
      <c r="V281" s="37">
        <v>256968.08000000002</v>
      </c>
      <c r="W281" s="38">
        <v>1959111.56</v>
      </c>
      <c r="X281" s="37">
        <v>706436.44999999972</v>
      </c>
      <c r="Y281" s="37">
        <v>284290.53000000009</v>
      </c>
      <c r="Z281" s="37">
        <v>3157548.1500000004</v>
      </c>
      <c r="AA281" s="36">
        <v>403413.87999999989</v>
      </c>
      <c r="AB281" s="37">
        <v>646881.20999999985</v>
      </c>
      <c r="AC281" s="38">
        <v>1657390.0500000005</v>
      </c>
      <c r="AD281" s="37">
        <v>217474.6400000001</v>
      </c>
      <c r="AE281" s="37">
        <v>130066.15999999997</v>
      </c>
      <c r="AF281" s="37">
        <v>1411195.7699999996</v>
      </c>
      <c r="AG281" s="36">
        <v>495478.83999999991</v>
      </c>
      <c r="AH281" s="37">
        <v>693195.86999999988</v>
      </c>
      <c r="AI281" s="38">
        <v>2760256.5899999985</v>
      </c>
      <c r="AJ281" s="37">
        <v>368725.52999999997</v>
      </c>
      <c r="AK281" s="37">
        <v>727250.77999999991</v>
      </c>
      <c r="AL281" s="37">
        <v>3642264.1900000009</v>
      </c>
      <c r="AM281" s="36">
        <v>5321866.4799999967</v>
      </c>
      <c r="AN281" s="37">
        <v>8522007.3100000024</v>
      </c>
      <c r="AO281" s="38">
        <v>29282732.010000005</v>
      </c>
    </row>
    <row r="282" spans="1:41" x14ac:dyDescent="0.25">
      <c r="AM282" s="21">
        <f>Charts!C50</f>
        <v>5321866.4799999995</v>
      </c>
      <c r="AN282" s="21">
        <f>Charts!D50</f>
        <v>8522007.3099999987</v>
      </c>
      <c r="AO282" s="21">
        <f>Charts!E50</f>
        <v>29282732.010000005</v>
      </c>
    </row>
  </sheetData>
  <mergeCells count="12">
    <mergeCell ref="AA1:AC1"/>
    <mergeCell ref="AD1:AF1"/>
    <mergeCell ref="AG1:AI1"/>
    <mergeCell ref="AJ1:AL1"/>
    <mergeCell ref="C1:E1"/>
    <mergeCell ref="F1:H1"/>
    <mergeCell ref="I1:K1"/>
    <mergeCell ref="L1:N1"/>
    <mergeCell ref="O1:Q1"/>
    <mergeCell ref="R1:T1"/>
    <mergeCell ref="U1:W1"/>
    <mergeCell ref="X1:Z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F58"/>
  <sheetViews>
    <sheetView tabSelected="1" workbookViewId="0">
      <selection activeCell="G62" sqref="G62"/>
    </sheetView>
  </sheetViews>
  <sheetFormatPr defaultColWidth="9.140625" defaultRowHeight="15" x14ac:dyDescent="0.25"/>
  <cols>
    <col min="1" max="1" width="9.140625" style="3"/>
    <col min="2" max="2" width="16.140625" style="3" bestFit="1" customWidth="1"/>
    <col min="3" max="3" width="13.28515625" style="3" bestFit="1" customWidth="1"/>
    <col min="4" max="6" width="15.28515625" style="3" bestFit="1" customWidth="1"/>
    <col min="7" max="16384" width="9.140625" style="3"/>
  </cols>
  <sheetData>
    <row r="2" spans="1:6" x14ac:dyDescent="0.25">
      <c r="A2" s="4"/>
      <c r="B2" s="9" t="s">
        <v>6</v>
      </c>
      <c r="C2" s="9" t="s">
        <v>2</v>
      </c>
      <c r="D2" s="9" t="s">
        <v>3</v>
      </c>
      <c r="E2" s="9" t="s">
        <v>4</v>
      </c>
      <c r="F2" s="9" t="s">
        <v>1</v>
      </c>
    </row>
    <row r="3" spans="1:6" x14ac:dyDescent="0.25">
      <c r="A3" s="4"/>
      <c r="B3" s="7">
        <v>36861</v>
      </c>
      <c r="C3" s="5">
        <v>241886.04760000002</v>
      </c>
      <c r="D3" s="5">
        <v>9368742.6780999992</v>
      </c>
      <c r="E3" s="5">
        <v>72310211.303800002</v>
      </c>
      <c r="F3" s="60">
        <v>81920840.029499993</v>
      </c>
    </row>
    <row r="4" spans="1:6" x14ac:dyDescent="0.25">
      <c r="A4" s="4"/>
      <c r="B4" s="7">
        <v>37226</v>
      </c>
      <c r="C4" s="5">
        <v>5098769.1462000003</v>
      </c>
      <c r="D4" s="5">
        <v>7011741.4153000014</v>
      </c>
      <c r="E4" s="5">
        <v>99057022.353699997</v>
      </c>
      <c r="F4" s="60">
        <v>111167532.91520002</v>
      </c>
    </row>
    <row r="5" spans="1:6" x14ac:dyDescent="0.25">
      <c r="A5" s="4"/>
      <c r="B5" s="7">
        <v>37591</v>
      </c>
      <c r="C5" s="5">
        <v>772405.04999999993</v>
      </c>
      <c r="D5" s="5">
        <v>19938368.359999999</v>
      </c>
      <c r="E5" s="5">
        <v>38950513.18</v>
      </c>
      <c r="F5" s="60">
        <v>59661286.589999989</v>
      </c>
    </row>
    <row r="6" spans="1:6" x14ac:dyDescent="0.25">
      <c r="A6" s="4"/>
      <c r="B6" s="7">
        <v>37956</v>
      </c>
      <c r="C6" s="5">
        <v>4025391.4600000004</v>
      </c>
      <c r="D6" s="5">
        <v>11300190.120000001</v>
      </c>
      <c r="E6" s="5">
        <v>69429610.019999996</v>
      </c>
      <c r="F6" s="60">
        <v>84755191.600000009</v>
      </c>
    </row>
    <row r="7" spans="1:6" x14ac:dyDescent="0.25">
      <c r="A7" s="4"/>
      <c r="B7" s="7">
        <v>38322</v>
      </c>
      <c r="C7" s="5">
        <v>1742494.83</v>
      </c>
      <c r="D7" s="5">
        <v>20333873.57</v>
      </c>
      <c r="E7" s="5">
        <v>33532220.199999999</v>
      </c>
      <c r="F7" s="60">
        <v>55608588.599999994</v>
      </c>
    </row>
    <row r="8" spans="1:6" x14ac:dyDescent="0.25">
      <c r="A8" s="4"/>
      <c r="B8" s="7">
        <v>38687</v>
      </c>
      <c r="C8" s="5">
        <v>-1197261.6199999999</v>
      </c>
      <c r="D8" s="5">
        <v>7738124.1999999993</v>
      </c>
      <c r="E8" s="5">
        <v>66543567.909999996</v>
      </c>
      <c r="F8" s="60">
        <v>73084430.49000001</v>
      </c>
    </row>
    <row r="9" spans="1:6" x14ac:dyDescent="0.25">
      <c r="A9" s="4"/>
      <c r="B9" s="7">
        <v>39052</v>
      </c>
      <c r="C9" s="5">
        <v>1216612.5999999999</v>
      </c>
      <c r="D9" s="5">
        <v>4880973.0199999996</v>
      </c>
      <c r="E9" s="5">
        <v>67316670.810000002</v>
      </c>
      <c r="F9" s="60">
        <v>73414256.429999992</v>
      </c>
    </row>
    <row r="10" spans="1:6" x14ac:dyDescent="0.25">
      <c r="A10" s="4"/>
      <c r="B10" s="7">
        <v>39417</v>
      </c>
      <c r="C10" s="5">
        <v>341772.08</v>
      </c>
      <c r="D10" s="5">
        <v>4675827.9099999992</v>
      </c>
      <c r="E10" s="5">
        <v>36876976.57</v>
      </c>
      <c r="F10" s="60">
        <v>41894576.559999995</v>
      </c>
    </row>
    <row r="11" spans="1:6" x14ac:dyDescent="0.25">
      <c r="A11" s="4"/>
      <c r="B11" s="7">
        <v>39783</v>
      </c>
      <c r="C11" s="5">
        <v>6188457.0700000003</v>
      </c>
      <c r="D11" s="5">
        <v>49368068.43</v>
      </c>
      <c r="E11" s="5">
        <v>134792755.00999999</v>
      </c>
      <c r="F11" s="60">
        <v>190349280.51000002</v>
      </c>
    </row>
    <row r="12" spans="1:6" x14ac:dyDescent="0.25">
      <c r="A12" s="4"/>
      <c r="B12" s="7">
        <v>40148</v>
      </c>
      <c r="C12" s="5">
        <v>4192400.5883999998</v>
      </c>
      <c r="D12" s="5">
        <v>65720374.034299999</v>
      </c>
      <c r="E12" s="5">
        <v>28694916.835299999</v>
      </c>
      <c r="F12" s="60">
        <v>98607691.457999989</v>
      </c>
    </row>
    <row r="13" spans="1:6" x14ac:dyDescent="0.25">
      <c r="A13" s="4"/>
      <c r="B13" s="7">
        <v>40513</v>
      </c>
      <c r="C13" s="5">
        <v>6548043.8900000006</v>
      </c>
      <c r="D13" s="5">
        <v>18674875.010000002</v>
      </c>
      <c r="E13" s="5">
        <v>42030306.829999998</v>
      </c>
      <c r="F13" s="60">
        <v>67253225.729999989</v>
      </c>
    </row>
    <row r="14" spans="1:6" x14ac:dyDescent="0.25">
      <c r="A14" s="4"/>
      <c r="B14" s="7">
        <v>40878</v>
      </c>
      <c r="C14" s="5">
        <v>7693844.8399999999</v>
      </c>
      <c r="D14" s="5">
        <v>32099396.419999998</v>
      </c>
      <c r="E14" s="5">
        <v>62919840.729999989</v>
      </c>
      <c r="F14" s="60">
        <v>102713081.98999999</v>
      </c>
    </row>
    <row r="15" spans="1:6" x14ac:dyDescent="0.25">
      <c r="B15" s="11">
        <v>2012</v>
      </c>
      <c r="C15" s="5">
        <v>6975160.8899999997</v>
      </c>
      <c r="D15" s="5">
        <v>39321435.880000003</v>
      </c>
      <c r="E15" s="5">
        <v>66447080.780000009</v>
      </c>
      <c r="F15" s="60">
        <f t="shared" ref="F15:F22" si="0">SUM(C15:E15)</f>
        <v>112743677.55000001</v>
      </c>
    </row>
    <row r="16" spans="1:6" x14ac:dyDescent="0.25">
      <c r="B16" s="11">
        <v>2013</v>
      </c>
      <c r="C16" s="5">
        <f>'Monthly Data'!G179</f>
        <v>4720246.72</v>
      </c>
      <c r="D16" s="5">
        <f>'Monthly Data'!H179</f>
        <v>25264153.839999996</v>
      </c>
      <c r="E16" s="5">
        <f>'Monthly Data'!I179</f>
        <v>38284233.299999997</v>
      </c>
      <c r="F16" s="60">
        <f t="shared" si="0"/>
        <v>68268633.859999985</v>
      </c>
    </row>
    <row r="17" spans="2:6" x14ac:dyDescent="0.25">
      <c r="B17" s="11">
        <v>2014</v>
      </c>
      <c r="C17" s="5">
        <f>'Monthly Data'!G191</f>
        <v>5716686.0799999991</v>
      </c>
      <c r="D17" s="5">
        <f>'Monthly Data'!H191</f>
        <v>9369227.379999999</v>
      </c>
      <c r="E17" s="5">
        <f>'Monthly Data'!I191</f>
        <v>31671923.309999999</v>
      </c>
      <c r="F17" s="60">
        <f t="shared" si="0"/>
        <v>46757836.769999996</v>
      </c>
    </row>
    <row r="18" spans="2:6" x14ac:dyDescent="0.25">
      <c r="B18" s="11">
        <v>2015</v>
      </c>
      <c r="C18" s="5">
        <f>'Monthly Data'!G203</f>
        <v>5803859.0299999993</v>
      </c>
      <c r="D18" s="5">
        <f>'Monthly Data'!H203</f>
        <v>5993367.71</v>
      </c>
      <c r="E18" s="5">
        <f>'Monthly Data'!I203</f>
        <v>39119609.359999992</v>
      </c>
      <c r="F18" s="60">
        <f t="shared" si="0"/>
        <v>50916836.099999994</v>
      </c>
    </row>
    <row r="19" spans="2:6" x14ac:dyDescent="0.25">
      <c r="B19" s="11">
        <v>2016</v>
      </c>
      <c r="C19" s="5">
        <f>'Monthly Data'!G215</f>
        <v>6366315.0200000005</v>
      </c>
      <c r="D19" s="5">
        <f>'Monthly Data'!H215</f>
        <v>10758194.59</v>
      </c>
      <c r="E19" s="5">
        <f>'Monthly Data'!I215</f>
        <v>40429864.799999997</v>
      </c>
      <c r="F19" s="60">
        <f t="shared" si="0"/>
        <v>57554374.409999996</v>
      </c>
    </row>
    <row r="20" spans="2:6" x14ac:dyDescent="0.25">
      <c r="B20" s="11">
        <v>2017</v>
      </c>
      <c r="C20" s="5">
        <f>'Monthly Data'!G227</f>
        <v>6191896.0499999989</v>
      </c>
      <c r="D20" s="5">
        <f>'Monthly Data'!H227</f>
        <v>3853191.2800000003</v>
      </c>
      <c r="E20" s="5">
        <f>'Monthly Data'!I227</f>
        <v>52228017.100000016</v>
      </c>
      <c r="F20" s="60">
        <f t="shared" si="0"/>
        <v>62273104.430000015</v>
      </c>
    </row>
    <row r="21" spans="2:6" x14ac:dyDescent="0.25">
      <c r="B21" s="11">
        <v>2018</v>
      </c>
      <c r="C21" s="5">
        <f>'Monthly Data'!G239</f>
        <v>6037470.4899999984</v>
      </c>
      <c r="D21" s="5">
        <f>'Monthly Data'!H239</f>
        <v>7796771.1700000009</v>
      </c>
      <c r="E21" s="5">
        <f>'Monthly Data'!I239</f>
        <v>39525941.089999996</v>
      </c>
      <c r="F21" s="60">
        <f t="shared" si="0"/>
        <v>53360182.75</v>
      </c>
    </row>
    <row r="22" spans="2:6" x14ac:dyDescent="0.25">
      <c r="B22" s="11">
        <v>2019</v>
      </c>
      <c r="C22" s="5">
        <f>'Monthly Data'!G251</f>
        <v>6531858.6300000008</v>
      </c>
      <c r="D22" s="5">
        <f>'Monthly Data'!H251</f>
        <v>5833523.2700000005</v>
      </c>
      <c r="E22" s="5">
        <f>'Monthly Data'!I251</f>
        <v>40473784.859999999</v>
      </c>
      <c r="F22" s="60">
        <f t="shared" si="0"/>
        <v>52839166.760000005</v>
      </c>
    </row>
    <row r="23" spans="2:6" x14ac:dyDescent="0.25">
      <c r="B23" s="8" t="s">
        <v>368</v>
      </c>
      <c r="C23" s="17">
        <f>SUM('Monthly Data'!C252:C263)</f>
        <v>9789006.3500000015</v>
      </c>
      <c r="D23" s="17">
        <f>SUM('Monthly Data'!D252:D263)</f>
        <v>20552823.749999993</v>
      </c>
      <c r="E23" s="17">
        <f>SUM('Monthly Data'!E252:E263)</f>
        <v>68060151.659999996</v>
      </c>
      <c r="F23" s="60">
        <f>SUM(C23:E23)</f>
        <v>98401981.75999999</v>
      </c>
    </row>
    <row r="24" spans="2:6" x14ac:dyDescent="0.25">
      <c r="B24" s="8" t="s">
        <v>367</v>
      </c>
      <c r="C24" s="17">
        <f>SUM('Monthly Data'!C264:C269)</f>
        <v>4172828.4000000004</v>
      </c>
      <c r="D24" s="17">
        <f>SUM('Monthly Data'!D264:D269)</f>
        <v>1338521.8199999998</v>
      </c>
      <c r="E24" s="17">
        <f>SUM('Monthly Data'!E264:E269)</f>
        <v>24060309.639999997</v>
      </c>
      <c r="F24" s="60">
        <f>SUM(C24:E24)</f>
        <v>29571659.859999999</v>
      </c>
    </row>
    <row r="25" spans="2:6" x14ac:dyDescent="0.25">
      <c r="B25" s="3" t="s">
        <v>573</v>
      </c>
    </row>
    <row r="35" spans="2:6" x14ac:dyDescent="0.25">
      <c r="B35" s="9" t="s">
        <v>8</v>
      </c>
      <c r="C35" s="9" t="s">
        <v>2</v>
      </c>
      <c r="D35" s="9" t="s">
        <v>3</v>
      </c>
      <c r="E35" s="9" t="s">
        <v>4</v>
      </c>
      <c r="F35" s="9" t="s">
        <v>1</v>
      </c>
    </row>
    <row r="36" spans="2:6" x14ac:dyDescent="0.25">
      <c r="B36" s="7" t="s">
        <v>10</v>
      </c>
      <c r="C36" s="5">
        <v>334766.98470000003</v>
      </c>
      <c r="D36" s="5">
        <v>10107172.404999999</v>
      </c>
      <c r="E36" s="5">
        <v>80837696.50060001</v>
      </c>
      <c r="F36" s="60">
        <v>91279635.890299991</v>
      </c>
    </row>
    <row r="37" spans="2:6" x14ac:dyDescent="0.25">
      <c r="B37" s="7" t="s">
        <v>11</v>
      </c>
      <c r="C37" s="5">
        <v>5155913.2031000005</v>
      </c>
      <c r="D37" s="5">
        <v>11132118.637399999</v>
      </c>
      <c r="E37" s="5">
        <v>96104336.654299989</v>
      </c>
      <c r="F37" s="60">
        <v>112392368.49480002</v>
      </c>
    </row>
    <row r="38" spans="2:6" x14ac:dyDescent="0.25">
      <c r="B38" s="7" t="s">
        <v>12</v>
      </c>
      <c r="C38" s="5">
        <v>4453886.29</v>
      </c>
      <c r="D38" s="5">
        <v>21761105.860000003</v>
      </c>
      <c r="E38" s="5">
        <v>52185400.129999995</v>
      </c>
      <c r="F38" s="60">
        <v>78400392.280000001</v>
      </c>
    </row>
    <row r="39" spans="2:6" x14ac:dyDescent="0.25">
      <c r="B39" s="7" t="s">
        <v>13</v>
      </c>
      <c r="C39" s="5">
        <v>435246.89999999991</v>
      </c>
      <c r="D39" s="5">
        <v>13666754.82</v>
      </c>
      <c r="E39" s="5">
        <v>54922823.93999999</v>
      </c>
      <c r="F39" s="60">
        <v>69024825.659999996</v>
      </c>
    </row>
    <row r="40" spans="2:6" x14ac:dyDescent="0.25">
      <c r="B40" s="7" t="s">
        <v>14</v>
      </c>
      <c r="C40" s="5">
        <v>1691088.4100000004</v>
      </c>
      <c r="D40" s="5">
        <v>16692662.280000001</v>
      </c>
      <c r="E40" s="5">
        <v>35052676.399999999</v>
      </c>
      <c r="F40" s="60">
        <v>53436427.089999989</v>
      </c>
    </row>
    <row r="41" spans="2:6" x14ac:dyDescent="0.25">
      <c r="B41" s="7" t="s">
        <v>15</v>
      </c>
      <c r="C41" s="5">
        <v>-2010080.3699999999</v>
      </c>
      <c r="D41" s="5">
        <v>2040558.1600000001</v>
      </c>
      <c r="E41" s="5">
        <v>81964750.239999995</v>
      </c>
      <c r="F41" s="60">
        <v>81995228.030000001</v>
      </c>
    </row>
    <row r="42" spans="2:6" x14ac:dyDescent="0.25">
      <c r="B42" s="7" t="s">
        <v>16</v>
      </c>
      <c r="C42" s="5">
        <v>2003459.3999999997</v>
      </c>
      <c r="D42" s="5">
        <v>6641296.7399999993</v>
      </c>
      <c r="E42" s="5">
        <v>47990317.550000012</v>
      </c>
      <c r="F42" s="60">
        <v>56635073.690000005</v>
      </c>
    </row>
    <row r="43" spans="2:6" x14ac:dyDescent="0.25">
      <c r="B43" s="7" t="s">
        <v>17</v>
      </c>
      <c r="C43" s="5">
        <v>505691.53</v>
      </c>
      <c r="D43" s="5">
        <v>11964706.580000002</v>
      </c>
      <c r="E43" s="5">
        <v>44591766.5</v>
      </c>
      <c r="F43" s="60">
        <v>57062164.609999999</v>
      </c>
    </row>
    <row r="44" spans="2:6" x14ac:dyDescent="0.25">
      <c r="B44" s="7" t="s">
        <v>18</v>
      </c>
      <c r="C44" s="5">
        <v>6487766.2800000003</v>
      </c>
      <c r="D44" s="5">
        <v>53848997.880000003</v>
      </c>
      <c r="E44" s="5">
        <v>126369371.98</v>
      </c>
      <c r="F44" s="60">
        <v>186706136.14000002</v>
      </c>
    </row>
    <row r="45" spans="2:6" x14ac:dyDescent="0.25">
      <c r="B45" s="7" t="s">
        <v>19</v>
      </c>
      <c r="C45" s="5">
        <v>5689705.5483999997</v>
      </c>
      <c r="D45" s="5">
        <v>58940519.824299999</v>
      </c>
      <c r="E45" s="5">
        <v>35590326.105300002</v>
      </c>
      <c r="F45" s="60">
        <v>100220551.47799999</v>
      </c>
    </row>
    <row r="46" spans="2:6" x14ac:dyDescent="0.25">
      <c r="B46" s="7" t="s">
        <v>20</v>
      </c>
      <c r="C46" s="5">
        <v>6171732.4299999997</v>
      </c>
      <c r="D46" s="5">
        <v>32614295.699999996</v>
      </c>
      <c r="E46" s="5">
        <v>55921174.979999997</v>
      </c>
      <c r="F46" s="60">
        <v>94707203.109999985</v>
      </c>
    </row>
    <row r="47" spans="2:6" x14ac:dyDescent="0.25">
      <c r="B47" s="7" t="s">
        <v>21</v>
      </c>
      <c r="C47" s="5">
        <v>7247443.54</v>
      </c>
      <c r="D47" s="5">
        <v>14379630.83</v>
      </c>
      <c r="E47" s="5">
        <v>55222388.390000001</v>
      </c>
      <c r="F47" s="60">
        <v>76849462.76000002</v>
      </c>
    </row>
    <row r="48" spans="2:6" x14ac:dyDescent="0.25">
      <c r="B48" s="7" t="s">
        <v>22</v>
      </c>
      <c r="C48" s="5">
        <v>7058872.9500000002</v>
      </c>
      <c r="D48" s="5">
        <v>42348232.270000003</v>
      </c>
      <c r="E48" s="5">
        <v>63131769.140000001</v>
      </c>
      <c r="F48" s="60">
        <v>112538874.36000001</v>
      </c>
    </row>
    <row r="49" spans="2:6" x14ac:dyDescent="0.25">
      <c r="B49" s="7" t="s">
        <v>23</v>
      </c>
      <c r="C49" s="5">
        <v>5002701.4400000004</v>
      </c>
      <c r="D49" s="5">
        <v>21314707.469999999</v>
      </c>
      <c r="E49" s="5">
        <v>33095050.519999996</v>
      </c>
      <c r="F49" s="61">
        <v>59412459.429999992</v>
      </c>
    </row>
    <row r="50" spans="2:6" x14ac:dyDescent="0.25">
      <c r="B50" s="7" t="s">
        <v>24</v>
      </c>
      <c r="C50" s="5">
        <v>5321866.4799999995</v>
      </c>
      <c r="D50" s="5">
        <v>8522007.3099999987</v>
      </c>
      <c r="E50" s="5">
        <v>29282732.010000005</v>
      </c>
      <c r="F50" s="61">
        <v>43126605.800000004</v>
      </c>
    </row>
    <row r="51" spans="2:6" x14ac:dyDescent="0.25">
      <c r="B51" s="7" t="s">
        <v>25</v>
      </c>
      <c r="C51" s="5">
        <f>'Monthly Data'!G206</f>
        <v>6325976.3199999994</v>
      </c>
      <c r="D51" s="5">
        <f>'Monthly Data'!H206</f>
        <v>6597806.9399999995</v>
      </c>
      <c r="E51" s="5">
        <f>'Monthly Data'!I206</f>
        <v>42750338.200000003</v>
      </c>
      <c r="F51" s="61">
        <f t="shared" ref="F51:F55" si="1">SUM(C51:E51)</f>
        <v>55674121.460000001</v>
      </c>
    </row>
    <row r="52" spans="2:6" x14ac:dyDescent="0.25">
      <c r="B52" s="7" t="s">
        <v>26</v>
      </c>
      <c r="C52" s="5">
        <f>'Monthly Data'!G218</f>
        <v>5828589.7400000002</v>
      </c>
      <c r="D52" s="5">
        <f>'Monthly Data'!H218</f>
        <v>10595273.209999999</v>
      </c>
      <c r="E52" s="5">
        <f>'Monthly Data'!I218</f>
        <v>39050433.100000001</v>
      </c>
      <c r="F52" s="61">
        <f t="shared" si="1"/>
        <v>55474296.049999997</v>
      </c>
    </row>
    <row r="53" spans="2:6" x14ac:dyDescent="0.25">
      <c r="B53" s="7" t="s">
        <v>27</v>
      </c>
      <c r="C53" s="5">
        <f>'Monthly Data'!G230</f>
        <v>6431100.2499999991</v>
      </c>
      <c r="D53" s="5">
        <f>'Monthly Data'!H230</f>
        <v>3975099.71</v>
      </c>
      <c r="E53" s="5">
        <f>'Monthly Data'!I230</f>
        <v>52943929.150000013</v>
      </c>
      <c r="F53" s="61">
        <f t="shared" si="1"/>
        <v>63350129.110000014</v>
      </c>
    </row>
    <row r="54" spans="2:6" x14ac:dyDescent="0.25">
      <c r="B54" s="7" t="s">
        <v>28</v>
      </c>
      <c r="C54" s="5">
        <f>SUM('Monthly Data'!C231:C242)</f>
        <v>5184477.5999999987</v>
      </c>
      <c r="D54" s="5">
        <f>SUM('Monthly Data'!D231:D242)</f>
        <v>5962060.4300000006</v>
      </c>
      <c r="E54" s="5">
        <f>SUM('Monthly Data'!E231:E242)</f>
        <v>31519739.760000002</v>
      </c>
      <c r="F54" s="61">
        <f t="shared" si="1"/>
        <v>42666277.789999999</v>
      </c>
    </row>
    <row r="55" spans="2:6" x14ac:dyDescent="0.25">
      <c r="B55" s="7" t="s">
        <v>362</v>
      </c>
      <c r="C55" s="17">
        <f>SUM('Monthly Data'!C242:C254)</f>
        <v>8133597.8300000029</v>
      </c>
      <c r="D55" s="17">
        <f>SUM('Monthly Data'!D242:D254)</f>
        <v>22069028.289999999</v>
      </c>
      <c r="E55" s="17">
        <f>SUM('Monthly Data'!E242:E254)</f>
        <v>52923971</v>
      </c>
      <c r="F55" s="61">
        <f t="shared" si="1"/>
        <v>83126597.120000005</v>
      </c>
    </row>
    <row r="56" spans="2:6" x14ac:dyDescent="0.25">
      <c r="B56" s="7" t="s">
        <v>369</v>
      </c>
      <c r="C56" s="17">
        <f>SUM('Monthly Data'!C255:C266)</f>
        <v>9851496.4199999999</v>
      </c>
      <c r="D56" s="17">
        <f>SUM('Monthly Data'!D255:D266)</f>
        <v>4818781.0300000012</v>
      </c>
      <c r="E56" s="17">
        <f>SUM('Monthly Data'!E255:E266)</f>
        <v>65597777.909999996</v>
      </c>
      <c r="F56" s="61">
        <f>SUM(C56:E56)</f>
        <v>80268055.359999999</v>
      </c>
    </row>
    <row r="57" spans="2:6" x14ac:dyDescent="0.25">
      <c r="B57" s="7" t="s">
        <v>370</v>
      </c>
      <c r="C57" s="17">
        <f>SUM('Monthly Data'!C267:C269)</f>
        <v>2249907.29</v>
      </c>
      <c r="D57" s="17">
        <f>SUM('Monthly Data'!D267:D269)</f>
        <v>693199.85999999987</v>
      </c>
      <c r="E57" s="17">
        <f>SUM('Monthly Data'!E267:E269)</f>
        <v>12353697.379999999</v>
      </c>
      <c r="F57" s="61">
        <f>SUM(C57:E57)</f>
        <v>15296804.529999999</v>
      </c>
    </row>
    <row r="58" spans="2:6" x14ac:dyDescent="0.25">
      <c r="B58" s="3" t="s">
        <v>574</v>
      </c>
    </row>
  </sheetData>
  <pageMargins left="0.7" right="0.7" top="0.75" bottom="0.75" header="0.3" footer="0.3"/>
  <pageSetup paperSize="9" orientation="portrait" r:id="rId1"/>
  <ignoredErrors>
    <ignoredError sqref="F15 C54:E54" formulaRange="1"/>
    <ignoredError sqref="B2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A6ABA-3DB2-4333-B19C-37996D415342}">
  <sheetPr codeName="Sheet4"/>
  <dimension ref="A1:AO28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K262" sqref="AK262"/>
    </sheetView>
  </sheetViews>
  <sheetFormatPr defaultRowHeight="15" x14ac:dyDescent="0.25"/>
  <cols>
    <col min="1" max="1" width="44.7109375" bestFit="1" customWidth="1"/>
    <col min="2" max="2" width="10.42578125" bestFit="1" customWidth="1"/>
    <col min="3" max="3" width="11.140625" bestFit="1" customWidth="1"/>
    <col min="4" max="4" width="7.5703125" bestFit="1" customWidth="1"/>
    <col min="5" max="5" width="15.28515625" bestFit="1" customWidth="1"/>
    <col min="6" max="6" width="11.140625" bestFit="1" customWidth="1"/>
    <col min="7" max="7" width="9.140625" bestFit="1" customWidth="1"/>
    <col min="8" max="8" width="15.28515625" bestFit="1" customWidth="1"/>
    <col min="9" max="9" width="11.140625" bestFit="1" customWidth="1"/>
    <col min="10" max="10" width="7.5703125" bestFit="1" customWidth="1"/>
    <col min="11" max="11" width="15.28515625" bestFit="1" customWidth="1"/>
    <col min="12" max="12" width="11.140625" bestFit="1" customWidth="1"/>
    <col min="13" max="13" width="7.5703125" bestFit="1" customWidth="1"/>
    <col min="14" max="14" width="15.28515625" bestFit="1" customWidth="1"/>
    <col min="15" max="15" width="11.140625" bestFit="1" customWidth="1"/>
    <col min="16" max="16" width="7.5703125" bestFit="1" customWidth="1"/>
    <col min="17" max="17" width="15.28515625" bestFit="1" customWidth="1"/>
    <col min="18" max="18" width="11.140625" bestFit="1" customWidth="1"/>
    <col min="19" max="19" width="7.5703125" bestFit="1" customWidth="1"/>
    <col min="20" max="20" width="15.28515625" bestFit="1" customWidth="1"/>
    <col min="21" max="21" width="11.140625" bestFit="1" customWidth="1"/>
    <col min="22" max="22" width="7.5703125" bestFit="1" customWidth="1"/>
    <col min="23" max="23" width="15.28515625" bestFit="1" customWidth="1"/>
    <col min="24" max="24" width="11.140625" bestFit="1" customWidth="1"/>
    <col min="25" max="25" width="7.5703125" bestFit="1" customWidth="1"/>
    <col min="26" max="26" width="15.28515625" bestFit="1" customWidth="1"/>
    <col min="27" max="27" width="11.140625" bestFit="1" customWidth="1"/>
    <col min="28" max="28" width="7.5703125" bestFit="1" customWidth="1"/>
    <col min="29" max="29" width="15.28515625" bestFit="1" customWidth="1"/>
    <col min="30" max="30" width="11.140625" bestFit="1" customWidth="1"/>
    <col min="31" max="31" width="7.5703125" bestFit="1" customWidth="1"/>
    <col min="32" max="32" width="15.28515625" bestFit="1" customWidth="1"/>
    <col min="33" max="33" width="11.140625" bestFit="1" customWidth="1"/>
    <col min="34" max="34" width="7.5703125" bestFit="1" customWidth="1"/>
    <col min="35" max="35" width="15.28515625" bestFit="1" customWidth="1"/>
    <col min="36" max="36" width="11.140625" bestFit="1" customWidth="1"/>
    <col min="37" max="37" width="7.5703125" bestFit="1" customWidth="1"/>
    <col min="38" max="38" width="15.28515625" bestFit="1" customWidth="1"/>
    <col min="39" max="39" width="18" bestFit="1" customWidth="1"/>
    <col min="40" max="40" width="12.5703125" bestFit="1" customWidth="1"/>
    <col min="41" max="41" width="22.140625" bestFit="1" customWidth="1"/>
  </cols>
  <sheetData>
    <row r="1" spans="1:41" x14ac:dyDescent="0.25">
      <c r="A1" s="39"/>
      <c r="B1" s="29"/>
      <c r="C1" s="93" t="s">
        <v>32</v>
      </c>
      <c r="D1" s="94"/>
      <c r="E1" s="95"/>
      <c r="F1" s="94" t="s">
        <v>33</v>
      </c>
      <c r="G1" s="94"/>
      <c r="H1" s="94"/>
      <c r="I1" s="93" t="s">
        <v>34</v>
      </c>
      <c r="J1" s="94"/>
      <c r="K1" s="95"/>
      <c r="L1" s="94" t="s">
        <v>35</v>
      </c>
      <c r="M1" s="94"/>
      <c r="N1" s="94"/>
      <c r="O1" s="93" t="s">
        <v>36</v>
      </c>
      <c r="P1" s="94"/>
      <c r="Q1" s="95"/>
      <c r="R1" s="94" t="s">
        <v>37</v>
      </c>
      <c r="S1" s="94"/>
      <c r="T1" s="94"/>
      <c r="U1" s="93" t="s">
        <v>38</v>
      </c>
      <c r="V1" s="94"/>
      <c r="W1" s="95"/>
      <c r="X1" s="94" t="s">
        <v>39</v>
      </c>
      <c r="Y1" s="94"/>
      <c r="Z1" s="94"/>
      <c r="AA1" s="93" t="s">
        <v>40</v>
      </c>
      <c r="AB1" s="94"/>
      <c r="AC1" s="95"/>
      <c r="AD1" s="94" t="s">
        <v>29</v>
      </c>
      <c r="AE1" s="94"/>
      <c r="AF1" s="94"/>
      <c r="AG1" s="93" t="s">
        <v>30</v>
      </c>
      <c r="AH1" s="94"/>
      <c r="AI1" s="95"/>
      <c r="AJ1" s="94" t="s">
        <v>31</v>
      </c>
      <c r="AK1" s="94"/>
      <c r="AL1" s="94"/>
      <c r="AM1" s="28"/>
      <c r="AN1" s="29"/>
      <c r="AO1" s="30"/>
    </row>
    <row r="2" spans="1:41" x14ac:dyDescent="0.25">
      <c r="A2" s="40" t="s">
        <v>41</v>
      </c>
      <c r="B2" s="34" t="s">
        <v>42</v>
      </c>
      <c r="C2" s="33" t="s">
        <v>2</v>
      </c>
      <c r="D2" s="34" t="s">
        <v>3</v>
      </c>
      <c r="E2" s="35" t="s">
        <v>4</v>
      </c>
      <c r="F2" s="34" t="s">
        <v>2</v>
      </c>
      <c r="G2" s="34" t="s">
        <v>3</v>
      </c>
      <c r="H2" s="34" t="s">
        <v>4</v>
      </c>
      <c r="I2" s="33" t="s">
        <v>2</v>
      </c>
      <c r="J2" s="34" t="s">
        <v>3</v>
      </c>
      <c r="K2" s="35" t="s">
        <v>4</v>
      </c>
      <c r="L2" s="34" t="s">
        <v>2</v>
      </c>
      <c r="M2" s="34" t="s">
        <v>3</v>
      </c>
      <c r="N2" s="34" t="s">
        <v>4</v>
      </c>
      <c r="O2" s="33" t="s">
        <v>2</v>
      </c>
      <c r="P2" s="34" t="s">
        <v>3</v>
      </c>
      <c r="Q2" s="35" t="s">
        <v>4</v>
      </c>
      <c r="R2" s="34" t="s">
        <v>2</v>
      </c>
      <c r="S2" s="34" t="s">
        <v>3</v>
      </c>
      <c r="T2" s="34" t="s">
        <v>4</v>
      </c>
      <c r="U2" s="33" t="s">
        <v>2</v>
      </c>
      <c r="V2" s="34" t="s">
        <v>3</v>
      </c>
      <c r="W2" s="35" t="s">
        <v>4</v>
      </c>
      <c r="X2" s="34" t="s">
        <v>2</v>
      </c>
      <c r="Y2" s="34" t="s">
        <v>3</v>
      </c>
      <c r="Z2" s="34" t="s">
        <v>4</v>
      </c>
      <c r="AA2" s="33" t="s">
        <v>2</v>
      </c>
      <c r="AB2" s="34" t="s">
        <v>3</v>
      </c>
      <c r="AC2" s="35" t="s">
        <v>4</v>
      </c>
      <c r="AD2" s="34" t="s">
        <v>2</v>
      </c>
      <c r="AE2" s="34" t="s">
        <v>3</v>
      </c>
      <c r="AF2" s="34" t="s">
        <v>4</v>
      </c>
      <c r="AG2" s="33" t="s">
        <v>2</v>
      </c>
      <c r="AH2" s="34" t="s">
        <v>3</v>
      </c>
      <c r="AI2" s="35" t="s">
        <v>4</v>
      </c>
      <c r="AJ2" s="34" t="s">
        <v>2</v>
      </c>
      <c r="AK2" s="34" t="s">
        <v>3</v>
      </c>
      <c r="AL2" s="34" t="s">
        <v>4</v>
      </c>
      <c r="AM2" s="33" t="s">
        <v>43</v>
      </c>
      <c r="AN2" s="34" t="s">
        <v>44</v>
      </c>
      <c r="AO2" s="35" t="s">
        <v>45</v>
      </c>
    </row>
    <row r="3" spans="1:41" x14ac:dyDescent="0.25">
      <c r="A3" s="39" t="s">
        <v>46</v>
      </c>
      <c r="B3" s="29" t="s">
        <v>47</v>
      </c>
      <c r="C3" s="28">
        <v>9436.58</v>
      </c>
      <c r="D3" s="29">
        <v>387.52</v>
      </c>
      <c r="E3" s="30">
        <v>331.74</v>
      </c>
      <c r="F3" s="29">
        <v>3453.3199999999997</v>
      </c>
      <c r="G3" s="29">
        <v>2028.01</v>
      </c>
      <c r="H3" s="29">
        <v>197.86</v>
      </c>
      <c r="I3" s="28">
        <v>3914.91</v>
      </c>
      <c r="J3" s="29">
        <v>1875.01</v>
      </c>
      <c r="K3" s="30">
        <v>246.81</v>
      </c>
      <c r="L3" s="29">
        <v>2958.5600000000004</v>
      </c>
      <c r="M3" s="29">
        <v>1028.3</v>
      </c>
      <c r="N3" s="29">
        <v>264.77999999999997</v>
      </c>
      <c r="O3" s="28">
        <v>2463.98</v>
      </c>
      <c r="P3" s="29">
        <v>709.33</v>
      </c>
      <c r="Q3" s="30">
        <v>244.9</v>
      </c>
      <c r="R3" s="29">
        <v>1465.23</v>
      </c>
      <c r="S3" s="29">
        <v>421.19</v>
      </c>
      <c r="T3" s="29">
        <v>224.78</v>
      </c>
      <c r="U3" s="28">
        <v>2916.39</v>
      </c>
      <c r="V3" s="29">
        <v>511.25</v>
      </c>
      <c r="W3" s="30">
        <v>179</v>
      </c>
      <c r="X3" s="29">
        <v>1610.98</v>
      </c>
      <c r="Y3" s="29">
        <v>566.66999999999996</v>
      </c>
      <c r="Z3" s="29">
        <v>187.79</v>
      </c>
      <c r="AA3" s="28">
        <v>2292.11</v>
      </c>
      <c r="AB3" s="29">
        <v>909.44</v>
      </c>
      <c r="AC3" s="30">
        <v>166.08</v>
      </c>
      <c r="AD3" s="29">
        <v>2446.58</v>
      </c>
      <c r="AE3" s="29">
        <v>1088.95</v>
      </c>
      <c r="AF3" s="29">
        <v>280.73</v>
      </c>
      <c r="AG3" s="28">
        <v>5410.3600000000006</v>
      </c>
      <c r="AH3" s="29">
        <v>1322.8</v>
      </c>
      <c r="AI3" s="30">
        <v>234.93</v>
      </c>
      <c r="AJ3" s="29">
        <v>5249.6299999999992</v>
      </c>
      <c r="AK3" s="29">
        <v>1680.37</v>
      </c>
      <c r="AL3" s="29">
        <v>231.47</v>
      </c>
      <c r="AM3" s="28">
        <v>43618.630000000012</v>
      </c>
      <c r="AN3" s="29">
        <v>12528.84</v>
      </c>
      <c r="AO3" s="30">
        <v>2790.87</v>
      </c>
    </row>
    <row r="4" spans="1:41" x14ac:dyDescent="0.25">
      <c r="A4" s="41" t="s">
        <v>46</v>
      </c>
      <c r="B4" s="20" t="s">
        <v>48</v>
      </c>
      <c r="C4" s="31">
        <v>0</v>
      </c>
      <c r="D4" s="20">
        <v>0</v>
      </c>
      <c r="E4" s="32">
        <v>2046.31</v>
      </c>
      <c r="F4" s="20">
        <v>0</v>
      </c>
      <c r="G4" s="20">
        <v>0</v>
      </c>
      <c r="H4" s="20">
        <v>1220.51</v>
      </c>
      <c r="I4" s="31">
        <v>0</v>
      </c>
      <c r="J4" s="20">
        <v>0</v>
      </c>
      <c r="K4" s="32">
        <v>1522.4</v>
      </c>
      <c r="L4" s="20">
        <v>0</v>
      </c>
      <c r="M4" s="20">
        <v>0</v>
      </c>
      <c r="N4" s="20">
        <v>1633.31</v>
      </c>
      <c r="O4" s="31">
        <v>0</v>
      </c>
      <c r="P4" s="20">
        <v>0</v>
      </c>
      <c r="Q4" s="32">
        <v>1510.63</v>
      </c>
      <c r="R4" s="20">
        <v>0</v>
      </c>
      <c r="S4" s="20">
        <v>0</v>
      </c>
      <c r="T4" s="20">
        <v>1386.53</v>
      </c>
      <c r="U4" s="31">
        <v>0</v>
      </c>
      <c r="V4" s="20">
        <v>0</v>
      </c>
      <c r="W4" s="32">
        <v>1104.18</v>
      </c>
      <c r="X4" s="20">
        <v>0</v>
      </c>
      <c r="Y4" s="20">
        <v>0</v>
      </c>
      <c r="Z4" s="20">
        <v>1158.3499999999999</v>
      </c>
      <c r="AA4" s="31">
        <v>0</v>
      </c>
      <c r="AB4" s="20">
        <v>0</v>
      </c>
      <c r="AC4" s="32">
        <v>1024.46</v>
      </c>
      <c r="AD4" s="20">
        <v>0</v>
      </c>
      <c r="AE4" s="20">
        <v>0</v>
      </c>
      <c r="AF4" s="20">
        <v>1731.65</v>
      </c>
      <c r="AG4" s="31">
        <v>0</v>
      </c>
      <c r="AH4" s="20">
        <v>0</v>
      </c>
      <c r="AI4" s="32">
        <v>1449.15</v>
      </c>
      <c r="AJ4" s="20">
        <v>0</v>
      </c>
      <c r="AK4" s="20">
        <v>0</v>
      </c>
      <c r="AL4" s="20">
        <v>1427.8</v>
      </c>
      <c r="AM4" s="31">
        <v>0</v>
      </c>
      <c r="AN4" s="20">
        <v>0</v>
      </c>
      <c r="AO4" s="32">
        <v>17215.28</v>
      </c>
    </row>
    <row r="5" spans="1:41" x14ac:dyDescent="0.25">
      <c r="A5" s="41" t="s">
        <v>46</v>
      </c>
      <c r="B5" s="20" t="s">
        <v>49</v>
      </c>
      <c r="C5" s="31">
        <v>-1472.3</v>
      </c>
      <c r="D5" s="20">
        <v>0</v>
      </c>
      <c r="E5" s="32">
        <v>6469.77</v>
      </c>
      <c r="F5" s="20">
        <v>-511.54</v>
      </c>
      <c r="G5" s="20">
        <v>0</v>
      </c>
      <c r="H5" s="20">
        <v>3858.86</v>
      </c>
      <c r="I5" s="31">
        <v>-832.62</v>
      </c>
      <c r="J5" s="20">
        <v>0</v>
      </c>
      <c r="K5" s="32">
        <v>4813.3599999999997</v>
      </c>
      <c r="L5" s="20">
        <v>-1071.9100000000001</v>
      </c>
      <c r="M5" s="20">
        <v>0</v>
      </c>
      <c r="N5" s="20">
        <v>5164</v>
      </c>
      <c r="O5" s="31">
        <v>-997.96</v>
      </c>
      <c r="P5" s="20">
        <v>0</v>
      </c>
      <c r="Q5" s="32">
        <v>4776.13</v>
      </c>
      <c r="R5" s="20">
        <v>-889.25</v>
      </c>
      <c r="S5" s="20">
        <v>0</v>
      </c>
      <c r="T5" s="20">
        <v>4383.78</v>
      </c>
      <c r="U5" s="31">
        <v>-87.44</v>
      </c>
      <c r="V5" s="20">
        <v>0</v>
      </c>
      <c r="W5" s="32">
        <v>3491.07</v>
      </c>
      <c r="X5" s="20">
        <v>135.74</v>
      </c>
      <c r="Y5" s="20">
        <v>0</v>
      </c>
      <c r="Z5" s="20">
        <v>3662.32</v>
      </c>
      <c r="AA5" s="31">
        <v>-125.49</v>
      </c>
      <c r="AB5" s="20">
        <v>0</v>
      </c>
      <c r="AC5" s="32">
        <v>3239.01</v>
      </c>
      <c r="AD5" s="20">
        <v>-518.92999999999995</v>
      </c>
      <c r="AE5" s="20">
        <v>0</v>
      </c>
      <c r="AF5" s="20">
        <v>5474.92</v>
      </c>
      <c r="AG5" s="31">
        <v>-393.09</v>
      </c>
      <c r="AH5" s="20">
        <v>0</v>
      </c>
      <c r="AI5" s="32">
        <v>4581.76</v>
      </c>
      <c r="AJ5" s="20">
        <v>-266.64999999999998</v>
      </c>
      <c r="AK5" s="20">
        <v>0</v>
      </c>
      <c r="AL5" s="20">
        <v>4514.25</v>
      </c>
      <c r="AM5" s="31">
        <v>-7031.44</v>
      </c>
      <c r="AN5" s="20">
        <v>0</v>
      </c>
      <c r="AO5" s="32">
        <v>54429.229999999996</v>
      </c>
    </row>
    <row r="6" spans="1:41" x14ac:dyDescent="0.25">
      <c r="A6" s="41" t="s">
        <v>46</v>
      </c>
      <c r="B6" s="20" t="s">
        <v>50</v>
      </c>
      <c r="C6" s="31">
        <v>5778.36</v>
      </c>
      <c r="D6" s="20">
        <v>0</v>
      </c>
      <c r="E6" s="32">
        <v>50825.02</v>
      </c>
      <c r="F6" s="20">
        <v>2800.39</v>
      </c>
      <c r="G6" s="20">
        <v>0</v>
      </c>
      <c r="H6" s="20">
        <v>30314.29</v>
      </c>
      <c r="I6" s="31">
        <v>3879.99</v>
      </c>
      <c r="J6" s="20">
        <v>0</v>
      </c>
      <c r="K6" s="32">
        <v>37812.639999999999</v>
      </c>
      <c r="L6" s="20">
        <v>5398.04</v>
      </c>
      <c r="M6" s="20">
        <v>0</v>
      </c>
      <c r="N6" s="20">
        <v>40567.230000000003</v>
      </c>
      <c r="O6" s="31">
        <v>4957.7700000000004</v>
      </c>
      <c r="P6" s="20">
        <v>0</v>
      </c>
      <c r="Q6" s="32">
        <v>37520.15</v>
      </c>
      <c r="R6" s="20">
        <v>3806.43</v>
      </c>
      <c r="S6" s="20">
        <v>0</v>
      </c>
      <c r="T6" s="20">
        <v>34437.94</v>
      </c>
      <c r="U6" s="31">
        <v>2022.83</v>
      </c>
      <c r="V6" s="20">
        <v>0</v>
      </c>
      <c r="W6" s="32">
        <v>27425.03</v>
      </c>
      <c r="X6" s="20">
        <v>2367.6999999999998</v>
      </c>
      <c r="Y6" s="20">
        <v>0</v>
      </c>
      <c r="Z6" s="20">
        <v>28770.36</v>
      </c>
      <c r="AA6" s="31">
        <v>2354.4</v>
      </c>
      <c r="AB6" s="20">
        <v>0</v>
      </c>
      <c r="AC6" s="32">
        <v>25444.89</v>
      </c>
      <c r="AD6" s="20">
        <v>3223.07</v>
      </c>
      <c r="AE6" s="20">
        <v>0</v>
      </c>
      <c r="AF6" s="20">
        <v>43009.72</v>
      </c>
      <c r="AG6" s="31">
        <v>2749.89</v>
      </c>
      <c r="AH6" s="20">
        <v>0</v>
      </c>
      <c r="AI6" s="32">
        <v>35993.26</v>
      </c>
      <c r="AJ6" s="20">
        <v>2974.79</v>
      </c>
      <c r="AK6" s="20">
        <v>0</v>
      </c>
      <c r="AL6" s="20">
        <v>35462.910000000003</v>
      </c>
      <c r="AM6" s="31">
        <v>42313.659999999996</v>
      </c>
      <c r="AN6" s="20">
        <v>0</v>
      </c>
      <c r="AO6" s="32">
        <v>427583.44000000006</v>
      </c>
    </row>
    <row r="7" spans="1:41" x14ac:dyDescent="0.25">
      <c r="A7" s="41" t="s">
        <v>46</v>
      </c>
      <c r="B7" s="20" t="s">
        <v>51</v>
      </c>
      <c r="C7" s="31">
        <v>3867.81</v>
      </c>
      <c r="D7" s="20">
        <v>0</v>
      </c>
      <c r="E7" s="32">
        <v>2486.2600000000002</v>
      </c>
      <c r="F7" s="20">
        <v>1432.14</v>
      </c>
      <c r="G7" s="20">
        <v>0</v>
      </c>
      <c r="H7" s="20">
        <v>1482.91</v>
      </c>
      <c r="I7" s="31">
        <v>1628.73</v>
      </c>
      <c r="J7" s="20">
        <v>0</v>
      </c>
      <c r="K7" s="32">
        <v>1849.72</v>
      </c>
      <c r="L7" s="20">
        <v>1238.3800000000001</v>
      </c>
      <c r="M7" s="20">
        <v>0</v>
      </c>
      <c r="N7" s="20">
        <v>1984.47</v>
      </c>
      <c r="O7" s="31">
        <v>986.7</v>
      </c>
      <c r="P7" s="20">
        <v>0</v>
      </c>
      <c r="Q7" s="32">
        <v>1835.41</v>
      </c>
      <c r="R7" s="20">
        <v>499.67</v>
      </c>
      <c r="S7" s="20">
        <v>0</v>
      </c>
      <c r="T7" s="20">
        <v>1684.63</v>
      </c>
      <c r="U7" s="31">
        <v>1048.57</v>
      </c>
      <c r="V7" s="20">
        <v>0</v>
      </c>
      <c r="W7" s="32">
        <v>1341.58</v>
      </c>
      <c r="X7" s="20">
        <v>486.74</v>
      </c>
      <c r="Y7" s="20">
        <v>0</v>
      </c>
      <c r="Z7" s="20">
        <v>1407.39</v>
      </c>
      <c r="AA7" s="31">
        <v>807.9</v>
      </c>
      <c r="AB7" s="20">
        <v>0</v>
      </c>
      <c r="AC7" s="32">
        <v>1244.71</v>
      </c>
      <c r="AD7" s="20">
        <v>754.97</v>
      </c>
      <c r="AE7" s="20">
        <v>0</v>
      </c>
      <c r="AF7" s="20">
        <v>2103.9499999999998</v>
      </c>
      <c r="AG7" s="31">
        <v>2103.2199999999998</v>
      </c>
      <c r="AH7" s="20">
        <v>0</v>
      </c>
      <c r="AI7" s="32">
        <v>1760.72</v>
      </c>
      <c r="AJ7" s="20">
        <v>2097.73</v>
      </c>
      <c r="AK7" s="20">
        <v>0</v>
      </c>
      <c r="AL7" s="20">
        <v>1734.77</v>
      </c>
      <c r="AM7" s="31">
        <v>16952.560000000001</v>
      </c>
      <c r="AN7" s="20">
        <v>0</v>
      </c>
      <c r="AO7" s="32">
        <v>20916.519999999997</v>
      </c>
    </row>
    <row r="8" spans="1:41" x14ac:dyDescent="0.25">
      <c r="A8" s="41" t="s">
        <v>46</v>
      </c>
      <c r="B8" s="20" t="s">
        <v>52</v>
      </c>
      <c r="C8" s="31">
        <v>16034.34</v>
      </c>
      <c r="D8" s="20">
        <v>0</v>
      </c>
      <c r="E8" s="32">
        <v>22215.77</v>
      </c>
      <c r="F8" s="20">
        <v>6119.79</v>
      </c>
      <c r="G8" s="20">
        <v>0</v>
      </c>
      <c r="H8" s="20">
        <v>13250.47</v>
      </c>
      <c r="I8" s="31">
        <v>416.63</v>
      </c>
      <c r="J8" s="20">
        <v>0</v>
      </c>
      <c r="K8" s="32">
        <v>16528.02</v>
      </c>
      <c r="L8" s="20">
        <v>-604.57000000000005</v>
      </c>
      <c r="M8" s="20">
        <v>0</v>
      </c>
      <c r="N8" s="20">
        <v>17732.060000000001</v>
      </c>
      <c r="O8" s="31">
        <v>7796.59</v>
      </c>
      <c r="P8" s="20">
        <v>0</v>
      </c>
      <c r="Q8" s="32">
        <v>16400.169999999998</v>
      </c>
      <c r="R8" s="20">
        <v>10463.83</v>
      </c>
      <c r="S8" s="20">
        <v>0</v>
      </c>
      <c r="T8" s="20">
        <v>15052.93</v>
      </c>
      <c r="U8" s="31">
        <v>13862.02</v>
      </c>
      <c r="V8" s="20">
        <v>0</v>
      </c>
      <c r="W8" s="32">
        <v>11987.56</v>
      </c>
      <c r="X8" s="20">
        <v>15589.57</v>
      </c>
      <c r="Y8" s="20">
        <v>0</v>
      </c>
      <c r="Z8" s="20">
        <v>12575.61</v>
      </c>
      <c r="AA8" s="31">
        <v>16436.490000000002</v>
      </c>
      <c r="AB8" s="20">
        <v>0</v>
      </c>
      <c r="AC8" s="32">
        <v>11122.04</v>
      </c>
      <c r="AD8" s="20">
        <v>19780.96</v>
      </c>
      <c r="AE8" s="20">
        <v>0</v>
      </c>
      <c r="AF8" s="20">
        <v>18799.68</v>
      </c>
      <c r="AG8" s="31">
        <v>13455.8</v>
      </c>
      <c r="AH8" s="20">
        <v>0</v>
      </c>
      <c r="AI8" s="32">
        <v>15732.76</v>
      </c>
      <c r="AJ8" s="20">
        <v>11642.94</v>
      </c>
      <c r="AK8" s="20">
        <v>0</v>
      </c>
      <c r="AL8" s="20">
        <v>15500.94</v>
      </c>
      <c r="AM8" s="31">
        <v>130994.39</v>
      </c>
      <c r="AN8" s="20">
        <v>0</v>
      </c>
      <c r="AO8" s="32">
        <v>186898.00999999998</v>
      </c>
    </row>
    <row r="9" spans="1:41" x14ac:dyDescent="0.25">
      <c r="A9" s="41" t="s">
        <v>46</v>
      </c>
      <c r="B9" s="20" t="s">
        <v>53</v>
      </c>
      <c r="C9" s="31">
        <v>-915.96</v>
      </c>
      <c r="D9" s="20">
        <v>0</v>
      </c>
      <c r="E9" s="32">
        <v>1617</v>
      </c>
      <c r="F9" s="20">
        <v>-385.52</v>
      </c>
      <c r="G9" s="20">
        <v>0</v>
      </c>
      <c r="H9" s="20">
        <v>964.45</v>
      </c>
      <c r="I9" s="31">
        <v>-468.64</v>
      </c>
      <c r="J9" s="20">
        <v>0</v>
      </c>
      <c r="K9" s="32">
        <v>1203.01</v>
      </c>
      <c r="L9" s="20">
        <v>-648.16</v>
      </c>
      <c r="M9" s="20">
        <v>0</v>
      </c>
      <c r="N9" s="20">
        <v>1290.6500000000001</v>
      </c>
      <c r="O9" s="31">
        <v>-621.94000000000005</v>
      </c>
      <c r="P9" s="20">
        <v>0</v>
      </c>
      <c r="Q9" s="32">
        <v>1193.7</v>
      </c>
      <c r="R9" s="20">
        <v>-586.6</v>
      </c>
      <c r="S9" s="20">
        <v>0</v>
      </c>
      <c r="T9" s="20">
        <v>1095.6400000000001</v>
      </c>
      <c r="U9" s="31">
        <v>-440.56</v>
      </c>
      <c r="V9" s="20">
        <v>0</v>
      </c>
      <c r="W9" s="32">
        <v>872.53</v>
      </c>
      <c r="X9" s="20">
        <v>-438.02</v>
      </c>
      <c r="Y9" s="20">
        <v>0</v>
      </c>
      <c r="Z9" s="20">
        <v>915.33</v>
      </c>
      <c r="AA9" s="31">
        <v>-405.61</v>
      </c>
      <c r="AB9" s="20">
        <v>0</v>
      </c>
      <c r="AC9" s="32">
        <v>809.53</v>
      </c>
      <c r="AD9" s="20">
        <v>-750.38</v>
      </c>
      <c r="AE9" s="20">
        <v>0</v>
      </c>
      <c r="AF9" s="20">
        <v>1368.35</v>
      </c>
      <c r="AG9" s="31">
        <v>-548.78</v>
      </c>
      <c r="AH9" s="20">
        <v>0</v>
      </c>
      <c r="AI9" s="32">
        <v>1145.1300000000001</v>
      </c>
      <c r="AJ9" s="20">
        <v>-468.57</v>
      </c>
      <c r="AK9" s="20">
        <v>0</v>
      </c>
      <c r="AL9" s="20">
        <v>1128.25</v>
      </c>
      <c r="AM9" s="31">
        <v>-6678.7399999999989</v>
      </c>
      <c r="AN9" s="20">
        <v>0</v>
      </c>
      <c r="AO9" s="32">
        <v>13603.570000000002</v>
      </c>
    </row>
    <row r="10" spans="1:41" x14ac:dyDescent="0.25">
      <c r="A10" s="40" t="s">
        <v>54</v>
      </c>
      <c r="B10" s="34"/>
      <c r="C10" s="33">
        <v>32728.83</v>
      </c>
      <c r="D10" s="34">
        <v>387.52</v>
      </c>
      <c r="E10" s="35">
        <v>85991.87</v>
      </c>
      <c r="F10" s="34">
        <v>12908.58</v>
      </c>
      <c r="G10" s="34">
        <v>2028.01</v>
      </c>
      <c r="H10" s="34">
        <v>51289.350000000006</v>
      </c>
      <c r="I10" s="33">
        <v>8539</v>
      </c>
      <c r="J10" s="34">
        <v>1875.01</v>
      </c>
      <c r="K10" s="35">
        <v>63975.96</v>
      </c>
      <c r="L10" s="34">
        <v>7270.34</v>
      </c>
      <c r="M10" s="34">
        <v>1028.3</v>
      </c>
      <c r="N10" s="34">
        <v>68636.5</v>
      </c>
      <c r="O10" s="33">
        <v>14585.140000000001</v>
      </c>
      <c r="P10" s="34">
        <v>709.33</v>
      </c>
      <c r="Q10" s="35">
        <v>63481.09</v>
      </c>
      <c r="R10" s="34">
        <v>14759.31</v>
      </c>
      <c r="S10" s="34">
        <v>421.19</v>
      </c>
      <c r="T10" s="34">
        <v>58266.229999999996</v>
      </c>
      <c r="U10" s="33">
        <v>19321.809999999998</v>
      </c>
      <c r="V10" s="34">
        <v>511.25</v>
      </c>
      <c r="W10" s="35">
        <v>46400.95</v>
      </c>
      <c r="X10" s="34">
        <v>19752.71</v>
      </c>
      <c r="Y10" s="34">
        <v>566.66999999999996</v>
      </c>
      <c r="Z10" s="34">
        <v>48677.15</v>
      </c>
      <c r="AA10" s="33">
        <v>21359.800000000003</v>
      </c>
      <c r="AB10" s="34">
        <v>909.44</v>
      </c>
      <c r="AC10" s="35">
        <v>43050.720000000001</v>
      </c>
      <c r="AD10" s="34">
        <v>24936.27</v>
      </c>
      <c r="AE10" s="34">
        <v>1088.95</v>
      </c>
      <c r="AF10" s="34">
        <v>72769</v>
      </c>
      <c r="AG10" s="33">
        <v>22777.4</v>
      </c>
      <c r="AH10" s="34">
        <v>1322.8</v>
      </c>
      <c r="AI10" s="35">
        <v>60897.710000000006</v>
      </c>
      <c r="AJ10" s="34">
        <v>21229.870000000003</v>
      </c>
      <c r="AK10" s="34">
        <v>1680.37</v>
      </c>
      <c r="AL10" s="34">
        <v>60000.390000000007</v>
      </c>
      <c r="AM10" s="33">
        <v>220169.06</v>
      </c>
      <c r="AN10" s="34">
        <v>12528.84</v>
      </c>
      <c r="AO10" s="35">
        <v>723436.92</v>
      </c>
    </row>
    <row r="11" spans="1:41" x14ac:dyDescent="0.25">
      <c r="A11" s="39" t="s">
        <v>55</v>
      </c>
      <c r="B11" s="29" t="s">
        <v>56</v>
      </c>
      <c r="C11" s="28">
        <v>-273.76</v>
      </c>
      <c r="D11" s="29">
        <v>0</v>
      </c>
      <c r="E11" s="30">
        <v>17394.93</v>
      </c>
      <c r="F11" s="29">
        <v>-16.41</v>
      </c>
      <c r="G11" s="29">
        <v>0</v>
      </c>
      <c r="H11" s="29">
        <v>10375.11</v>
      </c>
      <c r="I11" s="28">
        <v>31.56</v>
      </c>
      <c r="J11" s="29">
        <v>0</v>
      </c>
      <c r="K11" s="30">
        <v>12941.43</v>
      </c>
      <c r="L11" s="29">
        <v>138.33000000000001</v>
      </c>
      <c r="M11" s="29">
        <v>0</v>
      </c>
      <c r="N11" s="29">
        <v>13884.19</v>
      </c>
      <c r="O11" s="28">
        <v>40.57</v>
      </c>
      <c r="P11" s="29">
        <v>0</v>
      </c>
      <c r="Q11" s="30">
        <v>12841.32</v>
      </c>
      <c r="R11" s="29">
        <v>-109.93</v>
      </c>
      <c r="S11" s="29">
        <v>0</v>
      </c>
      <c r="T11" s="29">
        <v>11786.43</v>
      </c>
      <c r="U11" s="28">
        <v>-109.75</v>
      </c>
      <c r="V11" s="29">
        <v>0</v>
      </c>
      <c r="W11" s="30">
        <v>9386.25</v>
      </c>
      <c r="X11" s="29">
        <v>-130.47</v>
      </c>
      <c r="Y11" s="29">
        <v>0</v>
      </c>
      <c r="Z11" s="29">
        <v>9846.69</v>
      </c>
      <c r="AA11" s="28">
        <v>-108.41</v>
      </c>
      <c r="AB11" s="29">
        <v>0</v>
      </c>
      <c r="AC11" s="30">
        <v>8708.5499999999993</v>
      </c>
      <c r="AD11" s="29">
        <v>-117.5</v>
      </c>
      <c r="AE11" s="29">
        <v>0</v>
      </c>
      <c r="AF11" s="29">
        <v>14720.13</v>
      </c>
      <c r="AG11" s="28">
        <v>-84.57</v>
      </c>
      <c r="AH11" s="29">
        <v>0</v>
      </c>
      <c r="AI11" s="30">
        <v>12318.74</v>
      </c>
      <c r="AJ11" s="29">
        <v>-130.52000000000001</v>
      </c>
      <c r="AK11" s="29">
        <v>0</v>
      </c>
      <c r="AL11" s="29">
        <v>12137.23</v>
      </c>
      <c r="AM11" s="28">
        <v>-870.86</v>
      </c>
      <c r="AN11" s="29">
        <v>0</v>
      </c>
      <c r="AO11" s="30">
        <v>146341</v>
      </c>
    </row>
    <row r="12" spans="1:41" x14ac:dyDescent="0.25">
      <c r="A12" s="41" t="s">
        <v>55</v>
      </c>
      <c r="B12" s="20" t="s">
        <v>57</v>
      </c>
      <c r="C12" s="31">
        <v>-1160.57</v>
      </c>
      <c r="D12" s="20">
        <v>852.81</v>
      </c>
      <c r="E12" s="32">
        <v>233.28</v>
      </c>
      <c r="F12" s="20">
        <v>-492.59</v>
      </c>
      <c r="G12" s="20">
        <v>4463.01</v>
      </c>
      <c r="H12" s="20">
        <v>139.13999999999999</v>
      </c>
      <c r="I12" s="31">
        <v>-600.38</v>
      </c>
      <c r="J12" s="20">
        <v>4126.3</v>
      </c>
      <c r="K12" s="32">
        <v>173.56</v>
      </c>
      <c r="L12" s="20">
        <v>-876.22</v>
      </c>
      <c r="M12" s="20">
        <v>2262.96</v>
      </c>
      <c r="N12" s="20">
        <v>186.2</v>
      </c>
      <c r="O12" s="31">
        <v>-786.34</v>
      </c>
      <c r="P12" s="20">
        <v>1561.01</v>
      </c>
      <c r="Q12" s="32">
        <v>172.21</v>
      </c>
      <c r="R12" s="20">
        <v>-689.26</v>
      </c>
      <c r="S12" s="20">
        <v>926.92</v>
      </c>
      <c r="T12" s="20">
        <v>158.07</v>
      </c>
      <c r="U12" s="31">
        <v>-612.27</v>
      </c>
      <c r="V12" s="20">
        <v>1125.1099999999999</v>
      </c>
      <c r="W12" s="32">
        <v>125.88</v>
      </c>
      <c r="X12" s="20">
        <v>-628.29</v>
      </c>
      <c r="Y12" s="20">
        <v>1247.06</v>
      </c>
      <c r="Z12" s="20">
        <v>132.05000000000001</v>
      </c>
      <c r="AA12" s="31">
        <v>-602.16</v>
      </c>
      <c r="AB12" s="20">
        <v>2001.38</v>
      </c>
      <c r="AC12" s="32">
        <v>116.79</v>
      </c>
      <c r="AD12" s="20">
        <v>-1201.6600000000001</v>
      </c>
      <c r="AE12" s="20">
        <v>2396.4299999999998</v>
      </c>
      <c r="AF12" s="20">
        <v>197.41</v>
      </c>
      <c r="AG12" s="31">
        <v>-822.5</v>
      </c>
      <c r="AH12" s="20">
        <v>2911.07</v>
      </c>
      <c r="AI12" s="32">
        <v>165.2</v>
      </c>
      <c r="AJ12" s="20">
        <v>-695.9</v>
      </c>
      <c r="AK12" s="20">
        <v>3697.97</v>
      </c>
      <c r="AL12" s="20">
        <v>162.77000000000001</v>
      </c>
      <c r="AM12" s="31">
        <v>-9168.14</v>
      </c>
      <c r="AN12" s="20">
        <v>27572.03</v>
      </c>
      <c r="AO12" s="32">
        <v>1962.5599999999997</v>
      </c>
    </row>
    <row r="13" spans="1:41" x14ac:dyDescent="0.25">
      <c r="A13" s="41" t="s">
        <v>55</v>
      </c>
      <c r="B13" s="20" t="s">
        <v>58</v>
      </c>
      <c r="C13" s="31">
        <v>14079.38</v>
      </c>
      <c r="D13" s="20">
        <v>0</v>
      </c>
      <c r="E13" s="32">
        <v>32933.370000000003</v>
      </c>
      <c r="F13" s="20">
        <v>10152.93</v>
      </c>
      <c r="G13" s="20">
        <v>0</v>
      </c>
      <c r="H13" s="20">
        <v>19642.919999999998</v>
      </c>
      <c r="I13" s="31">
        <v>15986.32</v>
      </c>
      <c r="J13" s="20">
        <v>0</v>
      </c>
      <c r="K13" s="32">
        <v>24501.67</v>
      </c>
      <c r="L13" s="20">
        <v>26981.47</v>
      </c>
      <c r="M13" s="20">
        <v>0</v>
      </c>
      <c r="N13" s="20">
        <v>26286.57</v>
      </c>
      <c r="O13" s="31">
        <v>18963.27</v>
      </c>
      <c r="P13" s="20">
        <v>0</v>
      </c>
      <c r="Q13" s="32">
        <v>24312.14</v>
      </c>
      <c r="R13" s="20">
        <v>12626.21</v>
      </c>
      <c r="S13" s="20">
        <v>0</v>
      </c>
      <c r="T13" s="20">
        <v>22314.95</v>
      </c>
      <c r="U13" s="31">
        <v>6685.45</v>
      </c>
      <c r="V13" s="20">
        <v>0</v>
      </c>
      <c r="W13" s="32">
        <v>17770.75</v>
      </c>
      <c r="X13" s="20">
        <v>5599.64</v>
      </c>
      <c r="Y13" s="20">
        <v>0</v>
      </c>
      <c r="Z13" s="20">
        <v>18642.490000000002</v>
      </c>
      <c r="AA13" s="31">
        <v>3837.81</v>
      </c>
      <c r="AB13" s="20">
        <v>0</v>
      </c>
      <c r="AC13" s="32">
        <v>16487.669999999998</v>
      </c>
      <c r="AD13" s="20">
        <v>7960.8</v>
      </c>
      <c r="AE13" s="20">
        <v>0</v>
      </c>
      <c r="AF13" s="20">
        <v>27869.25</v>
      </c>
      <c r="AG13" s="31">
        <v>6126.21</v>
      </c>
      <c r="AH13" s="20">
        <v>0</v>
      </c>
      <c r="AI13" s="32">
        <v>23322.75</v>
      </c>
      <c r="AJ13" s="20">
        <v>4991.51</v>
      </c>
      <c r="AK13" s="20">
        <v>0</v>
      </c>
      <c r="AL13" s="20">
        <v>22979.1</v>
      </c>
      <c r="AM13" s="31">
        <v>133991</v>
      </c>
      <c r="AN13" s="20">
        <v>0</v>
      </c>
      <c r="AO13" s="32">
        <v>277063.63</v>
      </c>
    </row>
    <row r="14" spans="1:41" x14ac:dyDescent="0.25">
      <c r="A14" s="41" t="s">
        <v>55</v>
      </c>
      <c r="B14" s="20" t="s">
        <v>59</v>
      </c>
      <c r="C14" s="31">
        <v>-4033.0899999999997</v>
      </c>
      <c r="D14" s="20">
        <v>1113.2</v>
      </c>
      <c r="E14" s="32">
        <v>44825.36</v>
      </c>
      <c r="F14" s="20">
        <v>947.5</v>
      </c>
      <c r="G14" s="20">
        <v>5825.72</v>
      </c>
      <c r="H14" s="20">
        <v>26735.83</v>
      </c>
      <c r="I14" s="31">
        <v>-885.89</v>
      </c>
      <c r="J14" s="20">
        <v>5386.21</v>
      </c>
      <c r="K14" s="32">
        <v>33349.03</v>
      </c>
      <c r="L14" s="20">
        <v>-2318.66</v>
      </c>
      <c r="M14" s="20">
        <v>2953.92</v>
      </c>
      <c r="N14" s="20">
        <v>35778.46</v>
      </c>
      <c r="O14" s="31">
        <v>-2306.31</v>
      </c>
      <c r="P14" s="20">
        <v>2037.64</v>
      </c>
      <c r="Q14" s="32">
        <v>33091.07</v>
      </c>
      <c r="R14" s="20">
        <v>-2733.32</v>
      </c>
      <c r="S14" s="20">
        <v>1209.94</v>
      </c>
      <c r="T14" s="20">
        <v>30372.7</v>
      </c>
      <c r="U14" s="31">
        <v>-2543.11</v>
      </c>
      <c r="V14" s="20">
        <v>1468.64</v>
      </c>
      <c r="W14" s="32">
        <v>24187.63</v>
      </c>
      <c r="X14" s="20">
        <v>-2529.36</v>
      </c>
      <c r="Y14" s="20">
        <v>1627.83</v>
      </c>
      <c r="Z14" s="20">
        <v>25374.15</v>
      </c>
      <c r="AA14" s="31">
        <v>-2698.36</v>
      </c>
      <c r="AB14" s="20">
        <v>2612.4699999999998</v>
      </c>
      <c r="AC14" s="32">
        <v>22441.24</v>
      </c>
      <c r="AD14" s="20">
        <v>-5211.41</v>
      </c>
      <c r="AE14" s="20">
        <v>3128.15</v>
      </c>
      <c r="AF14" s="20">
        <v>37932.620000000003</v>
      </c>
      <c r="AG14" s="31">
        <v>-3272.4500000000003</v>
      </c>
      <c r="AH14" s="20">
        <v>3799.92</v>
      </c>
      <c r="AI14" s="32">
        <v>31744.42</v>
      </c>
      <c r="AJ14" s="20">
        <v>-2582.8799999999997</v>
      </c>
      <c r="AK14" s="20">
        <v>4827.09</v>
      </c>
      <c r="AL14" s="20">
        <v>31276.68</v>
      </c>
      <c r="AM14" s="31">
        <v>-30167.34</v>
      </c>
      <c r="AN14" s="20">
        <v>35990.729999999996</v>
      </c>
      <c r="AO14" s="32">
        <v>377109.19000000006</v>
      </c>
    </row>
    <row r="15" spans="1:41" x14ac:dyDescent="0.25">
      <c r="A15" s="41" t="s">
        <v>55</v>
      </c>
      <c r="B15" s="20" t="s">
        <v>60</v>
      </c>
      <c r="C15" s="31">
        <v>-746.15</v>
      </c>
      <c r="D15" s="20">
        <v>0</v>
      </c>
      <c r="E15" s="32">
        <v>48848.79</v>
      </c>
      <c r="F15" s="20">
        <v>642.57000000000005</v>
      </c>
      <c r="G15" s="20">
        <v>0</v>
      </c>
      <c r="H15" s="20">
        <v>29135.58</v>
      </c>
      <c r="I15" s="31">
        <v>747.3</v>
      </c>
      <c r="J15" s="20">
        <v>0</v>
      </c>
      <c r="K15" s="32">
        <v>36342.370000000003</v>
      </c>
      <c r="L15" s="20">
        <v>622.72</v>
      </c>
      <c r="M15" s="20">
        <v>0</v>
      </c>
      <c r="N15" s="20">
        <v>38989.85</v>
      </c>
      <c r="O15" s="31">
        <v>305.02999999999997</v>
      </c>
      <c r="P15" s="20">
        <v>0</v>
      </c>
      <c r="Q15" s="32">
        <v>36061.26</v>
      </c>
      <c r="R15" s="20">
        <v>-31.15</v>
      </c>
      <c r="S15" s="20">
        <v>0</v>
      </c>
      <c r="T15" s="20">
        <v>33098.89</v>
      </c>
      <c r="U15" s="31">
        <v>-564.71</v>
      </c>
      <c r="V15" s="20">
        <v>0</v>
      </c>
      <c r="W15" s="32">
        <v>26358.66</v>
      </c>
      <c r="X15" s="20">
        <v>-681.7</v>
      </c>
      <c r="Y15" s="20">
        <v>0</v>
      </c>
      <c r="Z15" s="20">
        <v>27651.68</v>
      </c>
      <c r="AA15" s="31">
        <v>-768.23</v>
      </c>
      <c r="AB15" s="20">
        <v>0</v>
      </c>
      <c r="AC15" s="32">
        <v>24455.51</v>
      </c>
      <c r="AD15" s="20">
        <v>-1666.59</v>
      </c>
      <c r="AE15" s="20">
        <v>0</v>
      </c>
      <c r="AF15" s="20">
        <v>41337.370000000003</v>
      </c>
      <c r="AG15" s="31">
        <v>-1030.03</v>
      </c>
      <c r="AH15" s="20">
        <v>0</v>
      </c>
      <c r="AI15" s="32">
        <v>34593.730000000003</v>
      </c>
      <c r="AJ15" s="20">
        <v>-657.87</v>
      </c>
      <c r="AK15" s="20">
        <v>0</v>
      </c>
      <c r="AL15" s="20">
        <v>34084</v>
      </c>
      <c r="AM15" s="31">
        <v>-3828.809999999999</v>
      </c>
      <c r="AN15" s="20">
        <v>0</v>
      </c>
      <c r="AO15" s="32">
        <v>410957.69</v>
      </c>
    </row>
    <row r="16" spans="1:41" x14ac:dyDescent="0.25">
      <c r="A16" s="40" t="s">
        <v>61</v>
      </c>
      <c r="B16" s="34"/>
      <c r="C16" s="33">
        <v>7865.8099999999995</v>
      </c>
      <c r="D16" s="34">
        <v>1966.01</v>
      </c>
      <c r="E16" s="35">
        <v>144235.73000000001</v>
      </c>
      <c r="F16" s="34">
        <v>11234</v>
      </c>
      <c r="G16" s="34">
        <v>10288.73</v>
      </c>
      <c r="H16" s="34">
        <v>86028.58</v>
      </c>
      <c r="I16" s="33">
        <v>15278.91</v>
      </c>
      <c r="J16" s="34">
        <v>9512.51</v>
      </c>
      <c r="K16" s="35">
        <v>107308.06</v>
      </c>
      <c r="L16" s="34">
        <v>24547.640000000003</v>
      </c>
      <c r="M16" s="34">
        <v>5216.88</v>
      </c>
      <c r="N16" s="34">
        <v>115125.26999999999</v>
      </c>
      <c r="O16" s="33">
        <v>16216.220000000001</v>
      </c>
      <c r="P16" s="34">
        <v>3598.65</v>
      </c>
      <c r="Q16" s="35">
        <v>106478</v>
      </c>
      <c r="R16" s="34">
        <v>9062.5499999999993</v>
      </c>
      <c r="S16" s="34">
        <v>2136.86</v>
      </c>
      <c r="T16" s="34">
        <v>97731.04</v>
      </c>
      <c r="U16" s="33">
        <v>2855.61</v>
      </c>
      <c r="V16" s="34">
        <v>2593.75</v>
      </c>
      <c r="W16" s="35">
        <v>77829.17</v>
      </c>
      <c r="X16" s="34">
        <v>1629.82</v>
      </c>
      <c r="Y16" s="34">
        <v>2874.89</v>
      </c>
      <c r="Z16" s="34">
        <v>81647.06</v>
      </c>
      <c r="AA16" s="33">
        <v>-339.35000000000036</v>
      </c>
      <c r="AB16" s="34">
        <v>4613.8500000000004</v>
      </c>
      <c r="AC16" s="35">
        <v>72209.759999999995</v>
      </c>
      <c r="AD16" s="34">
        <v>-236.35999999999945</v>
      </c>
      <c r="AE16" s="34">
        <v>5524.58</v>
      </c>
      <c r="AF16" s="34">
        <v>122056.78</v>
      </c>
      <c r="AG16" s="33">
        <v>916.66000000000008</v>
      </c>
      <c r="AH16" s="34">
        <v>6710.99</v>
      </c>
      <c r="AI16" s="35">
        <v>102144.84</v>
      </c>
      <c r="AJ16" s="34">
        <v>924.34000000000049</v>
      </c>
      <c r="AK16" s="34">
        <v>8525.06</v>
      </c>
      <c r="AL16" s="34">
        <v>100639.78</v>
      </c>
      <c r="AM16" s="33">
        <v>89955.85</v>
      </c>
      <c r="AN16" s="34">
        <v>63562.759999999995</v>
      </c>
      <c r="AO16" s="35">
        <v>1213434.07</v>
      </c>
    </row>
    <row r="17" spans="1:41" x14ac:dyDescent="0.25">
      <c r="A17" s="39" t="s">
        <v>62</v>
      </c>
      <c r="B17" s="29" t="s">
        <v>63</v>
      </c>
      <c r="C17" s="28">
        <v>1430.02</v>
      </c>
      <c r="D17" s="29">
        <v>0</v>
      </c>
      <c r="E17" s="30">
        <v>0</v>
      </c>
      <c r="F17" s="29">
        <v>728.73</v>
      </c>
      <c r="G17" s="29">
        <v>0</v>
      </c>
      <c r="H17" s="29">
        <v>0</v>
      </c>
      <c r="I17" s="28">
        <v>583.54</v>
      </c>
      <c r="J17" s="29">
        <v>0</v>
      </c>
      <c r="K17" s="30">
        <v>0</v>
      </c>
      <c r="L17" s="29">
        <v>815.17</v>
      </c>
      <c r="M17" s="29">
        <v>0</v>
      </c>
      <c r="N17" s="29">
        <v>0</v>
      </c>
      <c r="O17" s="28">
        <v>995.95</v>
      </c>
      <c r="P17" s="29">
        <v>0</v>
      </c>
      <c r="Q17" s="30">
        <v>0</v>
      </c>
      <c r="R17" s="29">
        <v>863.47</v>
      </c>
      <c r="S17" s="29">
        <v>0</v>
      </c>
      <c r="T17" s="29">
        <v>0</v>
      </c>
      <c r="U17" s="28">
        <v>674.52</v>
      </c>
      <c r="V17" s="29">
        <v>0</v>
      </c>
      <c r="W17" s="30">
        <v>0</v>
      </c>
      <c r="X17" s="29">
        <v>728.48</v>
      </c>
      <c r="Y17" s="29">
        <v>0</v>
      </c>
      <c r="Z17" s="29">
        <v>0</v>
      </c>
      <c r="AA17" s="28">
        <v>685.16</v>
      </c>
      <c r="AB17" s="29">
        <v>0</v>
      </c>
      <c r="AC17" s="30">
        <v>0</v>
      </c>
      <c r="AD17" s="29">
        <v>569.42000000000007</v>
      </c>
      <c r="AE17" s="29">
        <v>0</v>
      </c>
      <c r="AF17" s="29">
        <v>0</v>
      </c>
      <c r="AG17" s="28">
        <v>905.15</v>
      </c>
      <c r="AH17" s="29">
        <v>0</v>
      </c>
      <c r="AI17" s="30">
        <v>0</v>
      </c>
      <c r="AJ17" s="29">
        <v>799.45</v>
      </c>
      <c r="AK17" s="29">
        <v>0</v>
      </c>
      <c r="AL17" s="29">
        <v>0</v>
      </c>
      <c r="AM17" s="28">
        <v>9779.06</v>
      </c>
      <c r="AN17" s="29">
        <v>0</v>
      </c>
      <c r="AO17" s="30">
        <v>0</v>
      </c>
    </row>
    <row r="18" spans="1:41" x14ac:dyDescent="0.25">
      <c r="A18" s="39" t="s">
        <v>62</v>
      </c>
      <c r="B18" s="20" t="s">
        <v>64</v>
      </c>
      <c r="C18" s="31">
        <v>0</v>
      </c>
      <c r="D18" s="20">
        <v>0</v>
      </c>
      <c r="E18" s="32">
        <v>0</v>
      </c>
      <c r="F18" s="20">
        <v>0</v>
      </c>
      <c r="G18" s="20">
        <v>0</v>
      </c>
      <c r="H18" s="20">
        <v>0</v>
      </c>
      <c r="I18" s="31">
        <v>0</v>
      </c>
      <c r="J18" s="20">
        <v>0</v>
      </c>
      <c r="K18" s="32">
        <v>0</v>
      </c>
      <c r="L18" s="20">
        <v>0</v>
      </c>
      <c r="M18" s="20">
        <v>0</v>
      </c>
      <c r="N18" s="20">
        <v>0</v>
      </c>
      <c r="O18" s="31">
        <v>0</v>
      </c>
      <c r="P18" s="20">
        <v>0</v>
      </c>
      <c r="Q18" s="32">
        <v>0</v>
      </c>
      <c r="R18" s="20">
        <v>0</v>
      </c>
      <c r="S18" s="20">
        <v>0</v>
      </c>
      <c r="T18" s="20">
        <v>0</v>
      </c>
      <c r="U18" s="31">
        <v>0</v>
      </c>
      <c r="V18" s="20">
        <v>0</v>
      </c>
      <c r="W18" s="32">
        <v>0</v>
      </c>
      <c r="X18" s="20">
        <v>0</v>
      </c>
      <c r="Y18" s="20">
        <v>0</v>
      </c>
      <c r="Z18" s="20">
        <v>0</v>
      </c>
      <c r="AA18" s="31">
        <v>0</v>
      </c>
      <c r="AB18" s="20">
        <v>0</v>
      </c>
      <c r="AC18" s="32">
        <v>0</v>
      </c>
      <c r="AD18" s="20">
        <v>0</v>
      </c>
      <c r="AE18" s="20">
        <v>0</v>
      </c>
      <c r="AF18" s="20">
        <v>0</v>
      </c>
      <c r="AG18" s="31">
        <v>0</v>
      </c>
      <c r="AH18" s="20">
        <v>0</v>
      </c>
      <c r="AI18" s="32">
        <v>0</v>
      </c>
      <c r="AJ18" s="20">
        <v>0</v>
      </c>
      <c r="AK18" s="20">
        <v>0</v>
      </c>
      <c r="AL18" s="20">
        <v>0</v>
      </c>
      <c r="AM18" s="31">
        <v>0</v>
      </c>
      <c r="AN18" s="20">
        <v>0</v>
      </c>
      <c r="AO18" s="32">
        <v>0</v>
      </c>
    </row>
    <row r="19" spans="1:41" x14ac:dyDescent="0.25">
      <c r="A19" s="39" t="s">
        <v>62</v>
      </c>
      <c r="B19" s="20" t="s">
        <v>65</v>
      </c>
      <c r="C19" s="31">
        <v>15172.53</v>
      </c>
      <c r="D19" s="20">
        <v>0</v>
      </c>
      <c r="E19" s="32">
        <v>37.25</v>
      </c>
      <c r="F19" s="20">
        <v>1340.96</v>
      </c>
      <c r="G19" s="20">
        <v>0</v>
      </c>
      <c r="H19" s="20">
        <v>22.22</v>
      </c>
      <c r="I19" s="31">
        <v>2649.11</v>
      </c>
      <c r="J19" s="20">
        <v>0</v>
      </c>
      <c r="K19" s="32">
        <v>27.72</v>
      </c>
      <c r="L19" s="20">
        <v>1275.82</v>
      </c>
      <c r="M19" s="20">
        <v>0</v>
      </c>
      <c r="N19" s="20">
        <v>29.74</v>
      </c>
      <c r="O19" s="31">
        <v>576.59</v>
      </c>
      <c r="P19" s="20">
        <v>0</v>
      </c>
      <c r="Q19" s="32">
        <v>27.5</v>
      </c>
      <c r="R19" s="20">
        <v>1662.58</v>
      </c>
      <c r="S19" s="20">
        <v>0</v>
      </c>
      <c r="T19" s="20">
        <v>25.24</v>
      </c>
      <c r="U19" s="31">
        <v>2306.63</v>
      </c>
      <c r="V19" s="20">
        <v>0</v>
      </c>
      <c r="W19" s="32">
        <v>20.100000000000001</v>
      </c>
      <c r="X19" s="20">
        <v>1589.8</v>
      </c>
      <c r="Y19" s="20">
        <v>0</v>
      </c>
      <c r="Z19" s="20">
        <v>21.09</v>
      </c>
      <c r="AA19" s="31">
        <v>2375.19</v>
      </c>
      <c r="AB19" s="20">
        <v>0</v>
      </c>
      <c r="AC19" s="32">
        <v>18.649999999999999</v>
      </c>
      <c r="AD19" s="20">
        <v>16060.99</v>
      </c>
      <c r="AE19" s="20">
        <v>0</v>
      </c>
      <c r="AF19" s="20">
        <v>31.53</v>
      </c>
      <c r="AG19" s="31">
        <v>12976.01</v>
      </c>
      <c r="AH19" s="20">
        <v>0</v>
      </c>
      <c r="AI19" s="32">
        <v>26.38</v>
      </c>
      <c r="AJ19" s="20">
        <v>5621.03</v>
      </c>
      <c r="AK19" s="20">
        <v>0</v>
      </c>
      <c r="AL19" s="20">
        <v>25.99</v>
      </c>
      <c r="AM19" s="31">
        <v>63607.24</v>
      </c>
      <c r="AN19" s="20">
        <v>0</v>
      </c>
      <c r="AO19" s="32">
        <v>313.40999999999997</v>
      </c>
    </row>
    <row r="20" spans="1:41" x14ac:dyDescent="0.25">
      <c r="A20" s="40" t="s">
        <v>66</v>
      </c>
      <c r="B20" s="34"/>
      <c r="C20" s="33">
        <v>16602.55</v>
      </c>
      <c r="D20" s="34">
        <v>0</v>
      </c>
      <c r="E20" s="35">
        <v>37.25</v>
      </c>
      <c r="F20" s="34">
        <v>2069.69</v>
      </c>
      <c r="G20" s="34">
        <v>0</v>
      </c>
      <c r="H20" s="34">
        <v>22.22</v>
      </c>
      <c r="I20" s="33">
        <v>3232.65</v>
      </c>
      <c r="J20" s="34">
        <v>0</v>
      </c>
      <c r="K20" s="35">
        <v>27.72</v>
      </c>
      <c r="L20" s="34">
        <v>2090.9899999999998</v>
      </c>
      <c r="M20" s="34">
        <v>0</v>
      </c>
      <c r="N20" s="34">
        <v>29.74</v>
      </c>
      <c r="O20" s="33">
        <v>1572.54</v>
      </c>
      <c r="P20" s="34">
        <v>0</v>
      </c>
      <c r="Q20" s="35">
        <v>27.5</v>
      </c>
      <c r="R20" s="34">
        <v>2526.0500000000002</v>
      </c>
      <c r="S20" s="34">
        <v>0</v>
      </c>
      <c r="T20" s="34">
        <v>25.24</v>
      </c>
      <c r="U20" s="33">
        <v>2981.15</v>
      </c>
      <c r="V20" s="34">
        <v>0</v>
      </c>
      <c r="W20" s="35">
        <v>20.100000000000001</v>
      </c>
      <c r="X20" s="34">
        <v>2318.2799999999997</v>
      </c>
      <c r="Y20" s="34">
        <v>0</v>
      </c>
      <c r="Z20" s="34">
        <v>21.09</v>
      </c>
      <c r="AA20" s="33">
        <v>3060.35</v>
      </c>
      <c r="AB20" s="34">
        <v>0</v>
      </c>
      <c r="AC20" s="35">
        <v>18.649999999999999</v>
      </c>
      <c r="AD20" s="34">
        <v>16630.41</v>
      </c>
      <c r="AE20" s="34">
        <v>0</v>
      </c>
      <c r="AF20" s="34">
        <v>31.53</v>
      </c>
      <c r="AG20" s="33">
        <v>13881.16</v>
      </c>
      <c r="AH20" s="34">
        <v>0</v>
      </c>
      <c r="AI20" s="35">
        <v>26.38</v>
      </c>
      <c r="AJ20" s="34">
        <v>6420.48</v>
      </c>
      <c r="AK20" s="34">
        <v>0</v>
      </c>
      <c r="AL20" s="34">
        <v>25.99</v>
      </c>
      <c r="AM20" s="33">
        <v>73386.3</v>
      </c>
      <c r="AN20" s="34">
        <v>0</v>
      </c>
      <c r="AO20" s="35">
        <v>313.40999999999997</v>
      </c>
    </row>
    <row r="21" spans="1:41" x14ac:dyDescent="0.25">
      <c r="A21" s="39" t="s">
        <v>67</v>
      </c>
      <c r="B21" s="29" t="s">
        <v>68</v>
      </c>
      <c r="C21" s="28">
        <v>388.69</v>
      </c>
      <c r="D21" s="29">
        <v>3.35</v>
      </c>
      <c r="E21" s="30">
        <v>5679.45</v>
      </c>
      <c r="F21" s="29">
        <v>-0.13</v>
      </c>
      <c r="G21" s="29">
        <v>17.55</v>
      </c>
      <c r="H21" s="29">
        <v>3387.48</v>
      </c>
      <c r="I21" s="28">
        <v>3.1</v>
      </c>
      <c r="J21" s="29">
        <v>16.23</v>
      </c>
      <c r="K21" s="30">
        <v>4225.38</v>
      </c>
      <c r="L21" s="29">
        <v>12.700000000000001</v>
      </c>
      <c r="M21" s="29">
        <v>8.9</v>
      </c>
      <c r="N21" s="29">
        <v>4533.1899999999996</v>
      </c>
      <c r="O21" s="28">
        <v>-0.55000000000000004</v>
      </c>
      <c r="P21" s="29">
        <v>6.14</v>
      </c>
      <c r="Q21" s="30">
        <v>4192.7</v>
      </c>
      <c r="R21" s="29">
        <v>2.7399999999999998</v>
      </c>
      <c r="S21" s="29">
        <v>3.65</v>
      </c>
      <c r="T21" s="29">
        <v>3848.27</v>
      </c>
      <c r="U21" s="28">
        <v>1.9999999999999997E-2</v>
      </c>
      <c r="V21" s="29">
        <v>4.42</v>
      </c>
      <c r="W21" s="30">
        <v>3064.62</v>
      </c>
      <c r="X21" s="29">
        <v>293.27999999999997</v>
      </c>
      <c r="Y21" s="29">
        <v>4.9000000000000004</v>
      </c>
      <c r="Z21" s="29">
        <v>3214.95</v>
      </c>
      <c r="AA21" s="28">
        <v>133.82</v>
      </c>
      <c r="AB21" s="29">
        <v>7.87</v>
      </c>
      <c r="AC21" s="30">
        <v>2843.34</v>
      </c>
      <c r="AD21" s="29">
        <v>-0.04</v>
      </c>
      <c r="AE21" s="29">
        <v>9.42</v>
      </c>
      <c r="AF21" s="29">
        <v>4806.13</v>
      </c>
      <c r="AG21" s="28">
        <v>10.19</v>
      </c>
      <c r="AH21" s="29">
        <v>11.45</v>
      </c>
      <c r="AI21" s="30">
        <v>4022.07</v>
      </c>
      <c r="AJ21" s="29">
        <v>52.6</v>
      </c>
      <c r="AK21" s="29">
        <v>14.54</v>
      </c>
      <c r="AL21" s="29">
        <v>3962.81</v>
      </c>
      <c r="AM21" s="28">
        <v>896.41999999999985</v>
      </c>
      <c r="AN21" s="29">
        <v>108.42000000000003</v>
      </c>
      <c r="AO21" s="30">
        <v>47780.39</v>
      </c>
    </row>
    <row r="22" spans="1:41" x14ac:dyDescent="0.25">
      <c r="A22" s="41" t="s">
        <v>67</v>
      </c>
      <c r="B22" s="20" t="s">
        <v>69</v>
      </c>
      <c r="C22" s="31">
        <v>-246.35</v>
      </c>
      <c r="D22" s="20">
        <v>0</v>
      </c>
      <c r="E22" s="32">
        <v>5126.8500000000004</v>
      </c>
      <c r="F22" s="20">
        <v>-372.77</v>
      </c>
      <c r="G22" s="20">
        <v>0</v>
      </c>
      <c r="H22" s="20">
        <v>3057.88</v>
      </c>
      <c r="I22" s="31">
        <v>-382.03</v>
      </c>
      <c r="J22" s="20">
        <v>0</v>
      </c>
      <c r="K22" s="32">
        <v>3814.26</v>
      </c>
      <c r="L22" s="20">
        <v>-533.99</v>
      </c>
      <c r="M22" s="20">
        <v>0</v>
      </c>
      <c r="N22" s="20">
        <v>4092.12</v>
      </c>
      <c r="O22" s="31">
        <v>-588.03</v>
      </c>
      <c r="P22" s="20">
        <v>0</v>
      </c>
      <c r="Q22" s="32">
        <v>3784.76</v>
      </c>
      <c r="R22" s="20">
        <v>-517.77</v>
      </c>
      <c r="S22" s="20">
        <v>0</v>
      </c>
      <c r="T22" s="20">
        <v>3473.84</v>
      </c>
      <c r="U22" s="31">
        <v>-460.93</v>
      </c>
      <c r="V22" s="20">
        <v>0</v>
      </c>
      <c r="W22" s="32">
        <v>2766.43</v>
      </c>
      <c r="X22" s="20">
        <v>-14.37</v>
      </c>
      <c r="Y22" s="20">
        <v>0</v>
      </c>
      <c r="Z22" s="20">
        <v>2902.14</v>
      </c>
      <c r="AA22" s="31">
        <v>-203.23</v>
      </c>
      <c r="AB22" s="20">
        <v>0</v>
      </c>
      <c r="AC22" s="32">
        <v>2566.69</v>
      </c>
      <c r="AD22" s="20">
        <v>-1019.86</v>
      </c>
      <c r="AE22" s="20">
        <v>0</v>
      </c>
      <c r="AF22" s="20">
        <v>4338.5</v>
      </c>
      <c r="AG22" s="31">
        <v>-654.33000000000004</v>
      </c>
      <c r="AH22" s="20">
        <v>0</v>
      </c>
      <c r="AI22" s="32">
        <v>3630.73</v>
      </c>
      <c r="AJ22" s="20">
        <v>-471.98</v>
      </c>
      <c r="AK22" s="20">
        <v>0</v>
      </c>
      <c r="AL22" s="20">
        <v>3577.24</v>
      </c>
      <c r="AM22" s="31">
        <v>-5465.6399999999985</v>
      </c>
      <c r="AN22" s="20">
        <v>0</v>
      </c>
      <c r="AO22" s="32">
        <v>43131.439999999995</v>
      </c>
    </row>
    <row r="23" spans="1:41" x14ac:dyDescent="0.25">
      <c r="A23" s="40" t="s">
        <v>70</v>
      </c>
      <c r="B23" s="34"/>
      <c r="C23" s="33">
        <v>142.34</v>
      </c>
      <c r="D23" s="34">
        <v>3.35</v>
      </c>
      <c r="E23" s="35">
        <v>10806.3</v>
      </c>
      <c r="F23" s="34">
        <v>-372.9</v>
      </c>
      <c r="G23" s="34">
        <v>17.55</v>
      </c>
      <c r="H23" s="34">
        <v>6445.3600000000006</v>
      </c>
      <c r="I23" s="33">
        <v>-378.92999999999995</v>
      </c>
      <c r="J23" s="34">
        <v>16.23</v>
      </c>
      <c r="K23" s="35">
        <v>8039.64</v>
      </c>
      <c r="L23" s="34">
        <v>-521.29</v>
      </c>
      <c r="M23" s="34">
        <v>8.9</v>
      </c>
      <c r="N23" s="34">
        <v>8625.31</v>
      </c>
      <c r="O23" s="33">
        <v>-588.57999999999993</v>
      </c>
      <c r="P23" s="34">
        <v>6.14</v>
      </c>
      <c r="Q23" s="35">
        <v>7977.46</v>
      </c>
      <c r="R23" s="34">
        <v>-515.03</v>
      </c>
      <c r="S23" s="34">
        <v>3.65</v>
      </c>
      <c r="T23" s="34">
        <v>7322.1100000000006</v>
      </c>
      <c r="U23" s="33">
        <v>-460.91</v>
      </c>
      <c r="V23" s="34">
        <v>4.42</v>
      </c>
      <c r="W23" s="35">
        <v>5831.0499999999993</v>
      </c>
      <c r="X23" s="34">
        <v>278.90999999999997</v>
      </c>
      <c r="Y23" s="34">
        <v>4.9000000000000004</v>
      </c>
      <c r="Z23" s="34">
        <v>6117.09</v>
      </c>
      <c r="AA23" s="33">
        <v>-69.41</v>
      </c>
      <c r="AB23" s="34">
        <v>7.87</v>
      </c>
      <c r="AC23" s="35">
        <v>5410.0300000000007</v>
      </c>
      <c r="AD23" s="34">
        <v>-1019.9</v>
      </c>
      <c r="AE23" s="34">
        <v>9.42</v>
      </c>
      <c r="AF23" s="34">
        <v>9144.630000000001</v>
      </c>
      <c r="AG23" s="33">
        <v>-644.14</v>
      </c>
      <c r="AH23" s="34">
        <v>11.45</v>
      </c>
      <c r="AI23" s="35">
        <v>7652.8</v>
      </c>
      <c r="AJ23" s="34">
        <v>-419.38</v>
      </c>
      <c r="AK23" s="34">
        <v>14.54</v>
      </c>
      <c r="AL23" s="34">
        <v>7540.0499999999993</v>
      </c>
      <c r="AM23" s="33">
        <v>-4569.2199999999984</v>
      </c>
      <c r="AN23" s="34">
        <v>108.42000000000003</v>
      </c>
      <c r="AO23" s="35">
        <v>90911.829999999987</v>
      </c>
    </row>
    <row r="24" spans="1:41" x14ac:dyDescent="0.25">
      <c r="A24" s="39" t="s">
        <v>71</v>
      </c>
      <c r="B24" s="29" t="s">
        <v>72</v>
      </c>
      <c r="C24" s="28">
        <v>-834.38</v>
      </c>
      <c r="D24" s="29">
        <v>0</v>
      </c>
      <c r="E24" s="30">
        <v>16184.18</v>
      </c>
      <c r="F24" s="29">
        <v>-363.84</v>
      </c>
      <c r="G24" s="29">
        <v>0</v>
      </c>
      <c r="H24" s="29">
        <v>9652.9599999999991</v>
      </c>
      <c r="I24" s="28">
        <v>-305.06</v>
      </c>
      <c r="J24" s="29">
        <v>0</v>
      </c>
      <c r="K24" s="30">
        <v>12040.65</v>
      </c>
      <c r="L24" s="29">
        <v>-440.46</v>
      </c>
      <c r="M24" s="29">
        <v>0</v>
      </c>
      <c r="N24" s="29">
        <v>12917.8</v>
      </c>
      <c r="O24" s="28">
        <v>-501.35</v>
      </c>
      <c r="P24" s="29">
        <v>0</v>
      </c>
      <c r="Q24" s="30">
        <v>11947.52</v>
      </c>
      <c r="R24" s="29">
        <v>-579.01</v>
      </c>
      <c r="S24" s="29">
        <v>0</v>
      </c>
      <c r="T24" s="29">
        <v>10966.05</v>
      </c>
      <c r="U24" s="28">
        <v>-510.88</v>
      </c>
      <c r="V24" s="29">
        <v>0</v>
      </c>
      <c r="W24" s="30">
        <v>8732.93</v>
      </c>
      <c r="X24" s="29">
        <v>-437.89</v>
      </c>
      <c r="Y24" s="29">
        <v>0</v>
      </c>
      <c r="Z24" s="29">
        <v>9161.33</v>
      </c>
      <c r="AA24" s="28">
        <v>-255.14</v>
      </c>
      <c r="AB24" s="29">
        <v>0</v>
      </c>
      <c r="AC24" s="30">
        <v>8102.4</v>
      </c>
      <c r="AD24" s="29">
        <v>-401.22</v>
      </c>
      <c r="AE24" s="29">
        <v>0</v>
      </c>
      <c r="AF24" s="29">
        <v>13695.56</v>
      </c>
      <c r="AG24" s="28">
        <v>-225.73</v>
      </c>
      <c r="AH24" s="29">
        <v>0</v>
      </c>
      <c r="AI24" s="30">
        <v>11461.31</v>
      </c>
      <c r="AJ24" s="29">
        <v>-378.96</v>
      </c>
      <c r="AK24" s="29">
        <v>0</v>
      </c>
      <c r="AL24" s="29">
        <v>11292.43</v>
      </c>
      <c r="AM24" s="28">
        <v>-5233.920000000001</v>
      </c>
      <c r="AN24" s="29">
        <v>0</v>
      </c>
      <c r="AO24" s="30">
        <v>136155.12000000002</v>
      </c>
    </row>
    <row r="25" spans="1:41" x14ac:dyDescent="0.25">
      <c r="A25" s="40" t="s">
        <v>73</v>
      </c>
      <c r="B25" s="34"/>
      <c r="C25" s="33">
        <v>-834.38</v>
      </c>
      <c r="D25" s="34">
        <v>0</v>
      </c>
      <c r="E25" s="35">
        <v>16184.18</v>
      </c>
      <c r="F25" s="34">
        <v>-363.84</v>
      </c>
      <c r="G25" s="34">
        <v>0</v>
      </c>
      <c r="H25" s="34">
        <v>9652.9599999999991</v>
      </c>
      <c r="I25" s="33">
        <v>-305.06</v>
      </c>
      <c r="J25" s="34">
        <v>0</v>
      </c>
      <c r="K25" s="35">
        <v>12040.65</v>
      </c>
      <c r="L25" s="34">
        <v>-440.46</v>
      </c>
      <c r="M25" s="34">
        <v>0</v>
      </c>
      <c r="N25" s="34">
        <v>12917.8</v>
      </c>
      <c r="O25" s="33">
        <v>-501.35</v>
      </c>
      <c r="P25" s="34">
        <v>0</v>
      </c>
      <c r="Q25" s="35">
        <v>11947.52</v>
      </c>
      <c r="R25" s="34">
        <v>-579.01</v>
      </c>
      <c r="S25" s="34">
        <v>0</v>
      </c>
      <c r="T25" s="34">
        <v>10966.05</v>
      </c>
      <c r="U25" s="33">
        <v>-510.88</v>
      </c>
      <c r="V25" s="34">
        <v>0</v>
      </c>
      <c r="W25" s="35">
        <v>8732.93</v>
      </c>
      <c r="X25" s="34">
        <v>-437.89</v>
      </c>
      <c r="Y25" s="34">
        <v>0</v>
      </c>
      <c r="Z25" s="34">
        <v>9161.33</v>
      </c>
      <c r="AA25" s="33">
        <v>-255.14</v>
      </c>
      <c r="AB25" s="34">
        <v>0</v>
      </c>
      <c r="AC25" s="35">
        <v>8102.4</v>
      </c>
      <c r="AD25" s="34">
        <v>-401.22</v>
      </c>
      <c r="AE25" s="34">
        <v>0</v>
      </c>
      <c r="AF25" s="34">
        <v>13695.56</v>
      </c>
      <c r="AG25" s="33">
        <v>-225.73</v>
      </c>
      <c r="AH25" s="34">
        <v>0</v>
      </c>
      <c r="AI25" s="35">
        <v>11461.31</v>
      </c>
      <c r="AJ25" s="34">
        <v>-378.96</v>
      </c>
      <c r="AK25" s="34">
        <v>0</v>
      </c>
      <c r="AL25" s="34">
        <v>11292.43</v>
      </c>
      <c r="AM25" s="33">
        <v>-5233.920000000001</v>
      </c>
      <c r="AN25" s="34">
        <v>0</v>
      </c>
      <c r="AO25" s="35">
        <v>136155.12000000002</v>
      </c>
    </row>
    <row r="26" spans="1:41" x14ac:dyDescent="0.25">
      <c r="A26" s="39" t="s">
        <v>77</v>
      </c>
      <c r="B26" s="29" t="s">
        <v>57</v>
      </c>
      <c r="C26" s="28">
        <v>0</v>
      </c>
      <c r="D26" s="29">
        <v>24989.360000000001</v>
      </c>
      <c r="E26" s="30">
        <v>0</v>
      </c>
      <c r="F26" s="29">
        <v>0</v>
      </c>
      <c r="G26" s="29">
        <v>130777.33</v>
      </c>
      <c r="H26" s="29">
        <v>0</v>
      </c>
      <c r="I26" s="28">
        <v>0</v>
      </c>
      <c r="J26" s="29">
        <v>120911.09</v>
      </c>
      <c r="K26" s="30">
        <v>0</v>
      </c>
      <c r="L26" s="29">
        <v>0</v>
      </c>
      <c r="M26" s="29">
        <v>66310.42</v>
      </c>
      <c r="N26" s="29">
        <v>0</v>
      </c>
      <c r="O26" s="28">
        <v>0</v>
      </c>
      <c r="P26" s="29">
        <v>45741.48</v>
      </c>
      <c r="Q26" s="30">
        <v>0</v>
      </c>
      <c r="R26" s="29">
        <v>0</v>
      </c>
      <c r="S26" s="29">
        <v>27160.959999999999</v>
      </c>
      <c r="T26" s="29">
        <v>0</v>
      </c>
      <c r="U26" s="28">
        <v>0</v>
      </c>
      <c r="V26" s="29">
        <v>32968.43</v>
      </c>
      <c r="W26" s="30">
        <v>0</v>
      </c>
      <c r="X26" s="29">
        <v>0</v>
      </c>
      <c r="Y26" s="29">
        <v>36541.99</v>
      </c>
      <c r="Z26" s="29">
        <v>0</v>
      </c>
      <c r="AA26" s="28">
        <v>0</v>
      </c>
      <c r="AB26" s="29">
        <v>58645.5</v>
      </c>
      <c r="AC26" s="30">
        <v>0</v>
      </c>
      <c r="AD26" s="29">
        <v>0</v>
      </c>
      <c r="AE26" s="29">
        <v>70221.509999999995</v>
      </c>
      <c r="AF26" s="29">
        <v>0</v>
      </c>
      <c r="AG26" s="28">
        <v>0</v>
      </c>
      <c r="AH26" s="29">
        <v>85301.75</v>
      </c>
      <c r="AI26" s="30">
        <v>0</v>
      </c>
      <c r="AJ26" s="29">
        <v>0</v>
      </c>
      <c r="AK26" s="29">
        <v>108359.82</v>
      </c>
      <c r="AL26" s="29">
        <v>0</v>
      </c>
      <c r="AM26" s="28">
        <v>0</v>
      </c>
      <c r="AN26" s="29">
        <v>807929.64</v>
      </c>
      <c r="AO26" s="30">
        <v>0</v>
      </c>
    </row>
    <row r="27" spans="1:41" x14ac:dyDescent="0.25">
      <c r="A27" s="41" t="s">
        <v>77</v>
      </c>
      <c r="B27" s="20" t="s">
        <v>78</v>
      </c>
      <c r="C27" s="31">
        <v>1560.65</v>
      </c>
      <c r="D27" s="20">
        <v>0</v>
      </c>
      <c r="E27" s="32">
        <v>48.78</v>
      </c>
      <c r="F27" s="20">
        <v>830.62</v>
      </c>
      <c r="G27" s="20">
        <v>0</v>
      </c>
      <c r="H27" s="20">
        <v>29.1</v>
      </c>
      <c r="I27" s="31">
        <v>1869.75</v>
      </c>
      <c r="J27" s="20">
        <v>0</v>
      </c>
      <c r="K27" s="32">
        <v>36.29</v>
      </c>
      <c r="L27" s="20">
        <v>968.82999999999993</v>
      </c>
      <c r="M27" s="20">
        <v>0</v>
      </c>
      <c r="N27" s="20">
        <v>38.94</v>
      </c>
      <c r="O27" s="31">
        <v>1034.01</v>
      </c>
      <c r="P27" s="20">
        <v>0</v>
      </c>
      <c r="Q27" s="32">
        <v>36.01</v>
      </c>
      <c r="R27" s="20">
        <v>2083.2199999999998</v>
      </c>
      <c r="S27" s="20">
        <v>0</v>
      </c>
      <c r="T27" s="20">
        <v>33.06</v>
      </c>
      <c r="U27" s="31">
        <v>967.11</v>
      </c>
      <c r="V27" s="20">
        <v>0</v>
      </c>
      <c r="W27" s="32">
        <v>26.32</v>
      </c>
      <c r="X27" s="20">
        <v>931.68000000000006</v>
      </c>
      <c r="Y27" s="20">
        <v>0</v>
      </c>
      <c r="Z27" s="20">
        <v>27.62</v>
      </c>
      <c r="AA27" s="31">
        <v>869.08999999999992</v>
      </c>
      <c r="AB27" s="20">
        <v>0</v>
      </c>
      <c r="AC27" s="32">
        <v>24.42</v>
      </c>
      <c r="AD27" s="20">
        <v>1529.99</v>
      </c>
      <c r="AE27" s="20">
        <v>0</v>
      </c>
      <c r="AF27" s="20">
        <v>41.28</v>
      </c>
      <c r="AG27" s="31">
        <v>1239.02</v>
      </c>
      <c r="AH27" s="20">
        <v>0</v>
      </c>
      <c r="AI27" s="32">
        <v>34.549999999999997</v>
      </c>
      <c r="AJ27" s="20">
        <v>1049.27</v>
      </c>
      <c r="AK27" s="20">
        <v>0</v>
      </c>
      <c r="AL27" s="20">
        <v>34.04</v>
      </c>
      <c r="AM27" s="31">
        <v>14933.240000000002</v>
      </c>
      <c r="AN27" s="20">
        <v>0</v>
      </c>
      <c r="AO27" s="32">
        <v>410.41</v>
      </c>
    </row>
    <row r="28" spans="1:41" x14ac:dyDescent="0.25">
      <c r="A28" s="41" t="s">
        <v>77</v>
      </c>
      <c r="B28" s="20" t="s">
        <v>79</v>
      </c>
      <c r="C28" s="31">
        <v>-58.01</v>
      </c>
      <c r="D28" s="20">
        <v>0</v>
      </c>
      <c r="E28" s="32">
        <v>85.15</v>
      </c>
      <c r="F28" s="20">
        <v>17.27</v>
      </c>
      <c r="G28" s="20">
        <v>0</v>
      </c>
      <c r="H28" s="20">
        <v>50.79</v>
      </c>
      <c r="I28" s="31">
        <v>104.81</v>
      </c>
      <c r="J28" s="20">
        <v>0</v>
      </c>
      <c r="K28" s="32">
        <v>63.35</v>
      </c>
      <c r="L28" s="20">
        <v>74.16</v>
      </c>
      <c r="M28" s="20">
        <v>0</v>
      </c>
      <c r="N28" s="20">
        <v>67.97</v>
      </c>
      <c r="O28" s="31">
        <v>-4.18</v>
      </c>
      <c r="P28" s="20">
        <v>0</v>
      </c>
      <c r="Q28" s="32">
        <v>62.86</v>
      </c>
      <c r="R28" s="20">
        <v>-14.13</v>
      </c>
      <c r="S28" s="20">
        <v>0</v>
      </c>
      <c r="T28" s="20">
        <v>57.7</v>
      </c>
      <c r="U28" s="31">
        <v>-50.3</v>
      </c>
      <c r="V28" s="20">
        <v>0</v>
      </c>
      <c r="W28" s="32">
        <v>45.95</v>
      </c>
      <c r="X28" s="20">
        <v>-51.91</v>
      </c>
      <c r="Y28" s="20">
        <v>0</v>
      </c>
      <c r="Z28" s="20">
        <v>48.2</v>
      </c>
      <c r="AA28" s="31">
        <v>-87.26</v>
      </c>
      <c r="AB28" s="20">
        <v>0</v>
      </c>
      <c r="AC28" s="32">
        <v>42.63</v>
      </c>
      <c r="AD28" s="20">
        <v>-143.84</v>
      </c>
      <c r="AE28" s="20">
        <v>0</v>
      </c>
      <c r="AF28" s="20">
        <v>72.06</v>
      </c>
      <c r="AG28" s="31">
        <v>-68.819999999999993</v>
      </c>
      <c r="AH28" s="20">
        <v>0</v>
      </c>
      <c r="AI28" s="32">
        <v>60.3</v>
      </c>
      <c r="AJ28" s="20">
        <v>-46.24</v>
      </c>
      <c r="AK28" s="20">
        <v>0</v>
      </c>
      <c r="AL28" s="20">
        <v>59.41</v>
      </c>
      <c r="AM28" s="31">
        <v>-328.45</v>
      </c>
      <c r="AN28" s="20">
        <v>0</v>
      </c>
      <c r="AO28" s="32">
        <v>716.37000000000023</v>
      </c>
    </row>
    <row r="29" spans="1:41" x14ac:dyDescent="0.25">
      <c r="A29" s="41" t="s">
        <v>77</v>
      </c>
      <c r="B29" s="20" t="s">
        <v>80</v>
      </c>
      <c r="C29" s="31">
        <v>0</v>
      </c>
      <c r="D29" s="20">
        <v>0</v>
      </c>
      <c r="E29" s="32">
        <v>0</v>
      </c>
      <c r="F29" s="20">
        <v>0</v>
      </c>
      <c r="G29" s="20">
        <v>0</v>
      </c>
      <c r="H29" s="20">
        <v>0</v>
      </c>
      <c r="I29" s="31">
        <v>0</v>
      </c>
      <c r="J29" s="20">
        <v>0</v>
      </c>
      <c r="K29" s="32">
        <v>0</v>
      </c>
      <c r="L29" s="20">
        <v>0</v>
      </c>
      <c r="M29" s="20">
        <v>0</v>
      </c>
      <c r="N29" s="20">
        <v>0</v>
      </c>
      <c r="O29" s="31">
        <v>0</v>
      </c>
      <c r="P29" s="20">
        <v>0</v>
      </c>
      <c r="Q29" s="32">
        <v>0</v>
      </c>
      <c r="R29" s="20">
        <v>0</v>
      </c>
      <c r="S29" s="20">
        <v>0</v>
      </c>
      <c r="T29" s="20">
        <v>0</v>
      </c>
      <c r="U29" s="31">
        <v>0</v>
      </c>
      <c r="V29" s="20">
        <v>0</v>
      </c>
      <c r="W29" s="32">
        <v>0</v>
      </c>
      <c r="X29" s="20">
        <v>0</v>
      </c>
      <c r="Y29" s="20">
        <v>0</v>
      </c>
      <c r="Z29" s="20">
        <v>0</v>
      </c>
      <c r="AA29" s="31">
        <v>0</v>
      </c>
      <c r="AB29" s="20">
        <v>0</v>
      </c>
      <c r="AC29" s="32">
        <v>0</v>
      </c>
      <c r="AD29" s="20">
        <v>0</v>
      </c>
      <c r="AE29" s="20">
        <v>0</v>
      </c>
      <c r="AF29" s="20">
        <v>0</v>
      </c>
      <c r="AG29" s="31">
        <v>0</v>
      </c>
      <c r="AH29" s="20">
        <v>0</v>
      </c>
      <c r="AI29" s="32">
        <v>0</v>
      </c>
      <c r="AJ29" s="20">
        <v>0</v>
      </c>
      <c r="AK29" s="20">
        <v>0</v>
      </c>
      <c r="AL29" s="20">
        <v>0</v>
      </c>
      <c r="AM29" s="31">
        <v>0</v>
      </c>
      <c r="AN29" s="20">
        <v>0</v>
      </c>
      <c r="AO29" s="32">
        <v>0</v>
      </c>
    </row>
    <row r="30" spans="1:41" x14ac:dyDescent="0.25">
      <c r="A30" s="41" t="s">
        <v>77</v>
      </c>
      <c r="B30" s="20" t="s">
        <v>81</v>
      </c>
      <c r="C30" s="31">
        <v>1481.43</v>
      </c>
      <c r="D30" s="20">
        <v>0</v>
      </c>
      <c r="E30" s="32">
        <v>5.32</v>
      </c>
      <c r="F30" s="20">
        <v>1120.6500000000001</v>
      </c>
      <c r="G30" s="20">
        <v>0</v>
      </c>
      <c r="H30" s="20">
        <v>3.17</v>
      </c>
      <c r="I30" s="31">
        <v>1504.27</v>
      </c>
      <c r="J30" s="20">
        <v>0</v>
      </c>
      <c r="K30" s="32">
        <v>3.96</v>
      </c>
      <c r="L30" s="20">
        <v>1533.1499999999999</v>
      </c>
      <c r="M30" s="20">
        <v>0</v>
      </c>
      <c r="N30" s="20">
        <v>4.25</v>
      </c>
      <c r="O30" s="31">
        <v>1634.93</v>
      </c>
      <c r="P30" s="20">
        <v>0</v>
      </c>
      <c r="Q30" s="32">
        <v>3.93</v>
      </c>
      <c r="R30" s="20">
        <v>1523.83</v>
      </c>
      <c r="S30" s="20">
        <v>0</v>
      </c>
      <c r="T30" s="20">
        <v>3.61</v>
      </c>
      <c r="U30" s="31">
        <v>1415.32</v>
      </c>
      <c r="V30" s="20">
        <v>0</v>
      </c>
      <c r="W30" s="32">
        <v>2.87</v>
      </c>
      <c r="X30" s="20">
        <v>1208.3499999999999</v>
      </c>
      <c r="Y30" s="20">
        <v>0</v>
      </c>
      <c r="Z30" s="20">
        <v>3.01</v>
      </c>
      <c r="AA30" s="31">
        <v>1062.6000000000001</v>
      </c>
      <c r="AB30" s="20">
        <v>0</v>
      </c>
      <c r="AC30" s="32">
        <v>2.66</v>
      </c>
      <c r="AD30" s="20">
        <v>1814.95</v>
      </c>
      <c r="AE30" s="20">
        <v>0</v>
      </c>
      <c r="AF30" s="20">
        <v>4.5</v>
      </c>
      <c r="AG30" s="31">
        <v>1403.8700000000001</v>
      </c>
      <c r="AH30" s="20">
        <v>0</v>
      </c>
      <c r="AI30" s="32">
        <v>3.77</v>
      </c>
      <c r="AJ30" s="20">
        <v>1326.36</v>
      </c>
      <c r="AK30" s="20">
        <v>0</v>
      </c>
      <c r="AL30" s="20">
        <v>3.71</v>
      </c>
      <c r="AM30" s="31">
        <v>17029.71</v>
      </c>
      <c r="AN30" s="20">
        <v>0</v>
      </c>
      <c r="AO30" s="32">
        <v>44.759999999999991</v>
      </c>
    </row>
    <row r="31" spans="1:41" x14ac:dyDescent="0.25">
      <c r="A31" s="41" t="s">
        <v>77</v>
      </c>
      <c r="B31" s="20" t="s">
        <v>82</v>
      </c>
      <c r="C31" s="31">
        <v>0</v>
      </c>
      <c r="D31" s="20">
        <v>17473.439999999999</v>
      </c>
      <c r="E31" s="32">
        <v>0</v>
      </c>
      <c r="F31" s="20">
        <v>0</v>
      </c>
      <c r="G31" s="20">
        <v>91444.12</v>
      </c>
      <c r="H31" s="20">
        <v>0</v>
      </c>
      <c r="I31" s="31">
        <v>0</v>
      </c>
      <c r="J31" s="20">
        <v>84545.3</v>
      </c>
      <c r="K31" s="32">
        <v>0</v>
      </c>
      <c r="L31" s="20">
        <v>0</v>
      </c>
      <c r="M31" s="20">
        <v>46366.58</v>
      </c>
      <c r="N31" s="20">
        <v>0</v>
      </c>
      <c r="O31" s="31">
        <v>0</v>
      </c>
      <c r="P31" s="20">
        <v>31984.05</v>
      </c>
      <c r="Q31" s="32">
        <v>0</v>
      </c>
      <c r="R31" s="20">
        <v>0</v>
      </c>
      <c r="S31" s="20">
        <v>18991.900000000001</v>
      </c>
      <c r="T31" s="20">
        <v>0</v>
      </c>
      <c r="U31" s="31">
        <v>0</v>
      </c>
      <c r="V31" s="20">
        <v>23052.69</v>
      </c>
      <c r="W31" s="32">
        <v>0</v>
      </c>
      <c r="X31" s="20">
        <v>0</v>
      </c>
      <c r="Y31" s="20">
        <v>25551.45</v>
      </c>
      <c r="Z31" s="20">
        <v>0</v>
      </c>
      <c r="AA31" s="31">
        <v>0</v>
      </c>
      <c r="AB31" s="20">
        <v>41007</v>
      </c>
      <c r="AC31" s="32">
        <v>0</v>
      </c>
      <c r="AD31" s="20">
        <v>0</v>
      </c>
      <c r="AE31" s="20">
        <v>49101.36</v>
      </c>
      <c r="AF31" s="20">
        <v>0</v>
      </c>
      <c r="AG31" s="31">
        <v>0</v>
      </c>
      <c r="AH31" s="20">
        <v>59645.99</v>
      </c>
      <c r="AI31" s="32">
        <v>0</v>
      </c>
      <c r="AJ31" s="20">
        <v>0</v>
      </c>
      <c r="AK31" s="20">
        <v>75769.009999999995</v>
      </c>
      <c r="AL31" s="20">
        <v>0</v>
      </c>
      <c r="AM31" s="31">
        <v>0</v>
      </c>
      <c r="AN31" s="20">
        <v>564932.89</v>
      </c>
      <c r="AO31" s="32">
        <v>0</v>
      </c>
    </row>
    <row r="32" spans="1:41" x14ac:dyDescent="0.25">
      <c r="A32" s="41" t="s">
        <v>77</v>
      </c>
      <c r="B32" s="20" t="s">
        <v>83</v>
      </c>
      <c r="C32" s="31">
        <v>0</v>
      </c>
      <c r="D32" s="20">
        <v>0</v>
      </c>
      <c r="E32" s="32">
        <v>23.95</v>
      </c>
      <c r="F32" s="20">
        <v>0</v>
      </c>
      <c r="G32" s="20">
        <v>0</v>
      </c>
      <c r="H32" s="20">
        <v>14.28</v>
      </c>
      <c r="I32" s="31">
        <v>0</v>
      </c>
      <c r="J32" s="20">
        <v>0</v>
      </c>
      <c r="K32" s="32">
        <v>17.82</v>
      </c>
      <c r="L32" s="20">
        <v>0</v>
      </c>
      <c r="M32" s="20">
        <v>0</v>
      </c>
      <c r="N32" s="20">
        <v>19.12</v>
      </c>
      <c r="O32" s="31">
        <v>0</v>
      </c>
      <c r="P32" s="20">
        <v>0</v>
      </c>
      <c r="Q32" s="32">
        <v>17.68</v>
      </c>
      <c r="R32" s="20">
        <v>0</v>
      </c>
      <c r="S32" s="20">
        <v>0</v>
      </c>
      <c r="T32" s="20">
        <v>16.23</v>
      </c>
      <c r="U32" s="31">
        <v>0</v>
      </c>
      <c r="V32" s="20">
        <v>0</v>
      </c>
      <c r="W32" s="32">
        <v>12.92</v>
      </c>
      <c r="X32" s="20">
        <v>0</v>
      </c>
      <c r="Y32" s="20">
        <v>0</v>
      </c>
      <c r="Z32" s="20">
        <v>13.56</v>
      </c>
      <c r="AA32" s="31">
        <v>0</v>
      </c>
      <c r="AB32" s="20">
        <v>0</v>
      </c>
      <c r="AC32" s="32">
        <v>11.99</v>
      </c>
      <c r="AD32" s="20">
        <v>0</v>
      </c>
      <c r="AE32" s="20">
        <v>0</v>
      </c>
      <c r="AF32" s="20">
        <v>20.27</v>
      </c>
      <c r="AG32" s="31">
        <v>0</v>
      </c>
      <c r="AH32" s="20">
        <v>0</v>
      </c>
      <c r="AI32" s="32">
        <v>16.96</v>
      </c>
      <c r="AJ32" s="20">
        <v>0</v>
      </c>
      <c r="AK32" s="20">
        <v>0</v>
      </c>
      <c r="AL32" s="20">
        <v>16.71</v>
      </c>
      <c r="AM32" s="31">
        <v>0</v>
      </c>
      <c r="AN32" s="20">
        <v>0</v>
      </c>
      <c r="AO32" s="32">
        <v>201.49</v>
      </c>
    </row>
    <row r="33" spans="1:41" x14ac:dyDescent="0.25">
      <c r="A33" s="41" t="s">
        <v>77</v>
      </c>
      <c r="B33" s="20" t="s">
        <v>84</v>
      </c>
      <c r="C33" s="31">
        <v>64.48</v>
      </c>
      <c r="D33" s="20">
        <v>0</v>
      </c>
      <c r="E33" s="32">
        <v>52.33</v>
      </c>
      <c r="F33" s="20">
        <v>52.13</v>
      </c>
      <c r="G33" s="20">
        <v>0</v>
      </c>
      <c r="H33" s="20">
        <v>31.21</v>
      </c>
      <c r="I33" s="31">
        <v>66.83</v>
      </c>
      <c r="J33" s="20">
        <v>0</v>
      </c>
      <c r="K33" s="32">
        <v>38.93</v>
      </c>
      <c r="L33" s="20">
        <v>59.92</v>
      </c>
      <c r="M33" s="20">
        <v>0</v>
      </c>
      <c r="N33" s="20">
        <v>41.77</v>
      </c>
      <c r="O33" s="31">
        <v>65.88</v>
      </c>
      <c r="P33" s="20">
        <v>0</v>
      </c>
      <c r="Q33" s="32">
        <v>38.630000000000003</v>
      </c>
      <c r="R33" s="20">
        <v>62.71</v>
      </c>
      <c r="S33" s="20">
        <v>0</v>
      </c>
      <c r="T33" s="20">
        <v>35.46</v>
      </c>
      <c r="U33" s="31">
        <v>60.71</v>
      </c>
      <c r="V33" s="20">
        <v>0</v>
      </c>
      <c r="W33" s="32">
        <v>28.24</v>
      </c>
      <c r="X33" s="20">
        <v>50.08</v>
      </c>
      <c r="Y33" s="20">
        <v>0</v>
      </c>
      <c r="Z33" s="20">
        <v>29.62</v>
      </c>
      <c r="AA33" s="31">
        <v>45.26</v>
      </c>
      <c r="AB33" s="20">
        <v>0</v>
      </c>
      <c r="AC33" s="32">
        <v>26.2</v>
      </c>
      <c r="AD33" s="20">
        <v>74.680000000000007</v>
      </c>
      <c r="AE33" s="20">
        <v>0</v>
      </c>
      <c r="AF33" s="20">
        <v>44.29</v>
      </c>
      <c r="AG33" s="31">
        <v>58.6</v>
      </c>
      <c r="AH33" s="20">
        <v>0</v>
      </c>
      <c r="AI33" s="32">
        <v>37.06</v>
      </c>
      <c r="AJ33" s="20">
        <v>54.6</v>
      </c>
      <c r="AK33" s="20">
        <v>0</v>
      </c>
      <c r="AL33" s="20">
        <v>36.520000000000003</v>
      </c>
      <c r="AM33" s="31">
        <v>715.88000000000011</v>
      </c>
      <c r="AN33" s="20">
        <v>0</v>
      </c>
      <c r="AO33" s="32">
        <v>440.26</v>
      </c>
    </row>
    <row r="34" spans="1:41" x14ac:dyDescent="0.25">
      <c r="A34" s="41" t="s">
        <v>77</v>
      </c>
      <c r="B34" s="20" t="s">
        <v>85</v>
      </c>
      <c r="C34" s="31">
        <v>0</v>
      </c>
      <c r="D34" s="20">
        <v>0</v>
      </c>
      <c r="E34" s="32">
        <v>125.95</v>
      </c>
      <c r="F34" s="20">
        <v>0</v>
      </c>
      <c r="G34" s="20">
        <v>0</v>
      </c>
      <c r="H34" s="20">
        <v>75.12</v>
      </c>
      <c r="I34" s="31">
        <v>0</v>
      </c>
      <c r="J34" s="20">
        <v>0</v>
      </c>
      <c r="K34" s="32">
        <v>93.71</v>
      </c>
      <c r="L34" s="20">
        <v>0</v>
      </c>
      <c r="M34" s="20">
        <v>0</v>
      </c>
      <c r="N34" s="20">
        <v>100.53</v>
      </c>
      <c r="O34" s="31">
        <v>0</v>
      </c>
      <c r="P34" s="20">
        <v>0</v>
      </c>
      <c r="Q34" s="32">
        <v>92.98</v>
      </c>
      <c r="R34" s="20">
        <v>0</v>
      </c>
      <c r="S34" s="20">
        <v>0</v>
      </c>
      <c r="T34" s="20">
        <v>85.34</v>
      </c>
      <c r="U34" s="31">
        <v>0</v>
      </c>
      <c r="V34" s="20">
        <v>0</v>
      </c>
      <c r="W34" s="32">
        <v>67.959999999999994</v>
      </c>
      <c r="X34" s="20">
        <v>0</v>
      </c>
      <c r="Y34" s="20">
        <v>0</v>
      </c>
      <c r="Z34" s="20">
        <v>71.3</v>
      </c>
      <c r="AA34" s="31">
        <v>0</v>
      </c>
      <c r="AB34" s="20">
        <v>0</v>
      </c>
      <c r="AC34" s="32">
        <v>63.06</v>
      </c>
      <c r="AD34" s="20">
        <v>0</v>
      </c>
      <c r="AE34" s="20">
        <v>0</v>
      </c>
      <c r="AF34" s="20">
        <v>106.59</v>
      </c>
      <c r="AG34" s="31">
        <v>0</v>
      </c>
      <c r="AH34" s="20">
        <v>0</v>
      </c>
      <c r="AI34" s="32">
        <v>89.2</v>
      </c>
      <c r="AJ34" s="20">
        <v>0</v>
      </c>
      <c r="AK34" s="20">
        <v>0</v>
      </c>
      <c r="AL34" s="20">
        <v>87.88</v>
      </c>
      <c r="AM34" s="31">
        <v>0</v>
      </c>
      <c r="AN34" s="20">
        <v>0</v>
      </c>
      <c r="AO34" s="32">
        <v>1059.6200000000001</v>
      </c>
    </row>
    <row r="35" spans="1:41" x14ac:dyDescent="0.25">
      <c r="A35" s="41" t="s">
        <v>77</v>
      </c>
      <c r="B35" s="20" t="s">
        <v>86</v>
      </c>
      <c r="C35" s="31">
        <v>0</v>
      </c>
      <c r="D35" s="20">
        <v>0</v>
      </c>
      <c r="E35" s="32">
        <v>0</v>
      </c>
      <c r="F35" s="20">
        <v>0</v>
      </c>
      <c r="G35" s="20">
        <v>0</v>
      </c>
      <c r="H35" s="20">
        <v>0</v>
      </c>
      <c r="I35" s="31">
        <v>0</v>
      </c>
      <c r="J35" s="20">
        <v>0</v>
      </c>
      <c r="K35" s="32">
        <v>0</v>
      </c>
      <c r="L35" s="20">
        <v>0</v>
      </c>
      <c r="M35" s="20">
        <v>0</v>
      </c>
      <c r="N35" s="20">
        <v>0</v>
      </c>
      <c r="O35" s="31">
        <v>0</v>
      </c>
      <c r="P35" s="20">
        <v>0</v>
      </c>
      <c r="Q35" s="32">
        <v>0</v>
      </c>
      <c r="R35" s="20">
        <v>0</v>
      </c>
      <c r="S35" s="20">
        <v>0</v>
      </c>
      <c r="T35" s="20">
        <v>0</v>
      </c>
      <c r="U35" s="31">
        <v>0</v>
      </c>
      <c r="V35" s="20">
        <v>0</v>
      </c>
      <c r="W35" s="32">
        <v>0</v>
      </c>
      <c r="X35" s="20">
        <v>0</v>
      </c>
      <c r="Y35" s="20">
        <v>0</v>
      </c>
      <c r="Z35" s="20">
        <v>0</v>
      </c>
      <c r="AA35" s="31">
        <v>0</v>
      </c>
      <c r="AB35" s="20">
        <v>0</v>
      </c>
      <c r="AC35" s="32">
        <v>0</v>
      </c>
      <c r="AD35" s="20">
        <v>0</v>
      </c>
      <c r="AE35" s="20">
        <v>0</v>
      </c>
      <c r="AF35" s="20">
        <v>0</v>
      </c>
      <c r="AG35" s="31">
        <v>0</v>
      </c>
      <c r="AH35" s="20">
        <v>0</v>
      </c>
      <c r="AI35" s="32">
        <v>0</v>
      </c>
      <c r="AJ35" s="20">
        <v>0</v>
      </c>
      <c r="AK35" s="20">
        <v>0</v>
      </c>
      <c r="AL35" s="20">
        <v>0</v>
      </c>
      <c r="AM35" s="31">
        <v>0</v>
      </c>
      <c r="AN35" s="20">
        <v>0</v>
      </c>
      <c r="AO35" s="32">
        <v>0</v>
      </c>
    </row>
    <row r="36" spans="1:41" x14ac:dyDescent="0.25">
      <c r="A36" s="40" t="s">
        <v>87</v>
      </c>
      <c r="B36" s="34"/>
      <c r="C36" s="33">
        <v>3048.55</v>
      </c>
      <c r="D36" s="34">
        <v>42462.8</v>
      </c>
      <c r="E36" s="35">
        <v>341.47999999999996</v>
      </c>
      <c r="F36" s="34">
        <v>2020.67</v>
      </c>
      <c r="G36" s="34">
        <v>222221.45</v>
      </c>
      <c r="H36" s="34">
        <v>203.67000000000002</v>
      </c>
      <c r="I36" s="33">
        <v>3545.66</v>
      </c>
      <c r="J36" s="34">
        <v>205456.39</v>
      </c>
      <c r="K36" s="35">
        <v>254.06</v>
      </c>
      <c r="L36" s="34">
        <v>2636.06</v>
      </c>
      <c r="M36" s="34">
        <v>112677</v>
      </c>
      <c r="N36" s="34">
        <v>272.58000000000004</v>
      </c>
      <c r="O36" s="33">
        <v>2730.6400000000003</v>
      </c>
      <c r="P36" s="34">
        <v>77725.53</v>
      </c>
      <c r="Q36" s="35">
        <v>252.09000000000003</v>
      </c>
      <c r="R36" s="34">
        <v>3655.6299999999997</v>
      </c>
      <c r="S36" s="34">
        <v>46152.86</v>
      </c>
      <c r="T36" s="34">
        <v>231.4</v>
      </c>
      <c r="U36" s="33">
        <v>2392.84</v>
      </c>
      <c r="V36" s="34">
        <v>56021.119999999995</v>
      </c>
      <c r="W36" s="35">
        <v>184.26</v>
      </c>
      <c r="X36" s="34">
        <v>2138.1999999999998</v>
      </c>
      <c r="Y36" s="34">
        <v>62093.440000000002</v>
      </c>
      <c r="Z36" s="34">
        <v>193.31</v>
      </c>
      <c r="AA36" s="33">
        <v>1889.69</v>
      </c>
      <c r="AB36" s="34">
        <v>99652.5</v>
      </c>
      <c r="AC36" s="35">
        <v>170.96</v>
      </c>
      <c r="AD36" s="34">
        <v>3275.78</v>
      </c>
      <c r="AE36" s="34">
        <v>119322.87</v>
      </c>
      <c r="AF36" s="34">
        <v>288.99</v>
      </c>
      <c r="AG36" s="33">
        <v>2632.67</v>
      </c>
      <c r="AH36" s="34">
        <v>144947.74</v>
      </c>
      <c r="AI36" s="35">
        <v>241.83999999999997</v>
      </c>
      <c r="AJ36" s="34">
        <v>2383.9899999999998</v>
      </c>
      <c r="AK36" s="34">
        <v>184128.83000000002</v>
      </c>
      <c r="AL36" s="34">
        <v>238.26999999999998</v>
      </c>
      <c r="AM36" s="33">
        <v>32350.38</v>
      </c>
      <c r="AN36" s="34">
        <v>1372862.53</v>
      </c>
      <c r="AO36" s="35">
        <v>2872.9100000000003</v>
      </c>
    </row>
    <row r="37" spans="1:41" x14ac:dyDescent="0.25">
      <c r="A37" s="39" t="s">
        <v>88</v>
      </c>
      <c r="B37" s="29" t="s">
        <v>89</v>
      </c>
      <c r="C37" s="28">
        <v>-1634.02</v>
      </c>
      <c r="D37" s="29">
        <v>0</v>
      </c>
      <c r="E37" s="30">
        <v>53258.06</v>
      </c>
      <c r="F37" s="29">
        <v>-879.87</v>
      </c>
      <c r="G37" s="29">
        <v>0</v>
      </c>
      <c r="H37" s="29">
        <v>31765.46</v>
      </c>
      <c r="I37" s="28">
        <v>-1027.42</v>
      </c>
      <c r="J37" s="29">
        <v>0</v>
      </c>
      <c r="K37" s="30">
        <v>39622.76</v>
      </c>
      <c r="L37" s="29">
        <v>-1301.8800000000001</v>
      </c>
      <c r="M37" s="29">
        <v>0</v>
      </c>
      <c r="N37" s="29">
        <v>42509.22</v>
      </c>
      <c r="O37" s="28">
        <v>-1226.3399999999999</v>
      </c>
      <c r="P37" s="29">
        <v>0</v>
      </c>
      <c r="Q37" s="30">
        <v>39316.28</v>
      </c>
      <c r="R37" s="29">
        <v>-1103.27</v>
      </c>
      <c r="S37" s="29">
        <v>0</v>
      </c>
      <c r="T37" s="29">
        <v>36086.519999999997</v>
      </c>
      <c r="U37" s="28">
        <v>-913.17</v>
      </c>
      <c r="V37" s="29">
        <v>0</v>
      </c>
      <c r="W37" s="30">
        <v>28737.89</v>
      </c>
      <c r="X37" s="29">
        <v>-900.27</v>
      </c>
      <c r="Y37" s="29">
        <v>0</v>
      </c>
      <c r="Z37" s="29">
        <v>30147.63</v>
      </c>
      <c r="AA37" s="28">
        <v>-706.53</v>
      </c>
      <c r="AB37" s="29">
        <v>0</v>
      </c>
      <c r="AC37" s="30">
        <v>26662.959999999999</v>
      </c>
      <c r="AD37" s="29">
        <v>-1514.9</v>
      </c>
      <c r="AE37" s="29">
        <v>0</v>
      </c>
      <c r="AF37" s="29">
        <v>45068.63</v>
      </c>
      <c r="AG37" s="28">
        <v>-1175.7</v>
      </c>
      <c r="AH37" s="29">
        <v>0</v>
      </c>
      <c r="AI37" s="30">
        <v>37716.29</v>
      </c>
      <c r="AJ37" s="29">
        <v>-1068.6600000000001</v>
      </c>
      <c r="AK37" s="29">
        <v>0</v>
      </c>
      <c r="AL37" s="29">
        <v>37160.550000000003</v>
      </c>
      <c r="AM37" s="28">
        <v>-13452.030000000002</v>
      </c>
      <c r="AN37" s="29">
        <v>0</v>
      </c>
      <c r="AO37" s="30">
        <v>448052.25000000006</v>
      </c>
    </row>
    <row r="38" spans="1:41" x14ac:dyDescent="0.25">
      <c r="A38" s="41" t="s">
        <v>88</v>
      </c>
      <c r="B38" s="20" t="s">
        <v>90</v>
      </c>
      <c r="C38" s="31">
        <v>-24.72</v>
      </c>
      <c r="D38" s="20">
        <v>0</v>
      </c>
      <c r="E38" s="32">
        <v>21181.53</v>
      </c>
      <c r="F38" s="20">
        <v>-61.06</v>
      </c>
      <c r="G38" s="20">
        <v>0</v>
      </c>
      <c r="H38" s="20">
        <v>12633.6</v>
      </c>
      <c r="I38" s="31">
        <v>-88.09</v>
      </c>
      <c r="J38" s="20">
        <v>0</v>
      </c>
      <c r="K38" s="32">
        <v>15758.57</v>
      </c>
      <c r="L38" s="20">
        <v>-204.03</v>
      </c>
      <c r="M38" s="20">
        <v>0</v>
      </c>
      <c r="N38" s="20">
        <v>16906.55</v>
      </c>
      <c r="O38" s="31">
        <v>-117.59</v>
      </c>
      <c r="P38" s="20">
        <v>0</v>
      </c>
      <c r="Q38" s="32">
        <v>15636.67</v>
      </c>
      <c r="R38" s="20">
        <v>-83.25</v>
      </c>
      <c r="S38" s="20">
        <v>0</v>
      </c>
      <c r="T38" s="20">
        <v>14352.15</v>
      </c>
      <c r="U38" s="31">
        <v>-14.18</v>
      </c>
      <c r="V38" s="20">
        <v>0</v>
      </c>
      <c r="W38" s="32">
        <v>11429.49</v>
      </c>
      <c r="X38" s="20">
        <v>-45.38</v>
      </c>
      <c r="Y38" s="20">
        <v>0</v>
      </c>
      <c r="Z38" s="20">
        <v>11990.16</v>
      </c>
      <c r="AA38" s="31">
        <v>-44.08</v>
      </c>
      <c r="AB38" s="20">
        <v>0</v>
      </c>
      <c r="AC38" s="32">
        <v>10604.26</v>
      </c>
      <c r="AD38" s="20">
        <v>-85.33</v>
      </c>
      <c r="AE38" s="20">
        <v>0</v>
      </c>
      <c r="AF38" s="20">
        <v>17924.47</v>
      </c>
      <c r="AG38" s="31">
        <v>-92.86</v>
      </c>
      <c r="AH38" s="20">
        <v>0</v>
      </c>
      <c r="AI38" s="32">
        <v>15000.33</v>
      </c>
      <c r="AJ38" s="20">
        <v>6.92</v>
      </c>
      <c r="AK38" s="20">
        <v>0</v>
      </c>
      <c r="AL38" s="20">
        <v>14779.31</v>
      </c>
      <c r="AM38" s="31">
        <v>-853.65</v>
      </c>
      <c r="AN38" s="20">
        <v>0</v>
      </c>
      <c r="AO38" s="32">
        <v>178197.09</v>
      </c>
    </row>
    <row r="39" spans="1:41" x14ac:dyDescent="0.25">
      <c r="A39" s="40" t="s">
        <v>91</v>
      </c>
      <c r="B39" s="34"/>
      <c r="C39" s="33">
        <v>-1658.74</v>
      </c>
      <c r="D39" s="34">
        <v>0</v>
      </c>
      <c r="E39" s="35">
        <v>74439.59</v>
      </c>
      <c r="F39" s="34">
        <v>-940.93000000000006</v>
      </c>
      <c r="G39" s="34">
        <v>0</v>
      </c>
      <c r="H39" s="34">
        <v>44399.06</v>
      </c>
      <c r="I39" s="33">
        <v>-1115.51</v>
      </c>
      <c r="J39" s="34">
        <v>0</v>
      </c>
      <c r="K39" s="35">
        <v>55381.33</v>
      </c>
      <c r="L39" s="34">
        <v>-1505.91</v>
      </c>
      <c r="M39" s="34">
        <v>0</v>
      </c>
      <c r="N39" s="34">
        <v>59415.770000000004</v>
      </c>
      <c r="O39" s="33">
        <v>-1343.9299999999998</v>
      </c>
      <c r="P39" s="34">
        <v>0</v>
      </c>
      <c r="Q39" s="35">
        <v>54952.95</v>
      </c>
      <c r="R39" s="34">
        <v>-1186.52</v>
      </c>
      <c r="S39" s="34">
        <v>0</v>
      </c>
      <c r="T39" s="34">
        <v>50438.67</v>
      </c>
      <c r="U39" s="33">
        <v>-927.34999999999991</v>
      </c>
      <c r="V39" s="34">
        <v>0</v>
      </c>
      <c r="W39" s="35">
        <v>40167.379999999997</v>
      </c>
      <c r="X39" s="34">
        <v>-945.65</v>
      </c>
      <c r="Y39" s="34">
        <v>0</v>
      </c>
      <c r="Z39" s="34">
        <v>42137.79</v>
      </c>
      <c r="AA39" s="33">
        <v>-750.61</v>
      </c>
      <c r="AB39" s="34">
        <v>0</v>
      </c>
      <c r="AC39" s="35">
        <v>37267.22</v>
      </c>
      <c r="AD39" s="34">
        <v>-1600.23</v>
      </c>
      <c r="AE39" s="34">
        <v>0</v>
      </c>
      <c r="AF39" s="34">
        <v>62993.1</v>
      </c>
      <c r="AG39" s="33">
        <v>-1268.56</v>
      </c>
      <c r="AH39" s="34">
        <v>0</v>
      </c>
      <c r="AI39" s="35">
        <v>52716.62</v>
      </c>
      <c r="AJ39" s="34">
        <v>-1061.74</v>
      </c>
      <c r="AK39" s="34">
        <v>0</v>
      </c>
      <c r="AL39" s="34">
        <v>51939.86</v>
      </c>
      <c r="AM39" s="33">
        <v>-14305.680000000002</v>
      </c>
      <c r="AN39" s="34">
        <v>0</v>
      </c>
      <c r="AO39" s="35">
        <v>626249.34000000008</v>
      </c>
    </row>
    <row r="40" spans="1:41" x14ac:dyDescent="0.25">
      <c r="A40" s="39" t="s">
        <v>92</v>
      </c>
      <c r="B40" s="29" t="s">
        <v>93</v>
      </c>
      <c r="C40" s="28">
        <v>3149.3</v>
      </c>
      <c r="D40" s="29">
        <v>0</v>
      </c>
      <c r="E40" s="30">
        <v>5900.32</v>
      </c>
      <c r="F40" s="29">
        <v>325.13</v>
      </c>
      <c r="G40" s="29">
        <v>0</v>
      </c>
      <c r="H40" s="29">
        <v>3519.21</v>
      </c>
      <c r="I40" s="28">
        <v>2183.14</v>
      </c>
      <c r="J40" s="29">
        <v>0</v>
      </c>
      <c r="K40" s="30">
        <v>4389.7</v>
      </c>
      <c r="L40" s="29">
        <v>3255.92</v>
      </c>
      <c r="M40" s="29">
        <v>0</v>
      </c>
      <c r="N40" s="29">
        <v>4709.4799999999996</v>
      </c>
      <c r="O40" s="28">
        <v>368.44</v>
      </c>
      <c r="P40" s="29">
        <v>0</v>
      </c>
      <c r="Q40" s="30">
        <v>4355.74</v>
      </c>
      <c r="R40" s="29">
        <v>-86.51</v>
      </c>
      <c r="S40" s="29">
        <v>0</v>
      </c>
      <c r="T40" s="29">
        <v>3997.93</v>
      </c>
      <c r="U40" s="28">
        <v>-19.489999999999998</v>
      </c>
      <c r="V40" s="29">
        <v>0</v>
      </c>
      <c r="W40" s="30">
        <v>3183.79</v>
      </c>
      <c r="X40" s="29">
        <v>-59</v>
      </c>
      <c r="Y40" s="29">
        <v>0</v>
      </c>
      <c r="Z40" s="29">
        <v>3339.97</v>
      </c>
      <c r="AA40" s="28">
        <v>276.36</v>
      </c>
      <c r="AB40" s="29">
        <v>0</v>
      </c>
      <c r="AC40" s="30">
        <v>2953.92</v>
      </c>
      <c r="AD40" s="29">
        <v>221.87</v>
      </c>
      <c r="AE40" s="29">
        <v>0</v>
      </c>
      <c r="AF40" s="29">
        <v>4993.03</v>
      </c>
      <c r="AG40" s="28">
        <v>-95.21</v>
      </c>
      <c r="AH40" s="29">
        <v>0</v>
      </c>
      <c r="AI40" s="30">
        <v>4178.4799999999996</v>
      </c>
      <c r="AJ40" s="29">
        <v>2072.64</v>
      </c>
      <c r="AK40" s="29">
        <v>0</v>
      </c>
      <c r="AL40" s="29">
        <v>4116.92</v>
      </c>
      <c r="AM40" s="28">
        <v>11592.590000000002</v>
      </c>
      <c r="AN40" s="29">
        <v>0</v>
      </c>
      <c r="AO40" s="30">
        <v>49638.49</v>
      </c>
    </row>
    <row r="41" spans="1:41" x14ac:dyDescent="0.25">
      <c r="A41" s="40" t="s">
        <v>94</v>
      </c>
      <c r="B41" s="34"/>
      <c r="C41" s="33">
        <v>3149.3</v>
      </c>
      <c r="D41" s="34">
        <v>0</v>
      </c>
      <c r="E41" s="35">
        <v>5900.32</v>
      </c>
      <c r="F41" s="34">
        <v>325.13</v>
      </c>
      <c r="G41" s="34">
        <v>0</v>
      </c>
      <c r="H41" s="34">
        <v>3519.21</v>
      </c>
      <c r="I41" s="33">
        <v>2183.14</v>
      </c>
      <c r="J41" s="34">
        <v>0</v>
      </c>
      <c r="K41" s="35">
        <v>4389.7</v>
      </c>
      <c r="L41" s="34">
        <v>3255.92</v>
      </c>
      <c r="M41" s="34">
        <v>0</v>
      </c>
      <c r="N41" s="34">
        <v>4709.4799999999996</v>
      </c>
      <c r="O41" s="33">
        <v>368.44</v>
      </c>
      <c r="P41" s="34">
        <v>0</v>
      </c>
      <c r="Q41" s="35">
        <v>4355.74</v>
      </c>
      <c r="R41" s="34">
        <v>-86.51</v>
      </c>
      <c r="S41" s="34">
        <v>0</v>
      </c>
      <c r="T41" s="34">
        <v>3997.93</v>
      </c>
      <c r="U41" s="33">
        <v>-19.489999999999998</v>
      </c>
      <c r="V41" s="34">
        <v>0</v>
      </c>
      <c r="W41" s="35">
        <v>3183.79</v>
      </c>
      <c r="X41" s="34">
        <v>-59</v>
      </c>
      <c r="Y41" s="34">
        <v>0</v>
      </c>
      <c r="Z41" s="34">
        <v>3339.97</v>
      </c>
      <c r="AA41" s="33">
        <v>276.36</v>
      </c>
      <c r="AB41" s="34">
        <v>0</v>
      </c>
      <c r="AC41" s="35">
        <v>2953.92</v>
      </c>
      <c r="AD41" s="34">
        <v>221.87</v>
      </c>
      <c r="AE41" s="34">
        <v>0</v>
      </c>
      <c r="AF41" s="34">
        <v>4993.03</v>
      </c>
      <c r="AG41" s="33">
        <v>-95.21</v>
      </c>
      <c r="AH41" s="34">
        <v>0</v>
      </c>
      <c r="AI41" s="35">
        <v>4178.4799999999996</v>
      </c>
      <c r="AJ41" s="34">
        <v>2072.64</v>
      </c>
      <c r="AK41" s="34">
        <v>0</v>
      </c>
      <c r="AL41" s="34">
        <v>4116.92</v>
      </c>
      <c r="AM41" s="33">
        <v>11592.590000000002</v>
      </c>
      <c r="AN41" s="34">
        <v>0</v>
      </c>
      <c r="AO41" s="35">
        <v>49638.49</v>
      </c>
    </row>
    <row r="42" spans="1:41" x14ac:dyDescent="0.25">
      <c r="A42" s="39" t="s">
        <v>95</v>
      </c>
      <c r="B42" s="29" t="s">
        <v>97</v>
      </c>
      <c r="C42" s="28">
        <v>0</v>
      </c>
      <c r="D42" s="29">
        <v>0</v>
      </c>
      <c r="E42" s="30">
        <v>41835.29</v>
      </c>
      <c r="F42" s="29">
        <v>0</v>
      </c>
      <c r="G42" s="29">
        <v>0</v>
      </c>
      <c r="H42" s="29">
        <v>24952.42</v>
      </c>
      <c r="I42" s="28">
        <v>0</v>
      </c>
      <c r="J42" s="29">
        <v>0</v>
      </c>
      <c r="K42" s="30">
        <v>31124.49</v>
      </c>
      <c r="L42" s="29">
        <v>0</v>
      </c>
      <c r="M42" s="29">
        <v>0</v>
      </c>
      <c r="N42" s="29">
        <v>33391.86</v>
      </c>
      <c r="O42" s="28">
        <v>0</v>
      </c>
      <c r="P42" s="29">
        <v>0</v>
      </c>
      <c r="Q42" s="30">
        <v>30883.74</v>
      </c>
      <c r="R42" s="29">
        <v>0</v>
      </c>
      <c r="S42" s="29">
        <v>0</v>
      </c>
      <c r="T42" s="29">
        <v>28346.69</v>
      </c>
      <c r="U42" s="28">
        <v>0</v>
      </c>
      <c r="V42" s="29">
        <v>0</v>
      </c>
      <c r="W42" s="30">
        <v>22574.2</v>
      </c>
      <c r="X42" s="29">
        <v>0</v>
      </c>
      <c r="Y42" s="29">
        <v>0</v>
      </c>
      <c r="Z42" s="29">
        <v>23681.57</v>
      </c>
      <c r="AA42" s="28">
        <v>0</v>
      </c>
      <c r="AB42" s="29">
        <v>0</v>
      </c>
      <c r="AC42" s="30">
        <v>20944.3</v>
      </c>
      <c r="AD42" s="29">
        <v>0</v>
      </c>
      <c r="AE42" s="29">
        <v>0</v>
      </c>
      <c r="AF42" s="29">
        <v>35402.33</v>
      </c>
      <c r="AG42" s="28">
        <v>0</v>
      </c>
      <c r="AH42" s="29">
        <v>0</v>
      </c>
      <c r="AI42" s="30">
        <v>29626.91</v>
      </c>
      <c r="AJ42" s="29">
        <v>0</v>
      </c>
      <c r="AK42" s="29">
        <v>0</v>
      </c>
      <c r="AL42" s="29">
        <v>29190.37</v>
      </c>
      <c r="AM42" s="28">
        <v>0</v>
      </c>
      <c r="AN42" s="29">
        <v>0</v>
      </c>
      <c r="AO42" s="30">
        <v>351954.17</v>
      </c>
    </row>
    <row r="43" spans="1:41" x14ac:dyDescent="0.25">
      <c r="A43" s="40" t="s">
        <v>99</v>
      </c>
      <c r="B43" s="34"/>
      <c r="C43" s="33">
        <v>0</v>
      </c>
      <c r="D43" s="34">
        <v>0</v>
      </c>
      <c r="E43" s="35">
        <v>41835.29</v>
      </c>
      <c r="F43" s="34">
        <v>0</v>
      </c>
      <c r="G43" s="34">
        <v>0</v>
      </c>
      <c r="H43" s="34">
        <v>24952.42</v>
      </c>
      <c r="I43" s="33">
        <v>0</v>
      </c>
      <c r="J43" s="34">
        <v>0</v>
      </c>
      <c r="K43" s="35">
        <v>31124.49</v>
      </c>
      <c r="L43" s="34">
        <v>0</v>
      </c>
      <c r="M43" s="34">
        <v>0</v>
      </c>
      <c r="N43" s="34">
        <v>33391.86</v>
      </c>
      <c r="O43" s="33">
        <v>0</v>
      </c>
      <c r="P43" s="34">
        <v>0</v>
      </c>
      <c r="Q43" s="35">
        <v>30883.74</v>
      </c>
      <c r="R43" s="34">
        <v>0</v>
      </c>
      <c r="S43" s="34">
        <v>0</v>
      </c>
      <c r="T43" s="34">
        <v>28346.69</v>
      </c>
      <c r="U43" s="33">
        <v>0</v>
      </c>
      <c r="V43" s="34">
        <v>0</v>
      </c>
      <c r="W43" s="35">
        <v>22574.2</v>
      </c>
      <c r="X43" s="34">
        <v>0</v>
      </c>
      <c r="Y43" s="34">
        <v>0</v>
      </c>
      <c r="Z43" s="34">
        <v>23681.57</v>
      </c>
      <c r="AA43" s="33">
        <v>0</v>
      </c>
      <c r="AB43" s="34">
        <v>0</v>
      </c>
      <c r="AC43" s="35">
        <v>20944.3</v>
      </c>
      <c r="AD43" s="34">
        <v>0</v>
      </c>
      <c r="AE43" s="34">
        <v>0</v>
      </c>
      <c r="AF43" s="34">
        <v>35402.33</v>
      </c>
      <c r="AG43" s="33">
        <v>0</v>
      </c>
      <c r="AH43" s="34">
        <v>0</v>
      </c>
      <c r="AI43" s="35">
        <v>29626.91</v>
      </c>
      <c r="AJ43" s="34">
        <v>0</v>
      </c>
      <c r="AK43" s="34">
        <v>0</v>
      </c>
      <c r="AL43" s="34">
        <v>29190.37</v>
      </c>
      <c r="AM43" s="33">
        <v>0</v>
      </c>
      <c r="AN43" s="34">
        <v>0</v>
      </c>
      <c r="AO43" s="35">
        <v>351954.17</v>
      </c>
    </row>
    <row r="44" spans="1:41" x14ac:dyDescent="0.25">
      <c r="A44" s="39" t="s">
        <v>100</v>
      </c>
      <c r="B44" s="29" t="s">
        <v>101</v>
      </c>
      <c r="C44" s="28">
        <v>-1424.47</v>
      </c>
      <c r="D44" s="29">
        <v>0</v>
      </c>
      <c r="E44" s="30">
        <v>3536.46</v>
      </c>
      <c r="F44" s="29">
        <v>-646.03</v>
      </c>
      <c r="G44" s="29">
        <v>0</v>
      </c>
      <c r="H44" s="29">
        <v>2109.3000000000002</v>
      </c>
      <c r="I44" s="28">
        <v>-850.95</v>
      </c>
      <c r="J44" s="29">
        <v>0</v>
      </c>
      <c r="K44" s="30">
        <v>2631.05</v>
      </c>
      <c r="L44" s="29">
        <v>-884</v>
      </c>
      <c r="M44" s="29">
        <v>0</v>
      </c>
      <c r="N44" s="29">
        <v>2822.71</v>
      </c>
      <c r="O44" s="28">
        <v>-1097.6400000000001</v>
      </c>
      <c r="P44" s="29">
        <v>0</v>
      </c>
      <c r="Q44" s="30">
        <v>2610.6999999999998</v>
      </c>
      <c r="R44" s="29">
        <v>-1024.08</v>
      </c>
      <c r="S44" s="29">
        <v>0</v>
      </c>
      <c r="T44" s="29">
        <v>2396.23</v>
      </c>
      <c r="U44" s="28">
        <v>-792.83999999999992</v>
      </c>
      <c r="V44" s="29">
        <v>0</v>
      </c>
      <c r="W44" s="30">
        <v>1908.27</v>
      </c>
      <c r="X44" s="29">
        <v>-734.2</v>
      </c>
      <c r="Y44" s="29">
        <v>0</v>
      </c>
      <c r="Z44" s="29">
        <v>2001.88</v>
      </c>
      <c r="AA44" s="28">
        <v>-792.73</v>
      </c>
      <c r="AB44" s="29">
        <v>0</v>
      </c>
      <c r="AC44" s="30">
        <v>1770.48</v>
      </c>
      <c r="AD44" s="29">
        <v>-1200.6599999999999</v>
      </c>
      <c r="AE44" s="29">
        <v>0</v>
      </c>
      <c r="AF44" s="29">
        <v>2992.67</v>
      </c>
      <c r="AG44" s="28">
        <v>-543.51</v>
      </c>
      <c r="AH44" s="29">
        <v>0</v>
      </c>
      <c r="AI44" s="30">
        <v>2504.4499999999998</v>
      </c>
      <c r="AJ44" s="29">
        <v>-297.62</v>
      </c>
      <c r="AK44" s="29">
        <v>0</v>
      </c>
      <c r="AL44" s="29">
        <v>2467.5500000000002</v>
      </c>
      <c r="AM44" s="28">
        <v>-10288.73</v>
      </c>
      <c r="AN44" s="29">
        <v>0</v>
      </c>
      <c r="AO44" s="30">
        <v>29751.75</v>
      </c>
    </row>
    <row r="45" spans="1:41" x14ac:dyDescent="0.25">
      <c r="A45" s="41" t="s">
        <v>100</v>
      </c>
      <c r="B45" s="20" t="s">
        <v>102</v>
      </c>
      <c r="C45" s="31">
        <v>-864.1</v>
      </c>
      <c r="D45" s="20">
        <v>0</v>
      </c>
      <c r="E45" s="32">
        <v>45574.879999999997</v>
      </c>
      <c r="F45" s="20">
        <v>-363.79</v>
      </c>
      <c r="G45" s="20">
        <v>0</v>
      </c>
      <c r="H45" s="20">
        <v>27182.87</v>
      </c>
      <c r="I45" s="31">
        <v>-172.37</v>
      </c>
      <c r="J45" s="20">
        <v>0</v>
      </c>
      <c r="K45" s="32">
        <v>33906.65</v>
      </c>
      <c r="L45" s="20">
        <v>-346.84</v>
      </c>
      <c r="M45" s="20">
        <v>0</v>
      </c>
      <c r="N45" s="20">
        <v>36376.699999999997</v>
      </c>
      <c r="O45" s="31">
        <v>-462.21</v>
      </c>
      <c r="P45" s="20">
        <v>0</v>
      </c>
      <c r="Q45" s="32">
        <v>33644.379999999997</v>
      </c>
      <c r="R45" s="20">
        <v>-547.19000000000005</v>
      </c>
      <c r="S45" s="20">
        <v>0</v>
      </c>
      <c r="T45" s="20">
        <v>30880.560000000001</v>
      </c>
      <c r="U45" s="31">
        <v>-394.84</v>
      </c>
      <c r="V45" s="20">
        <v>0</v>
      </c>
      <c r="W45" s="32">
        <v>24592.07</v>
      </c>
      <c r="X45" s="20">
        <v>-437.54</v>
      </c>
      <c r="Y45" s="20">
        <v>0</v>
      </c>
      <c r="Z45" s="20">
        <v>25798.43</v>
      </c>
      <c r="AA45" s="31">
        <v>-452.83</v>
      </c>
      <c r="AB45" s="20">
        <v>0</v>
      </c>
      <c r="AC45" s="32">
        <v>22816.47</v>
      </c>
      <c r="AD45" s="20">
        <v>-410.76</v>
      </c>
      <c r="AE45" s="20">
        <v>0</v>
      </c>
      <c r="AF45" s="20">
        <v>38566.879999999997</v>
      </c>
      <c r="AG45" s="31">
        <v>-329.26</v>
      </c>
      <c r="AH45" s="20">
        <v>0</v>
      </c>
      <c r="AI45" s="32">
        <v>32275.21</v>
      </c>
      <c r="AJ45" s="20">
        <v>-89.85</v>
      </c>
      <c r="AK45" s="20">
        <v>0</v>
      </c>
      <c r="AL45" s="20">
        <v>31799.64</v>
      </c>
      <c r="AM45" s="31">
        <v>-4871.5800000000008</v>
      </c>
      <c r="AN45" s="20">
        <v>0</v>
      </c>
      <c r="AO45" s="32">
        <v>383414.74</v>
      </c>
    </row>
    <row r="46" spans="1:41" x14ac:dyDescent="0.25">
      <c r="A46" s="40" t="s">
        <v>103</v>
      </c>
      <c r="B46" s="34"/>
      <c r="C46" s="33">
        <v>-2288.5700000000002</v>
      </c>
      <c r="D46" s="34">
        <v>0</v>
      </c>
      <c r="E46" s="35">
        <v>49111.34</v>
      </c>
      <c r="F46" s="34">
        <v>-1009.8199999999999</v>
      </c>
      <c r="G46" s="34">
        <v>0</v>
      </c>
      <c r="H46" s="34">
        <v>29292.17</v>
      </c>
      <c r="I46" s="33">
        <v>-1023.32</v>
      </c>
      <c r="J46" s="34">
        <v>0</v>
      </c>
      <c r="K46" s="35">
        <v>36537.700000000004</v>
      </c>
      <c r="L46" s="34">
        <v>-1230.8399999999999</v>
      </c>
      <c r="M46" s="34">
        <v>0</v>
      </c>
      <c r="N46" s="34">
        <v>39199.409999999996</v>
      </c>
      <c r="O46" s="33">
        <v>-1559.8500000000001</v>
      </c>
      <c r="P46" s="34">
        <v>0</v>
      </c>
      <c r="Q46" s="35">
        <v>36255.079999999994</v>
      </c>
      <c r="R46" s="34">
        <v>-1571.27</v>
      </c>
      <c r="S46" s="34">
        <v>0</v>
      </c>
      <c r="T46" s="34">
        <v>33276.79</v>
      </c>
      <c r="U46" s="33">
        <v>-1187.6799999999998</v>
      </c>
      <c r="V46" s="34">
        <v>0</v>
      </c>
      <c r="W46" s="35">
        <v>26500.34</v>
      </c>
      <c r="X46" s="34">
        <v>-1171.74</v>
      </c>
      <c r="Y46" s="34">
        <v>0</v>
      </c>
      <c r="Z46" s="34">
        <v>27800.31</v>
      </c>
      <c r="AA46" s="33">
        <v>-1245.56</v>
      </c>
      <c r="AB46" s="34">
        <v>0</v>
      </c>
      <c r="AC46" s="35">
        <v>24586.95</v>
      </c>
      <c r="AD46" s="34">
        <v>-1611.4199999999998</v>
      </c>
      <c r="AE46" s="34">
        <v>0</v>
      </c>
      <c r="AF46" s="34">
        <v>41559.549999999996</v>
      </c>
      <c r="AG46" s="33">
        <v>-872.77</v>
      </c>
      <c r="AH46" s="34">
        <v>0</v>
      </c>
      <c r="AI46" s="35">
        <v>34779.659999999996</v>
      </c>
      <c r="AJ46" s="34">
        <v>-387.47</v>
      </c>
      <c r="AK46" s="34">
        <v>0</v>
      </c>
      <c r="AL46" s="34">
        <v>34267.19</v>
      </c>
      <c r="AM46" s="33">
        <v>-15160.310000000001</v>
      </c>
      <c r="AN46" s="34">
        <v>0</v>
      </c>
      <c r="AO46" s="35">
        <v>413166.49</v>
      </c>
    </row>
    <row r="47" spans="1:41" x14ac:dyDescent="0.25">
      <c r="A47" s="39" t="s">
        <v>104</v>
      </c>
      <c r="B47" s="29" t="s">
        <v>105</v>
      </c>
      <c r="C47" s="28">
        <v>-5009.32</v>
      </c>
      <c r="D47" s="29">
        <v>80.05</v>
      </c>
      <c r="E47" s="30">
        <v>29019.94</v>
      </c>
      <c r="F47" s="29">
        <v>-2150.0699999999997</v>
      </c>
      <c r="G47" s="29">
        <v>418.91</v>
      </c>
      <c r="H47" s="29">
        <v>17308.77</v>
      </c>
      <c r="I47" s="28">
        <v>-2261.98</v>
      </c>
      <c r="J47" s="29">
        <v>387.31</v>
      </c>
      <c r="K47" s="30">
        <v>21590.16</v>
      </c>
      <c r="L47" s="29">
        <v>-3403.88</v>
      </c>
      <c r="M47" s="29">
        <v>212.41</v>
      </c>
      <c r="N47" s="29">
        <v>23162.97</v>
      </c>
      <c r="O47" s="28">
        <v>-3107.98</v>
      </c>
      <c r="P47" s="29">
        <v>146.52000000000001</v>
      </c>
      <c r="Q47" s="30">
        <v>21423.16</v>
      </c>
      <c r="R47" s="29">
        <v>-3202.38</v>
      </c>
      <c r="S47" s="29">
        <v>87</v>
      </c>
      <c r="T47" s="29">
        <v>19663.28</v>
      </c>
      <c r="U47" s="28">
        <v>138.47</v>
      </c>
      <c r="V47" s="29">
        <v>105.61</v>
      </c>
      <c r="W47" s="30">
        <v>15659.07</v>
      </c>
      <c r="X47" s="29">
        <v>1508.04</v>
      </c>
      <c r="Y47" s="29">
        <v>117.05</v>
      </c>
      <c r="Z47" s="29">
        <v>16427.22</v>
      </c>
      <c r="AA47" s="28">
        <v>1653.21</v>
      </c>
      <c r="AB47" s="29">
        <v>187.86</v>
      </c>
      <c r="AC47" s="30">
        <v>14528.45</v>
      </c>
      <c r="AD47" s="29">
        <v>-1785.1799999999998</v>
      </c>
      <c r="AE47" s="29">
        <v>224.94</v>
      </c>
      <c r="AF47" s="29">
        <v>24557.57</v>
      </c>
      <c r="AG47" s="28">
        <v>317.75</v>
      </c>
      <c r="AH47" s="29">
        <v>273.24</v>
      </c>
      <c r="AI47" s="30">
        <v>20551.34</v>
      </c>
      <c r="AJ47" s="29">
        <v>-490.03000000000003</v>
      </c>
      <c r="AK47" s="29">
        <v>347.1</v>
      </c>
      <c r="AL47" s="29">
        <v>20248.52</v>
      </c>
      <c r="AM47" s="28">
        <v>-17793.349999999999</v>
      </c>
      <c r="AN47" s="29">
        <v>2588.0000000000005</v>
      </c>
      <c r="AO47" s="30">
        <v>244140.45000000004</v>
      </c>
    </row>
    <row r="48" spans="1:41" x14ac:dyDescent="0.25">
      <c r="A48" s="40" t="s">
        <v>106</v>
      </c>
      <c r="B48" s="34"/>
      <c r="C48" s="33">
        <v>-5009.32</v>
      </c>
      <c r="D48" s="34">
        <v>80.05</v>
      </c>
      <c r="E48" s="35">
        <v>29019.94</v>
      </c>
      <c r="F48" s="34">
        <v>-2150.0699999999997</v>
      </c>
      <c r="G48" s="34">
        <v>418.91</v>
      </c>
      <c r="H48" s="34">
        <v>17308.77</v>
      </c>
      <c r="I48" s="33">
        <v>-2261.98</v>
      </c>
      <c r="J48" s="34">
        <v>387.31</v>
      </c>
      <c r="K48" s="35">
        <v>21590.16</v>
      </c>
      <c r="L48" s="34">
        <v>-3403.88</v>
      </c>
      <c r="M48" s="34">
        <v>212.41</v>
      </c>
      <c r="N48" s="34">
        <v>23162.97</v>
      </c>
      <c r="O48" s="33">
        <v>-3107.98</v>
      </c>
      <c r="P48" s="34">
        <v>146.52000000000001</v>
      </c>
      <c r="Q48" s="35">
        <v>21423.16</v>
      </c>
      <c r="R48" s="34">
        <v>-3202.38</v>
      </c>
      <c r="S48" s="34">
        <v>87</v>
      </c>
      <c r="T48" s="34">
        <v>19663.28</v>
      </c>
      <c r="U48" s="33">
        <v>138.47</v>
      </c>
      <c r="V48" s="34">
        <v>105.61</v>
      </c>
      <c r="W48" s="35">
        <v>15659.07</v>
      </c>
      <c r="X48" s="34">
        <v>1508.04</v>
      </c>
      <c r="Y48" s="34">
        <v>117.05</v>
      </c>
      <c r="Z48" s="34">
        <v>16427.22</v>
      </c>
      <c r="AA48" s="33">
        <v>1653.21</v>
      </c>
      <c r="AB48" s="34">
        <v>187.86</v>
      </c>
      <c r="AC48" s="35">
        <v>14528.45</v>
      </c>
      <c r="AD48" s="34">
        <v>-1785.1799999999998</v>
      </c>
      <c r="AE48" s="34">
        <v>224.94</v>
      </c>
      <c r="AF48" s="34">
        <v>24557.57</v>
      </c>
      <c r="AG48" s="33">
        <v>317.75</v>
      </c>
      <c r="AH48" s="34">
        <v>273.24</v>
      </c>
      <c r="AI48" s="35">
        <v>20551.34</v>
      </c>
      <c r="AJ48" s="34">
        <v>-490.03000000000003</v>
      </c>
      <c r="AK48" s="34">
        <v>347.1</v>
      </c>
      <c r="AL48" s="34">
        <v>20248.52</v>
      </c>
      <c r="AM48" s="33">
        <v>-17793.349999999999</v>
      </c>
      <c r="AN48" s="34">
        <v>2588.0000000000005</v>
      </c>
      <c r="AO48" s="35">
        <v>244140.45000000004</v>
      </c>
    </row>
    <row r="49" spans="1:41" x14ac:dyDescent="0.25">
      <c r="A49" s="39" t="s">
        <v>107</v>
      </c>
      <c r="B49" s="29" t="s">
        <v>58</v>
      </c>
      <c r="C49" s="28">
        <v>700.61</v>
      </c>
      <c r="D49" s="29">
        <v>0</v>
      </c>
      <c r="E49" s="30">
        <v>1491.04</v>
      </c>
      <c r="F49" s="29">
        <v>505.2</v>
      </c>
      <c r="G49" s="29">
        <v>0</v>
      </c>
      <c r="H49" s="29">
        <v>889.33</v>
      </c>
      <c r="I49" s="28">
        <v>795.44</v>
      </c>
      <c r="J49" s="29">
        <v>0</v>
      </c>
      <c r="K49" s="30">
        <v>1109.3</v>
      </c>
      <c r="L49" s="29">
        <v>1342.55</v>
      </c>
      <c r="M49" s="29">
        <v>0</v>
      </c>
      <c r="N49" s="29">
        <v>1190.1099999999999</v>
      </c>
      <c r="O49" s="28">
        <v>943.58</v>
      </c>
      <c r="P49" s="29">
        <v>0</v>
      </c>
      <c r="Q49" s="30">
        <v>1100.72</v>
      </c>
      <c r="R49" s="29">
        <v>628.28</v>
      </c>
      <c r="S49" s="29">
        <v>0</v>
      </c>
      <c r="T49" s="29">
        <v>1010.3</v>
      </c>
      <c r="U49" s="28">
        <v>332.68</v>
      </c>
      <c r="V49" s="29">
        <v>0</v>
      </c>
      <c r="W49" s="30">
        <v>804.56</v>
      </c>
      <c r="X49" s="29">
        <v>278.63</v>
      </c>
      <c r="Y49" s="29">
        <v>0</v>
      </c>
      <c r="Z49" s="29">
        <v>844.03</v>
      </c>
      <c r="AA49" s="28">
        <v>190.97</v>
      </c>
      <c r="AB49" s="29">
        <v>0</v>
      </c>
      <c r="AC49" s="30">
        <v>746.47</v>
      </c>
      <c r="AD49" s="29">
        <v>396.14</v>
      </c>
      <c r="AE49" s="29">
        <v>0</v>
      </c>
      <c r="AF49" s="29">
        <v>1261.77</v>
      </c>
      <c r="AG49" s="28">
        <v>304.85000000000002</v>
      </c>
      <c r="AH49" s="29">
        <v>0</v>
      </c>
      <c r="AI49" s="30">
        <v>1055.93</v>
      </c>
      <c r="AJ49" s="29">
        <v>248.38</v>
      </c>
      <c r="AK49" s="29">
        <v>0</v>
      </c>
      <c r="AL49" s="29">
        <v>1040.3699999999999</v>
      </c>
      <c r="AM49" s="28">
        <v>6667.31</v>
      </c>
      <c r="AN49" s="29">
        <v>0</v>
      </c>
      <c r="AO49" s="30">
        <v>12543.929999999998</v>
      </c>
    </row>
    <row r="50" spans="1:41" x14ac:dyDescent="0.25">
      <c r="A50" s="40" t="s">
        <v>108</v>
      </c>
      <c r="B50" s="34"/>
      <c r="C50" s="33">
        <v>700.61</v>
      </c>
      <c r="D50" s="34">
        <v>0</v>
      </c>
      <c r="E50" s="35">
        <v>1491.04</v>
      </c>
      <c r="F50" s="34">
        <v>505.2</v>
      </c>
      <c r="G50" s="34">
        <v>0</v>
      </c>
      <c r="H50" s="34">
        <v>889.33</v>
      </c>
      <c r="I50" s="33">
        <v>795.44</v>
      </c>
      <c r="J50" s="34">
        <v>0</v>
      </c>
      <c r="K50" s="35">
        <v>1109.3</v>
      </c>
      <c r="L50" s="34">
        <v>1342.55</v>
      </c>
      <c r="M50" s="34">
        <v>0</v>
      </c>
      <c r="N50" s="34">
        <v>1190.1099999999999</v>
      </c>
      <c r="O50" s="33">
        <v>943.58</v>
      </c>
      <c r="P50" s="34">
        <v>0</v>
      </c>
      <c r="Q50" s="35">
        <v>1100.72</v>
      </c>
      <c r="R50" s="34">
        <v>628.28</v>
      </c>
      <c r="S50" s="34">
        <v>0</v>
      </c>
      <c r="T50" s="34">
        <v>1010.3</v>
      </c>
      <c r="U50" s="33">
        <v>332.68</v>
      </c>
      <c r="V50" s="34">
        <v>0</v>
      </c>
      <c r="W50" s="35">
        <v>804.56</v>
      </c>
      <c r="X50" s="34">
        <v>278.63</v>
      </c>
      <c r="Y50" s="34">
        <v>0</v>
      </c>
      <c r="Z50" s="34">
        <v>844.03</v>
      </c>
      <c r="AA50" s="33">
        <v>190.97</v>
      </c>
      <c r="AB50" s="34">
        <v>0</v>
      </c>
      <c r="AC50" s="35">
        <v>746.47</v>
      </c>
      <c r="AD50" s="34">
        <v>396.14</v>
      </c>
      <c r="AE50" s="34">
        <v>0</v>
      </c>
      <c r="AF50" s="34">
        <v>1261.77</v>
      </c>
      <c r="AG50" s="33">
        <v>304.85000000000002</v>
      </c>
      <c r="AH50" s="34">
        <v>0</v>
      </c>
      <c r="AI50" s="35">
        <v>1055.93</v>
      </c>
      <c r="AJ50" s="34">
        <v>248.38</v>
      </c>
      <c r="AK50" s="34">
        <v>0</v>
      </c>
      <c r="AL50" s="34">
        <v>1040.3699999999999</v>
      </c>
      <c r="AM50" s="33">
        <v>6667.31</v>
      </c>
      <c r="AN50" s="34">
        <v>0</v>
      </c>
      <c r="AO50" s="35">
        <v>12543.929999999998</v>
      </c>
    </row>
    <row r="51" spans="1:41" x14ac:dyDescent="0.25">
      <c r="A51" s="39" t="s">
        <v>109</v>
      </c>
      <c r="B51" s="29" t="s">
        <v>110</v>
      </c>
      <c r="C51" s="28">
        <v>0</v>
      </c>
      <c r="D51" s="29">
        <v>0</v>
      </c>
      <c r="E51" s="30">
        <v>0</v>
      </c>
      <c r="F51" s="29">
        <v>0</v>
      </c>
      <c r="G51" s="29">
        <v>0</v>
      </c>
      <c r="H51" s="29">
        <v>0</v>
      </c>
      <c r="I51" s="28">
        <v>0</v>
      </c>
      <c r="J51" s="29">
        <v>0</v>
      </c>
      <c r="K51" s="30">
        <v>0</v>
      </c>
      <c r="L51" s="29">
        <v>0</v>
      </c>
      <c r="M51" s="29">
        <v>0</v>
      </c>
      <c r="N51" s="29">
        <v>0</v>
      </c>
      <c r="O51" s="28">
        <v>0</v>
      </c>
      <c r="P51" s="29">
        <v>0</v>
      </c>
      <c r="Q51" s="30">
        <v>0</v>
      </c>
      <c r="R51" s="29">
        <v>0</v>
      </c>
      <c r="S51" s="29">
        <v>0</v>
      </c>
      <c r="T51" s="29">
        <v>0</v>
      </c>
      <c r="U51" s="28">
        <v>0</v>
      </c>
      <c r="V51" s="29">
        <v>0</v>
      </c>
      <c r="W51" s="30">
        <v>0</v>
      </c>
      <c r="X51" s="29">
        <v>0</v>
      </c>
      <c r="Y51" s="29">
        <v>0</v>
      </c>
      <c r="Z51" s="29">
        <v>0</v>
      </c>
      <c r="AA51" s="28">
        <v>0</v>
      </c>
      <c r="AB51" s="29">
        <v>0</v>
      </c>
      <c r="AC51" s="30">
        <v>0</v>
      </c>
      <c r="AD51" s="29">
        <v>0</v>
      </c>
      <c r="AE51" s="29">
        <v>0</v>
      </c>
      <c r="AF51" s="29">
        <v>0</v>
      </c>
      <c r="AG51" s="28">
        <v>0</v>
      </c>
      <c r="AH51" s="29">
        <v>0</v>
      </c>
      <c r="AI51" s="30">
        <v>0</v>
      </c>
      <c r="AJ51" s="29">
        <v>0</v>
      </c>
      <c r="AK51" s="29">
        <v>0</v>
      </c>
      <c r="AL51" s="29">
        <v>0</v>
      </c>
      <c r="AM51" s="28">
        <v>0</v>
      </c>
      <c r="AN51" s="29">
        <v>0</v>
      </c>
      <c r="AO51" s="30">
        <v>0</v>
      </c>
    </row>
    <row r="52" spans="1:41" x14ac:dyDescent="0.25">
      <c r="A52" s="41" t="s">
        <v>109</v>
      </c>
      <c r="B52" s="20" t="s">
        <v>111</v>
      </c>
      <c r="C52" s="31">
        <v>6007.52</v>
      </c>
      <c r="D52" s="20">
        <v>0</v>
      </c>
      <c r="E52" s="32">
        <v>0</v>
      </c>
      <c r="F52" s="20">
        <v>1058.4100000000001</v>
      </c>
      <c r="G52" s="20">
        <v>0</v>
      </c>
      <c r="H52" s="20">
        <v>0</v>
      </c>
      <c r="I52" s="31">
        <v>998.94</v>
      </c>
      <c r="J52" s="20">
        <v>0</v>
      </c>
      <c r="K52" s="32">
        <v>0</v>
      </c>
      <c r="L52" s="20">
        <v>2220.61</v>
      </c>
      <c r="M52" s="20">
        <v>0</v>
      </c>
      <c r="N52" s="20">
        <v>0</v>
      </c>
      <c r="O52" s="31">
        <v>2860.65</v>
      </c>
      <c r="P52" s="20">
        <v>0</v>
      </c>
      <c r="Q52" s="32">
        <v>0</v>
      </c>
      <c r="R52" s="20">
        <v>3116.99</v>
      </c>
      <c r="S52" s="20">
        <v>0</v>
      </c>
      <c r="T52" s="20">
        <v>0</v>
      </c>
      <c r="U52" s="31">
        <v>443.56</v>
      </c>
      <c r="V52" s="20">
        <v>0</v>
      </c>
      <c r="W52" s="32">
        <v>0</v>
      </c>
      <c r="X52" s="20">
        <v>738.72</v>
      </c>
      <c r="Y52" s="20">
        <v>0</v>
      </c>
      <c r="Z52" s="20">
        <v>0</v>
      </c>
      <c r="AA52" s="31">
        <v>806.46</v>
      </c>
      <c r="AB52" s="20">
        <v>0</v>
      </c>
      <c r="AC52" s="32">
        <v>0</v>
      </c>
      <c r="AD52" s="20">
        <v>2121.9899999999998</v>
      </c>
      <c r="AE52" s="20">
        <v>0</v>
      </c>
      <c r="AF52" s="20">
        <v>0</v>
      </c>
      <c r="AG52" s="31">
        <v>562.75</v>
      </c>
      <c r="AH52" s="20">
        <v>0</v>
      </c>
      <c r="AI52" s="32">
        <v>0</v>
      </c>
      <c r="AJ52" s="20">
        <v>672.65</v>
      </c>
      <c r="AK52" s="20">
        <v>0</v>
      </c>
      <c r="AL52" s="20">
        <v>0</v>
      </c>
      <c r="AM52" s="31">
        <v>21609.250000000004</v>
      </c>
      <c r="AN52" s="20">
        <v>0</v>
      </c>
      <c r="AO52" s="32">
        <v>0</v>
      </c>
    </row>
    <row r="53" spans="1:41" x14ac:dyDescent="0.25">
      <c r="A53" s="41" t="s">
        <v>109</v>
      </c>
      <c r="B53" s="20" t="s">
        <v>51</v>
      </c>
      <c r="C53" s="31">
        <v>27883.29</v>
      </c>
      <c r="D53" s="20">
        <v>1602.15</v>
      </c>
      <c r="E53" s="32">
        <v>38.14</v>
      </c>
      <c r="F53" s="20">
        <v>10316</v>
      </c>
      <c r="G53" s="20">
        <v>8384.57</v>
      </c>
      <c r="H53" s="20">
        <v>22.75</v>
      </c>
      <c r="I53" s="31">
        <v>11566.289999999999</v>
      </c>
      <c r="J53" s="20">
        <v>7752.01</v>
      </c>
      <c r="K53" s="32">
        <v>28.38</v>
      </c>
      <c r="L53" s="20">
        <v>8622.15</v>
      </c>
      <c r="M53" s="20">
        <v>4251.38</v>
      </c>
      <c r="N53" s="20">
        <v>30.44</v>
      </c>
      <c r="O53" s="31">
        <v>7163.55</v>
      </c>
      <c r="P53" s="20">
        <v>2932.64</v>
      </c>
      <c r="Q53" s="32">
        <v>28.16</v>
      </c>
      <c r="R53" s="20">
        <v>4093.55</v>
      </c>
      <c r="S53" s="20">
        <v>1741.38</v>
      </c>
      <c r="T53" s="20">
        <v>25.84</v>
      </c>
      <c r="U53" s="31">
        <v>7982.16</v>
      </c>
      <c r="V53" s="20">
        <v>2113.7199999999998</v>
      </c>
      <c r="W53" s="32">
        <v>20.58</v>
      </c>
      <c r="X53" s="20">
        <v>4072.37</v>
      </c>
      <c r="Y53" s="20">
        <v>2342.83</v>
      </c>
      <c r="Z53" s="20">
        <v>21.59</v>
      </c>
      <c r="AA53" s="31">
        <v>6320.31</v>
      </c>
      <c r="AB53" s="20">
        <v>3759.96</v>
      </c>
      <c r="AC53" s="32">
        <v>19.09</v>
      </c>
      <c r="AD53" s="20">
        <v>6718.29</v>
      </c>
      <c r="AE53" s="20">
        <v>4502.1400000000003</v>
      </c>
      <c r="AF53" s="20">
        <v>32.28</v>
      </c>
      <c r="AG53" s="31">
        <v>15535.01</v>
      </c>
      <c r="AH53" s="20">
        <v>5468.98</v>
      </c>
      <c r="AI53" s="32">
        <v>27.01</v>
      </c>
      <c r="AJ53" s="20">
        <v>15300.17</v>
      </c>
      <c r="AK53" s="20">
        <v>6947.31</v>
      </c>
      <c r="AL53" s="20">
        <v>26.61</v>
      </c>
      <c r="AM53" s="31">
        <v>125573.14</v>
      </c>
      <c r="AN53" s="20">
        <v>51799.07</v>
      </c>
      <c r="AO53" s="32">
        <v>320.86999999999995</v>
      </c>
    </row>
    <row r="54" spans="1:41" x14ac:dyDescent="0.25">
      <c r="A54" s="41" t="s">
        <v>109</v>
      </c>
      <c r="B54" s="20" t="s">
        <v>112</v>
      </c>
      <c r="C54" s="31">
        <v>3201.6</v>
      </c>
      <c r="D54" s="20">
        <v>9595.3799999999992</v>
      </c>
      <c r="E54" s="32">
        <v>0</v>
      </c>
      <c r="F54" s="20">
        <v>1231.0899999999999</v>
      </c>
      <c r="G54" s="20">
        <v>50215.7</v>
      </c>
      <c r="H54" s="20">
        <v>0</v>
      </c>
      <c r="I54" s="31">
        <v>1814.92</v>
      </c>
      <c r="J54" s="20">
        <v>46427.28</v>
      </c>
      <c r="K54" s="32">
        <v>0</v>
      </c>
      <c r="L54" s="20">
        <v>2812.17</v>
      </c>
      <c r="M54" s="20">
        <v>25461.78</v>
      </c>
      <c r="N54" s="20">
        <v>0</v>
      </c>
      <c r="O54" s="31">
        <v>2537.58</v>
      </c>
      <c r="P54" s="20">
        <v>17563.75</v>
      </c>
      <c r="Q54" s="32">
        <v>0</v>
      </c>
      <c r="R54" s="20">
        <v>2891.45</v>
      </c>
      <c r="S54" s="20">
        <v>10429.23</v>
      </c>
      <c r="T54" s="20">
        <v>0</v>
      </c>
      <c r="U54" s="31">
        <v>1493.8</v>
      </c>
      <c r="V54" s="20">
        <v>12659.17</v>
      </c>
      <c r="W54" s="32">
        <v>0</v>
      </c>
      <c r="X54" s="20">
        <v>2345.44</v>
      </c>
      <c r="Y54" s="20">
        <v>14031.34</v>
      </c>
      <c r="Z54" s="20">
        <v>0</v>
      </c>
      <c r="AA54" s="31">
        <v>1913.27</v>
      </c>
      <c r="AB54" s="20">
        <v>22518.62</v>
      </c>
      <c r="AC54" s="32">
        <v>0</v>
      </c>
      <c r="AD54" s="20">
        <v>3024.7</v>
      </c>
      <c r="AE54" s="20">
        <v>26963.56</v>
      </c>
      <c r="AF54" s="20">
        <v>0</v>
      </c>
      <c r="AG54" s="31">
        <v>1658.85</v>
      </c>
      <c r="AH54" s="20">
        <v>32754.05</v>
      </c>
      <c r="AI54" s="32">
        <v>0</v>
      </c>
      <c r="AJ54" s="20">
        <v>2067.23</v>
      </c>
      <c r="AK54" s="20">
        <v>41607.86</v>
      </c>
      <c r="AL54" s="20">
        <v>0</v>
      </c>
      <c r="AM54" s="31">
        <v>26992.1</v>
      </c>
      <c r="AN54" s="20">
        <v>310227.72000000003</v>
      </c>
      <c r="AO54" s="32">
        <v>0</v>
      </c>
    </row>
    <row r="55" spans="1:41" x14ac:dyDescent="0.25">
      <c r="A55" s="41" t="s">
        <v>109</v>
      </c>
      <c r="B55" s="20" t="s">
        <v>113</v>
      </c>
      <c r="C55" s="31">
        <v>-363.98</v>
      </c>
      <c r="D55" s="20">
        <v>0</v>
      </c>
      <c r="E55" s="32">
        <v>0</v>
      </c>
      <c r="F55" s="20">
        <v>-163.75</v>
      </c>
      <c r="G55" s="20">
        <v>0</v>
      </c>
      <c r="H55" s="20">
        <v>0</v>
      </c>
      <c r="I55" s="31">
        <v>-194.38</v>
      </c>
      <c r="J55" s="20">
        <v>0</v>
      </c>
      <c r="K55" s="32">
        <v>0</v>
      </c>
      <c r="L55" s="20">
        <v>-211.88</v>
      </c>
      <c r="M55" s="20">
        <v>0</v>
      </c>
      <c r="N55" s="20">
        <v>0</v>
      </c>
      <c r="O55" s="31">
        <v>-228.1</v>
      </c>
      <c r="P55" s="20">
        <v>0</v>
      </c>
      <c r="Q55" s="32">
        <v>0</v>
      </c>
      <c r="R55" s="20">
        <v>-225.98</v>
      </c>
      <c r="S55" s="20">
        <v>0</v>
      </c>
      <c r="T55" s="20">
        <v>0</v>
      </c>
      <c r="U55" s="31">
        <v>-215.54000000000002</v>
      </c>
      <c r="V55" s="20">
        <v>0</v>
      </c>
      <c r="W55" s="32">
        <v>0</v>
      </c>
      <c r="X55" s="20">
        <v>-249.54000000000002</v>
      </c>
      <c r="Y55" s="20">
        <v>0</v>
      </c>
      <c r="Z55" s="20">
        <v>0</v>
      </c>
      <c r="AA55" s="31">
        <v>-212.11</v>
      </c>
      <c r="AB55" s="20">
        <v>0</v>
      </c>
      <c r="AC55" s="32">
        <v>0</v>
      </c>
      <c r="AD55" s="20">
        <v>-365.71000000000004</v>
      </c>
      <c r="AE55" s="20">
        <v>0</v>
      </c>
      <c r="AF55" s="20">
        <v>0</v>
      </c>
      <c r="AG55" s="31">
        <v>-301.78000000000003</v>
      </c>
      <c r="AH55" s="20">
        <v>0</v>
      </c>
      <c r="AI55" s="32">
        <v>0</v>
      </c>
      <c r="AJ55" s="20">
        <v>-305.08</v>
      </c>
      <c r="AK55" s="20">
        <v>0</v>
      </c>
      <c r="AL55" s="20">
        <v>0</v>
      </c>
      <c r="AM55" s="31">
        <v>-3037.83</v>
      </c>
      <c r="AN55" s="20">
        <v>0</v>
      </c>
      <c r="AO55" s="32">
        <v>0</v>
      </c>
    </row>
    <row r="56" spans="1:41" x14ac:dyDescent="0.25">
      <c r="A56" s="41" t="s">
        <v>109</v>
      </c>
      <c r="B56" s="20" t="s">
        <v>97</v>
      </c>
      <c r="C56" s="31">
        <v>0</v>
      </c>
      <c r="D56" s="20">
        <v>0</v>
      </c>
      <c r="E56" s="32">
        <v>0</v>
      </c>
      <c r="F56" s="20">
        <v>0</v>
      </c>
      <c r="G56" s="20">
        <v>0</v>
      </c>
      <c r="H56" s="20">
        <v>0</v>
      </c>
      <c r="I56" s="31">
        <v>0</v>
      </c>
      <c r="J56" s="20">
        <v>0</v>
      </c>
      <c r="K56" s="32">
        <v>0</v>
      </c>
      <c r="L56" s="20">
        <v>0</v>
      </c>
      <c r="M56" s="20">
        <v>0</v>
      </c>
      <c r="N56" s="20">
        <v>0</v>
      </c>
      <c r="O56" s="31">
        <v>0</v>
      </c>
      <c r="P56" s="20">
        <v>0</v>
      </c>
      <c r="Q56" s="32">
        <v>0</v>
      </c>
      <c r="R56" s="20">
        <v>0</v>
      </c>
      <c r="S56" s="20">
        <v>0</v>
      </c>
      <c r="T56" s="20">
        <v>0</v>
      </c>
      <c r="U56" s="31">
        <v>0</v>
      </c>
      <c r="V56" s="20">
        <v>0</v>
      </c>
      <c r="W56" s="32">
        <v>0</v>
      </c>
      <c r="X56" s="20">
        <v>0</v>
      </c>
      <c r="Y56" s="20">
        <v>0</v>
      </c>
      <c r="Z56" s="20">
        <v>0</v>
      </c>
      <c r="AA56" s="31">
        <v>0</v>
      </c>
      <c r="AB56" s="20">
        <v>0</v>
      </c>
      <c r="AC56" s="32">
        <v>0</v>
      </c>
      <c r="AD56" s="20">
        <v>0</v>
      </c>
      <c r="AE56" s="20">
        <v>0</v>
      </c>
      <c r="AF56" s="20">
        <v>0</v>
      </c>
      <c r="AG56" s="31">
        <v>0</v>
      </c>
      <c r="AH56" s="20">
        <v>0</v>
      </c>
      <c r="AI56" s="32">
        <v>0</v>
      </c>
      <c r="AJ56" s="20">
        <v>0</v>
      </c>
      <c r="AK56" s="20">
        <v>0</v>
      </c>
      <c r="AL56" s="20">
        <v>0</v>
      </c>
      <c r="AM56" s="31">
        <v>0</v>
      </c>
      <c r="AN56" s="20">
        <v>0</v>
      </c>
      <c r="AO56" s="32">
        <v>0</v>
      </c>
    </row>
    <row r="57" spans="1:41" x14ac:dyDescent="0.25">
      <c r="A57" s="40" t="s">
        <v>114</v>
      </c>
      <c r="B57" s="34"/>
      <c r="C57" s="33">
        <v>36728.429999999993</v>
      </c>
      <c r="D57" s="34">
        <v>11197.529999999999</v>
      </c>
      <c r="E57" s="35">
        <v>38.14</v>
      </c>
      <c r="F57" s="34">
        <v>12441.75</v>
      </c>
      <c r="G57" s="34">
        <v>58600.27</v>
      </c>
      <c r="H57" s="34">
        <v>22.75</v>
      </c>
      <c r="I57" s="33">
        <v>14185.77</v>
      </c>
      <c r="J57" s="34">
        <v>54179.29</v>
      </c>
      <c r="K57" s="35">
        <v>28.38</v>
      </c>
      <c r="L57" s="34">
        <v>13443.050000000001</v>
      </c>
      <c r="M57" s="34">
        <v>29713.16</v>
      </c>
      <c r="N57" s="34">
        <v>30.44</v>
      </c>
      <c r="O57" s="33">
        <v>12333.68</v>
      </c>
      <c r="P57" s="34">
        <v>20496.39</v>
      </c>
      <c r="Q57" s="35">
        <v>28.16</v>
      </c>
      <c r="R57" s="34">
        <v>9876.01</v>
      </c>
      <c r="S57" s="34">
        <v>12170.61</v>
      </c>
      <c r="T57" s="34">
        <v>25.84</v>
      </c>
      <c r="U57" s="33">
        <v>9703.9799999999977</v>
      </c>
      <c r="V57" s="34">
        <v>14772.89</v>
      </c>
      <c r="W57" s="35">
        <v>20.58</v>
      </c>
      <c r="X57" s="34">
        <v>6906.9900000000007</v>
      </c>
      <c r="Y57" s="34">
        <v>16374.17</v>
      </c>
      <c r="Z57" s="34">
        <v>21.59</v>
      </c>
      <c r="AA57" s="33">
        <v>8827.93</v>
      </c>
      <c r="AB57" s="34">
        <v>26278.579999999998</v>
      </c>
      <c r="AC57" s="35">
        <v>19.09</v>
      </c>
      <c r="AD57" s="34">
        <v>11499.27</v>
      </c>
      <c r="AE57" s="34">
        <v>31465.7</v>
      </c>
      <c r="AF57" s="34">
        <v>32.28</v>
      </c>
      <c r="AG57" s="33">
        <v>17454.830000000002</v>
      </c>
      <c r="AH57" s="34">
        <v>38223.03</v>
      </c>
      <c r="AI57" s="35">
        <v>27.01</v>
      </c>
      <c r="AJ57" s="34">
        <v>17734.969999999998</v>
      </c>
      <c r="AK57" s="34">
        <v>48555.17</v>
      </c>
      <c r="AL57" s="34">
        <v>26.61</v>
      </c>
      <c r="AM57" s="33">
        <v>171136.66000000003</v>
      </c>
      <c r="AN57" s="34">
        <v>362026.79000000004</v>
      </c>
      <c r="AO57" s="35">
        <v>320.86999999999995</v>
      </c>
    </row>
    <row r="58" spans="1:41" x14ac:dyDescent="0.25">
      <c r="A58" s="39" t="s">
        <v>115</v>
      </c>
      <c r="B58" s="29" t="s">
        <v>116</v>
      </c>
      <c r="C58" s="28">
        <v>431.71</v>
      </c>
      <c r="D58" s="29">
        <v>0</v>
      </c>
      <c r="E58" s="30">
        <v>8087.65</v>
      </c>
      <c r="F58" s="29">
        <v>471.69</v>
      </c>
      <c r="G58" s="29">
        <v>0</v>
      </c>
      <c r="H58" s="29">
        <v>4823.83</v>
      </c>
      <c r="I58" s="28">
        <v>692.57</v>
      </c>
      <c r="J58" s="29">
        <v>0</v>
      </c>
      <c r="K58" s="30">
        <v>6017.03</v>
      </c>
      <c r="L58" s="29">
        <v>499.74</v>
      </c>
      <c r="M58" s="29">
        <v>0</v>
      </c>
      <c r="N58" s="29">
        <v>6455.36</v>
      </c>
      <c r="O58" s="28">
        <v>1520.09</v>
      </c>
      <c r="P58" s="29">
        <v>0</v>
      </c>
      <c r="Q58" s="30">
        <v>5970.48</v>
      </c>
      <c r="R58" s="29">
        <v>1148.54</v>
      </c>
      <c r="S58" s="29">
        <v>0</v>
      </c>
      <c r="T58" s="29">
        <v>5480.02</v>
      </c>
      <c r="U58" s="28">
        <v>-66.25</v>
      </c>
      <c r="V58" s="29">
        <v>0</v>
      </c>
      <c r="W58" s="30">
        <v>4364.07</v>
      </c>
      <c r="X58" s="29">
        <v>5.52</v>
      </c>
      <c r="Y58" s="29">
        <v>0</v>
      </c>
      <c r="Z58" s="29">
        <v>4578.1499999999996</v>
      </c>
      <c r="AA58" s="28">
        <v>213.16</v>
      </c>
      <c r="AB58" s="29">
        <v>0</v>
      </c>
      <c r="AC58" s="30">
        <v>4048.98</v>
      </c>
      <c r="AD58" s="29">
        <v>191.48</v>
      </c>
      <c r="AE58" s="29">
        <v>0</v>
      </c>
      <c r="AF58" s="29">
        <v>6844.02</v>
      </c>
      <c r="AG58" s="28">
        <v>-94.07</v>
      </c>
      <c r="AH58" s="29">
        <v>0</v>
      </c>
      <c r="AI58" s="30">
        <v>5727.51</v>
      </c>
      <c r="AJ58" s="29">
        <v>211.3</v>
      </c>
      <c r="AK58" s="29">
        <v>0</v>
      </c>
      <c r="AL58" s="29">
        <v>5643.12</v>
      </c>
      <c r="AM58" s="28">
        <v>5225.4800000000005</v>
      </c>
      <c r="AN58" s="29">
        <v>0</v>
      </c>
      <c r="AO58" s="30">
        <v>68040.22</v>
      </c>
    </row>
    <row r="59" spans="1:41" x14ac:dyDescent="0.25">
      <c r="A59" s="41" t="s">
        <v>115</v>
      </c>
      <c r="B59" s="20" t="s">
        <v>117</v>
      </c>
      <c r="C59" s="31">
        <v>-1817.51</v>
      </c>
      <c r="D59" s="20">
        <v>0</v>
      </c>
      <c r="E59" s="32">
        <v>9923.74</v>
      </c>
      <c r="F59" s="20">
        <v>-857.8</v>
      </c>
      <c r="G59" s="20">
        <v>0</v>
      </c>
      <c r="H59" s="20">
        <v>5918.96</v>
      </c>
      <c r="I59" s="31">
        <v>-976.44999999999993</v>
      </c>
      <c r="J59" s="20">
        <v>0</v>
      </c>
      <c r="K59" s="32">
        <v>7383.03</v>
      </c>
      <c r="L59" s="20">
        <v>-1498.6100000000001</v>
      </c>
      <c r="M59" s="20">
        <v>0</v>
      </c>
      <c r="N59" s="20">
        <v>7920.88</v>
      </c>
      <c r="O59" s="31">
        <v>-1348.82</v>
      </c>
      <c r="P59" s="20">
        <v>0</v>
      </c>
      <c r="Q59" s="32">
        <v>7325.92</v>
      </c>
      <c r="R59" s="20">
        <v>-1076.5899999999999</v>
      </c>
      <c r="S59" s="20">
        <v>0</v>
      </c>
      <c r="T59" s="20">
        <v>6724.11</v>
      </c>
      <c r="U59" s="31">
        <v>-1132.43</v>
      </c>
      <c r="V59" s="20">
        <v>0</v>
      </c>
      <c r="W59" s="32">
        <v>5354.82</v>
      </c>
      <c r="X59" s="20">
        <v>-1133.71</v>
      </c>
      <c r="Y59" s="20">
        <v>0</v>
      </c>
      <c r="Z59" s="20">
        <v>5617.5</v>
      </c>
      <c r="AA59" s="31">
        <v>-1109.45</v>
      </c>
      <c r="AB59" s="20">
        <v>0</v>
      </c>
      <c r="AC59" s="32">
        <v>4968.1899999999996</v>
      </c>
      <c r="AD59" s="20">
        <v>-1978.07</v>
      </c>
      <c r="AE59" s="20">
        <v>0</v>
      </c>
      <c r="AF59" s="20">
        <v>8397.7800000000007</v>
      </c>
      <c r="AG59" s="31">
        <v>-1382.28</v>
      </c>
      <c r="AH59" s="20">
        <v>0</v>
      </c>
      <c r="AI59" s="32">
        <v>7027.79</v>
      </c>
      <c r="AJ59" s="20">
        <v>-1277.8799999999999</v>
      </c>
      <c r="AK59" s="20">
        <v>0</v>
      </c>
      <c r="AL59" s="20">
        <v>6924.24</v>
      </c>
      <c r="AM59" s="31">
        <v>-15589.600000000002</v>
      </c>
      <c r="AN59" s="20">
        <v>0</v>
      </c>
      <c r="AO59" s="32">
        <v>83486.959999999992</v>
      </c>
    </row>
    <row r="60" spans="1:41" x14ac:dyDescent="0.25">
      <c r="A60" s="41" t="s">
        <v>115</v>
      </c>
      <c r="B60" s="20" t="s">
        <v>118</v>
      </c>
      <c r="C60" s="31">
        <v>-275.33999999999997</v>
      </c>
      <c r="D60" s="20">
        <v>0</v>
      </c>
      <c r="E60" s="32">
        <v>834.67</v>
      </c>
      <c r="F60" s="20">
        <v>-122.69</v>
      </c>
      <c r="G60" s="20">
        <v>0</v>
      </c>
      <c r="H60" s="20">
        <v>497.83</v>
      </c>
      <c r="I60" s="31">
        <v>-128.35</v>
      </c>
      <c r="J60" s="20">
        <v>0</v>
      </c>
      <c r="K60" s="32">
        <v>620.97</v>
      </c>
      <c r="L60" s="20">
        <v>-162.11000000000001</v>
      </c>
      <c r="M60" s="20">
        <v>0</v>
      </c>
      <c r="N60" s="20">
        <v>666.21</v>
      </c>
      <c r="O60" s="31">
        <v>-156.12</v>
      </c>
      <c r="P60" s="20">
        <v>0</v>
      </c>
      <c r="Q60" s="32">
        <v>616.16999999999996</v>
      </c>
      <c r="R60" s="20">
        <v>-159.87</v>
      </c>
      <c r="S60" s="20">
        <v>0</v>
      </c>
      <c r="T60" s="20">
        <v>565.54999999999995</v>
      </c>
      <c r="U60" s="31">
        <v>-168.25</v>
      </c>
      <c r="V60" s="20">
        <v>0</v>
      </c>
      <c r="W60" s="32">
        <v>450.38</v>
      </c>
      <c r="X60" s="20">
        <v>-174.89</v>
      </c>
      <c r="Y60" s="20">
        <v>0</v>
      </c>
      <c r="Z60" s="20">
        <v>472.48</v>
      </c>
      <c r="AA60" s="31">
        <v>-158.46</v>
      </c>
      <c r="AB60" s="20">
        <v>0</v>
      </c>
      <c r="AC60" s="32">
        <v>417.86</v>
      </c>
      <c r="AD60" s="20">
        <v>-269.57</v>
      </c>
      <c r="AE60" s="20">
        <v>0</v>
      </c>
      <c r="AF60" s="20">
        <v>706.32</v>
      </c>
      <c r="AG60" s="31">
        <v>-219.88</v>
      </c>
      <c r="AH60" s="20">
        <v>0</v>
      </c>
      <c r="AI60" s="32">
        <v>591.09</v>
      </c>
      <c r="AJ60" s="20">
        <v>-198</v>
      </c>
      <c r="AK60" s="20">
        <v>0</v>
      </c>
      <c r="AL60" s="20">
        <v>582.38</v>
      </c>
      <c r="AM60" s="31">
        <v>-2193.5299999999997</v>
      </c>
      <c r="AN60" s="20">
        <v>0</v>
      </c>
      <c r="AO60" s="32">
        <v>7021.9100000000008</v>
      </c>
    </row>
    <row r="61" spans="1:41" x14ac:dyDescent="0.25">
      <c r="A61" s="41" t="s">
        <v>115</v>
      </c>
      <c r="B61" s="20" t="s">
        <v>119</v>
      </c>
      <c r="C61" s="31">
        <v>-806.7</v>
      </c>
      <c r="D61" s="20">
        <v>0</v>
      </c>
      <c r="E61" s="32">
        <v>6812.15</v>
      </c>
      <c r="F61" s="20">
        <v>-260.38</v>
      </c>
      <c r="G61" s="20">
        <v>0</v>
      </c>
      <c r="H61" s="20">
        <v>4063.07</v>
      </c>
      <c r="I61" s="31">
        <v>-279.58999999999997</v>
      </c>
      <c r="J61" s="20">
        <v>0</v>
      </c>
      <c r="K61" s="32">
        <v>5068.08</v>
      </c>
      <c r="L61" s="20">
        <v>-365.81</v>
      </c>
      <c r="M61" s="20">
        <v>0</v>
      </c>
      <c r="N61" s="20">
        <v>5437.28</v>
      </c>
      <c r="O61" s="31">
        <v>-343.1</v>
      </c>
      <c r="P61" s="20">
        <v>0</v>
      </c>
      <c r="Q61" s="32">
        <v>5028.88</v>
      </c>
      <c r="R61" s="20">
        <v>-414.65</v>
      </c>
      <c r="S61" s="20">
        <v>0</v>
      </c>
      <c r="T61" s="20">
        <v>4615.7700000000004</v>
      </c>
      <c r="U61" s="31">
        <v>-552.19000000000005</v>
      </c>
      <c r="V61" s="20">
        <v>0</v>
      </c>
      <c r="W61" s="32">
        <v>3675.82</v>
      </c>
      <c r="X61" s="20">
        <v>-572.36</v>
      </c>
      <c r="Y61" s="20">
        <v>0</v>
      </c>
      <c r="Z61" s="20">
        <v>3856.13</v>
      </c>
      <c r="AA61" s="31">
        <v>-547.29999999999995</v>
      </c>
      <c r="AB61" s="20">
        <v>0</v>
      </c>
      <c r="AC61" s="32">
        <v>3410.41</v>
      </c>
      <c r="AD61" s="20">
        <v>-1014.08</v>
      </c>
      <c r="AE61" s="20">
        <v>0</v>
      </c>
      <c r="AF61" s="20">
        <v>5764.65</v>
      </c>
      <c r="AG61" s="31">
        <v>-788.45</v>
      </c>
      <c r="AH61" s="20">
        <v>0</v>
      </c>
      <c r="AI61" s="32">
        <v>4824.2299999999996</v>
      </c>
      <c r="AJ61" s="20">
        <v>-650.38</v>
      </c>
      <c r="AK61" s="20">
        <v>0</v>
      </c>
      <c r="AL61" s="20">
        <v>4753.1400000000003</v>
      </c>
      <c r="AM61" s="31">
        <v>-6594.9900000000016</v>
      </c>
      <c r="AN61" s="20">
        <v>0</v>
      </c>
      <c r="AO61" s="32">
        <v>57309.61</v>
      </c>
    </row>
    <row r="62" spans="1:41" x14ac:dyDescent="0.25">
      <c r="A62" s="40" t="s">
        <v>120</v>
      </c>
      <c r="B62" s="34"/>
      <c r="C62" s="33">
        <v>-2467.84</v>
      </c>
      <c r="D62" s="34">
        <v>0</v>
      </c>
      <c r="E62" s="35">
        <v>25658.21</v>
      </c>
      <c r="F62" s="34">
        <v>-769.18</v>
      </c>
      <c r="G62" s="34">
        <v>0</v>
      </c>
      <c r="H62" s="34">
        <v>15303.69</v>
      </c>
      <c r="I62" s="33">
        <v>-691.81999999999994</v>
      </c>
      <c r="J62" s="34">
        <v>0</v>
      </c>
      <c r="K62" s="35">
        <v>19089.11</v>
      </c>
      <c r="L62" s="34">
        <v>-1526.79</v>
      </c>
      <c r="M62" s="34">
        <v>0</v>
      </c>
      <c r="N62" s="34">
        <v>20479.73</v>
      </c>
      <c r="O62" s="33">
        <v>-327.95000000000005</v>
      </c>
      <c r="P62" s="34">
        <v>0</v>
      </c>
      <c r="Q62" s="35">
        <v>18941.45</v>
      </c>
      <c r="R62" s="34">
        <v>-502.56999999999994</v>
      </c>
      <c r="S62" s="34">
        <v>0</v>
      </c>
      <c r="T62" s="34">
        <v>17385.45</v>
      </c>
      <c r="U62" s="33">
        <v>-1919.1200000000001</v>
      </c>
      <c r="V62" s="34">
        <v>0</v>
      </c>
      <c r="W62" s="35">
        <v>13845.089999999998</v>
      </c>
      <c r="X62" s="34">
        <v>-1875.44</v>
      </c>
      <c r="Y62" s="34">
        <v>0</v>
      </c>
      <c r="Z62" s="34">
        <v>14524.259999999998</v>
      </c>
      <c r="AA62" s="33">
        <v>-1602.05</v>
      </c>
      <c r="AB62" s="34">
        <v>0</v>
      </c>
      <c r="AC62" s="35">
        <v>12845.44</v>
      </c>
      <c r="AD62" s="34">
        <v>-3070.24</v>
      </c>
      <c r="AE62" s="34">
        <v>0</v>
      </c>
      <c r="AF62" s="34">
        <v>21712.77</v>
      </c>
      <c r="AG62" s="33">
        <v>-2484.6800000000003</v>
      </c>
      <c r="AH62" s="34">
        <v>0</v>
      </c>
      <c r="AI62" s="35">
        <v>18170.62</v>
      </c>
      <c r="AJ62" s="34">
        <v>-1914.96</v>
      </c>
      <c r="AK62" s="34">
        <v>0</v>
      </c>
      <c r="AL62" s="34">
        <v>17902.88</v>
      </c>
      <c r="AM62" s="33">
        <v>-19152.640000000003</v>
      </c>
      <c r="AN62" s="34">
        <v>0</v>
      </c>
      <c r="AO62" s="35">
        <v>215858.7</v>
      </c>
    </row>
    <row r="63" spans="1:41" x14ac:dyDescent="0.25">
      <c r="A63" s="39" t="s">
        <v>121</v>
      </c>
      <c r="B63" s="29" t="s">
        <v>122</v>
      </c>
      <c r="C63" s="28">
        <v>-614.59999999999991</v>
      </c>
      <c r="D63" s="29">
        <v>0</v>
      </c>
      <c r="E63" s="30">
        <v>921.59</v>
      </c>
      <c r="F63" s="29">
        <v>-294.05</v>
      </c>
      <c r="G63" s="29">
        <v>0</v>
      </c>
      <c r="H63" s="29">
        <v>549.67999999999995</v>
      </c>
      <c r="I63" s="28">
        <v>-346.53</v>
      </c>
      <c r="J63" s="29">
        <v>0</v>
      </c>
      <c r="K63" s="30">
        <v>685.64</v>
      </c>
      <c r="L63" s="29">
        <v>-461.29</v>
      </c>
      <c r="M63" s="29">
        <v>0</v>
      </c>
      <c r="N63" s="29">
        <v>735.59</v>
      </c>
      <c r="O63" s="28">
        <v>-434.08</v>
      </c>
      <c r="P63" s="29">
        <v>0</v>
      </c>
      <c r="Q63" s="30">
        <v>680.34</v>
      </c>
      <c r="R63" s="29">
        <v>-393.57</v>
      </c>
      <c r="S63" s="29">
        <v>0</v>
      </c>
      <c r="T63" s="29">
        <v>624.45000000000005</v>
      </c>
      <c r="U63" s="28">
        <v>-309.81</v>
      </c>
      <c r="V63" s="29">
        <v>0</v>
      </c>
      <c r="W63" s="30">
        <v>497.29</v>
      </c>
      <c r="X63" s="29">
        <v>-312.24</v>
      </c>
      <c r="Y63" s="29">
        <v>0</v>
      </c>
      <c r="Z63" s="29">
        <v>521.67999999999995</v>
      </c>
      <c r="AA63" s="28">
        <v>-297.76</v>
      </c>
      <c r="AB63" s="29">
        <v>0</v>
      </c>
      <c r="AC63" s="30">
        <v>461.38</v>
      </c>
      <c r="AD63" s="29">
        <v>-539.67999999999995</v>
      </c>
      <c r="AE63" s="29">
        <v>0</v>
      </c>
      <c r="AF63" s="29">
        <v>779.88</v>
      </c>
      <c r="AG63" s="28">
        <v>-398.55</v>
      </c>
      <c r="AH63" s="29">
        <v>0</v>
      </c>
      <c r="AI63" s="30">
        <v>652.65</v>
      </c>
      <c r="AJ63" s="29">
        <v>-358.22999999999996</v>
      </c>
      <c r="AK63" s="29">
        <v>0</v>
      </c>
      <c r="AL63" s="29">
        <v>643.04</v>
      </c>
      <c r="AM63" s="28">
        <v>-4760.3900000000003</v>
      </c>
      <c r="AN63" s="29">
        <v>0</v>
      </c>
      <c r="AO63" s="30">
        <v>7753.21</v>
      </c>
    </row>
    <row r="64" spans="1:41" x14ac:dyDescent="0.25">
      <c r="A64" s="41" t="s">
        <v>121</v>
      </c>
      <c r="B64" s="20" t="s">
        <v>123</v>
      </c>
      <c r="C64" s="31">
        <v>-580.86</v>
      </c>
      <c r="D64" s="20">
        <v>0</v>
      </c>
      <c r="E64" s="32">
        <v>711.37</v>
      </c>
      <c r="F64" s="20">
        <v>-314.52</v>
      </c>
      <c r="G64" s="20">
        <v>0</v>
      </c>
      <c r="H64" s="20">
        <v>424.29</v>
      </c>
      <c r="I64" s="31">
        <v>-366.46999999999997</v>
      </c>
      <c r="J64" s="20">
        <v>0</v>
      </c>
      <c r="K64" s="32">
        <v>529.24</v>
      </c>
      <c r="L64" s="20">
        <v>-468.67</v>
      </c>
      <c r="M64" s="20">
        <v>0</v>
      </c>
      <c r="N64" s="20">
        <v>567.79999999999995</v>
      </c>
      <c r="O64" s="31">
        <v>-452.02</v>
      </c>
      <c r="P64" s="20">
        <v>0</v>
      </c>
      <c r="Q64" s="32">
        <v>525.15</v>
      </c>
      <c r="R64" s="20">
        <v>-377.62</v>
      </c>
      <c r="S64" s="20">
        <v>0</v>
      </c>
      <c r="T64" s="20">
        <v>482.01</v>
      </c>
      <c r="U64" s="31">
        <v>-326.64000000000004</v>
      </c>
      <c r="V64" s="20">
        <v>0</v>
      </c>
      <c r="W64" s="32">
        <v>383.85</v>
      </c>
      <c r="X64" s="20">
        <v>-329.77</v>
      </c>
      <c r="Y64" s="20">
        <v>0</v>
      </c>
      <c r="Z64" s="20">
        <v>402.68</v>
      </c>
      <c r="AA64" s="31">
        <v>-302.77999999999997</v>
      </c>
      <c r="AB64" s="20">
        <v>0</v>
      </c>
      <c r="AC64" s="32">
        <v>356.14</v>
      </c>
      <c r="AD64" s="20">
        <v>-555.04</v>
      </c>
      <c r="AE64" s="20">
        <v>0</v>
      </c>
      <c r="AF64" s="20">
        <v>601.99</v>
      </c>
      <c r="AG64" s="31">
        <v>-420.56</v>
      </c>
      <c r="AH64" s="20">
        <v>0</v>
      </c>
      <c r="AI64" s="32">
        <v>503.78</v>
      </c>
      <c r="AJ64" s="20">
        <v>-379.13</v>
      </c>
      <c r="AK64" s="20">
        <v>0</v>
      </c>
      <c r="AL64" s="20">
        <v>496.36</v>
      </c>
      <c r="AM64" s="31">
        <v>-4874.079999999999</v>
      </c>
      <c r="AN64" s="20">
        <v>0</v>
      </c>
      <c r="AO64" s="32">
        <v>5984.6600000000008</v>
      </c>
    </row>
    <row r="65" spans="1:41" x14ac:dyDescent="0.25">
      <c r="A65" s="41" t="s">
        <v>121</v>
      </c>
      <c r="B65" s="20" t="s">
        <v>124</v>
      </c>
      <c r="C65" s="31">
        <v>-330.85</v>
      </c>
      <c r="D65" s="20">
        <v>0</v>
      </c>
      <c r="E65" s="32">
        <v>54.11</v>
      </c>
      <c r="F65" s="20">
        <v>-181.83</v>
      </c>
      <c r="G65" s="20">
        <v>0</v>
      </c>
      <c r="H65" s="20">
        <v>32.270000000000003</v>
      </c>
      <c r="I65" s="31">
        <v>-215.03</v>
      </c>
      <c r="J65" s="20">
        <v>0</v>
      </c>
      <c r="K65" s="32">
        <v>40.25</v>
      </c>
      <c r="L65" s="20">
        <v>-271.56</v>
      </c>
      <c r="M65" s="20">
        <v>0</v>
      </c>
      <c r="N65" s="20">
        <v>43.19</v>
      </c>
      <c r="O65" s="31">
        <v>-248.51</v>
      </c>
      <c r="P65" s="20">
        <v>0</v>
      </c>
      <c r="Q65" s="32">
        <v>39.94</v>
      </c>
      <c r="R65" s="20">
        <v>-217.79</v>
      </c>
      <c r="S65" s="20">
        <v>0</v>
      </c>
      <c r="T65" s="20">
        <v>36.659999999999997</v>
      </c>
      <c r="U65" s="31">
        <v>-190.69</v>
      </c>
      <c r="V65" s="20">
        <v>0</v>
      </c>
      <c r="W65" s="32">
        <v>29.2</v>
      </c>
      <c r="X65" s="20">
        <v>-188.82</v>
      </c>
      <c r="Y65" s="20">
        <v>0</v>
      </c>
      <c r="Z65" s="20">
        <v>30.63</v>
      </c>
      <c r="AA65" s="31">
        <v>-177.77</v>
      </c>
      <c r="AB65" s="20">
        <v>0</v>
      </c>
      <c r="AC65" s="32">
        <v>27.09</v>
      </c>
      <c r="AD65" s="20">
        <v>-290.91000000000003</v>
      </c>
      <c r="AE65" s="20">
        <v>0</v>
      </c>
      <c r="AF65" s="20">
        <v>45.79</v>
      </c>
      <c r="AG65" s="31">
        <v>-240.87</v>
      </c>
      <c r="AH65" s="20">
        <v>0</v>
      </c>
      <c r="AI65" s="32">
        <v>38.32</v>
      </c>
      <c r="AJ65" s="20">
        <v>-221.19</v>
      </c>
      <c r="AK65" s="20">
        <v>0</v>
      </c>
      <c r="AL65" s="20">
        <v>37.75</v>
      </c>
      <c r="AM65" s="31">
        <v>-2775.82</v>
      </c>
      <c r="AN65" s="20">
        <v>0</v>
      </c>
      <c r="AO65" s="32">
        <v>455.19999999999993</v>
      </c>
    </row>
    <row r="66" spans="1:41" x14ac:dyDescent="0.25">
      <c r="A66" s="41" t="s">
        <v>121</v>
      </c>
      <c r="B66" s="20" t="s">
        <v>125</v>
      </c>
      <c r="C66" s="31">
        <v>-334.05</v>
      </c>
      <c r="D66" s="20">
        <v>0</v>
      </c>
      <c r="E66" s="32">
        <v>117.97</v>
      </c>
      <c r="F66" s="20">
        <v>-183.31</v>
      </c>
      <c r="G66" s="20">
        <v>0</v>
      </c>
      <c r="H66" s="20">
        <v>70.36</v>
      </c>
      <c r="I66" s="31">
        <v>-213.3</v>
      </c>
      <c r="J66" s="20">
        <v>0</v>
      </c>
      <c r="K66" s="32">
        <v>87.77</v>
      </c>
      <c r="L66" s="20">
        <v>-271.92</v>
      </c>
      <c r="M66" s="20">
        <v>0</v>
      </c>
      <c r="N66" s="20">
        <v>94.16</v>
      </c>
      <c r="O66" s="31">
        <v>-253.2</v>
      </c>
      <c r="P66" s="20">
        <v>0</v>
      </c>
      <c r="Q66" s="32">
        <v>87.09</v>
      </c>
      <c r="R66" s="20">
        <v>-230.36</v>
      </c>
      <c r="S66" s="20">
        <v>0</v>
      </c>
      <c r="T66" s="20">
        <v>79.930000000000007</v>
      </c>
      <c r="U66" s="31">
        <v>-189.76</v>
      </c>
      <c r="V66" s="20">
        <v>0</v>
      </c>
      <c r="W66" s="32">
        <v>63.66</v>
      </c>
      <c r="X66" s="20">
        <v>-191.94</v>
      </c>
      <c r="Y66" s="20">
        <v>0</v>
      </c>
      <c r="Z66" s="20">
        <v>66.78</v>
      </c>
      <c r="AA66" s="31">
        <v>-179.26</v>
      </c>
      <c r="AB66" s="20">
        <v>0</v>
      </c>
      <c r="AC66" s="32">
        <v>59.06</v>
      </c>
      <c r="AD66" s="20">
        <v>-322.27</v>
      </c>
      <c r="AE66" s="20">
        <v>0</v>
      </c>
      <c r="AF66" s="20">
        <v>99.83</v>
      </c>
      <c r="AG66" s="31">
        <v>-245.82</v>
      </c>
      <c r="AH66" s="20">
        <v>0</v>
      </c>
      <c r="AI66" s="32">
        <v>83.54</v>
      </c>
      <c r="AJ66" s="20">
        <v>-223.92</v>
      </c>
      <c r="AK66" s="20">
        <v>0</v>
      </c>
      <c r="AL66" s="20">
        <v>82.31</v>
      </c>
      <c r="AM66" s="31">
        <v>-2839.1099999999997</v>
      </c>
      <c r="AN66" s="20">
        <v>0</v>
      </c>
      <c r="AO66" s="32">
        <v>992.46</v>
      </c>
    </row>
    <row r="67" spans="1:41" x14ac:dyDescent="0.25">
      <c r="A67" s="41" t="s">
        <v>121</v>
      </c>
      <c r="B67" s="20" t="s">
        <v>126</v>
      </c>
      <c r="C67" s="31">
        <v>-604.9</v>
      </c>
      <c r="D67" s="20">
        <v>0</v>
      </c>
      <c r="E67" s="32">
        <v>1212.53</v>
      </c>
      <c r="F67" s="20">
        <v>-309.57000000000005</v>
      </c>
      <c r="G67" s="20">
        <v>0</v>
      </c>
      <c r="H67" s="20">
        <v>723.2</v>
      </c>
      <c r="I67" s="31">
        <v>-359.59</v>
      </c>
      <c r="J67" s="20">
        <v>0</v>
      </c>
      <c r="K67" s="32">
        <v>902.09</v>
      </c>
      <c r="L67" s="20">
        <v>-467.28000000000003</v>
      </c>
      <c r="M67" s="20">
        <v>0</v>
      </c>
      <c r="N67" s="20">
        <v>967.81</v>
      </c>
      <c r="O67" s="31">
        <v>-436.86</v>
      </c>
      <c r="P67" s="20">
        <v>0</v>
      </c>
      <c r="Q67" s="32">
        <v>895.11</v>
      </c>
      <c r="R67" s="20">
        <v>-399.12</v>
      </c>
      <c r="S67" s="20">
        <v>0</v>
      </c>
      <c r="T67" s="20">
        <v>821.58</v>
      </c>
      <c r="U67" s="31">
        <v>-324.49</v>
      </c>
      <c r="V67" s="20">
        <v>0</v>
      </c>
      <c r="W67" s="32">
        <v>654.28</v>
      </c>
      <c r="X67" s="20">
        <v>-273.19</v>
      </c>
      <c r="Y67" s="20">
        <v>0</v>
      </c>
      <c r="Z67" s="20">
        <v>686.37</v>
      </c>
      <c r="AA67" s="31">
        <v>-255.07</v>
      </c>
      <c r="AB67" s="20">
        <v>0</v>
      </c>
      <c r="AC67" s="32">
        <v>607.04</v>
      </c>
      <c r="AD67" s="20">
        <v>-516.45000000000005</v>
      </c>
      <c r="AE67" s="20">
        <v>0</v>
      </c>
      <c r="AF67" s="20">
        <v>1026.08</v>
      </c>
      <c r="AG67" s="31">
        <v>-407.51</v>
      </c>
      <c r="AH67" s="20">
        <v>0</v>
      </c>
      <c r="AI67" s="32">
        <v>858.69</v>
      </c>
      <c r="AJ67" s="20">
        <v>-363.27000000000004</v>
      </c>
      <c r="AK67" s="20">
        <v>0</v>
      </c>
      <c r="AL67" s="20">
        <v>846.03</v>
      </c>
      <c r="AM67" s="31">
        <v>-4717.3</v>
      </c>
      <c r="AN67" s="20">
        <v>0</v>
      </c>
      <c r="AO67" s="32">
        <v>10200.810000000001</v>
      </c>
    </row>
    <row r="68" spans="1:41" x14ac:dyDescent="0.25">
      <c r="A68" s="41" t="s">
        <v>121</v>
      </c>
      <c r="B68" s="20" t="s">
        <v>127</v>
      </c>
      <c r="C68" s="31">
        <v>2480.3000000000002</v>
      </c>
      <c r="D68" s="20">
        <v>0</v>
      </c>
      <c r="E68" s="32">
        <v>1182.3699999999999</v>
      </c>
      <c r="F68" s="20">
        <v>65.48</v>
      </c>
      <c r="G68" s="20">
        <v>0</v>
      </c>
      <c r="H68" s="20">
        <v>705.22</v>
      </c>
      <c r="I68" s="31">
        <v>-51.48</v>
      </c>
      <c r="J68" s="20">
        <v>0</v>
      </c>
      <c r="K68" s="32">
        <v>879.66</v>
      </c>
      <c r="L68" s="20">
        <v>670.14</v>
      </c>
      <c r="M68" s="20">
        <v>0</v>
      </c>
      <c r="N68" s="20">
        <v>943.74</v>
      </c>
      <c r="O68" s="31">
        <v>1135.71</v>
      </c>
      <c r="P68" s="20">
        <v>0</v>
      </c>
      <c r="Q68" s="32">
        <v>872.85</v>
      </c>
      <c r="R68" s="20">
        <v>1326.96</v>
      </c>
      <c r="S68" s="20">
        <v>0</v>
      </c>
      <c r="T68" s="20">
        <v>801.15</v>
      </c>
      <c r="U68" s="31">
        <v>-162.79999999999998</v>
      </c>
      <c r="V68" s="20">
        <v>0</v>
      </c>
      <c r="W68" s="32">
        <v>638</v>
      </c>
      <c r="X68" s="20">
        <v>55.430000000000007</v>
      </c>
      <c r="Y68" s="20">
        <v>0</v>
      </c>
      <c r="Z68" s="20">
        <v>669.3</v>
      </c>
      <c r="AA68" s="31">
        <v>97.34</v>
      </c>
      <c r="AB68" s="20">
        <v>0</v>
      </c>
      <c r="AC68" s="32">
        <v>591.94000000000005</v>
      </c>
      <c r="AD68" s="20">
        <v>507.29999999999995</v>
      </c>
      <c r="AE68" s="20">
        <v>0</v>
      </c>
      <c r="AF68" s="20">
        <v>1000.56</v>
      </c>
      <c r="AG68" s="31">
        <v>-220.92</v>
      </c>
      <c r="AH68" s="20">
        <v>0</v>
      </c>
      <c r="AI68" s="32">
        <v>837.33</v>
      </c>
      <c r="AJ68" s="20">
        <v>-78.97</v>
      </c>
      <c r="AK68" s="20">
        <v>0</v>
      </c>
      <c r="AL68" s="20">
        <v>824.99</v>
      </c>
      <c r="AM68" s="31">
        <v>5824.49</v>
      </c>
      <c r="AN68" s="20">
        <v>0</v>
      </c>
      <c r="AO68" s="32">
        <v>9947.1099999999988</v>
      </c>
    </row>
    <row r="69" spans="1:41" x14ac:dyDescent="0.25">
      <c r="A69" s="40" t="s">
        <v>128</v>
      </c>
      <c r="B69" s="34"/>
      <c r="C69" s="33">
        <v>15.040000000000418</v>
      </c>
      <c r="D69" s="34">
        <v>0</v>
      </c>
      <c r="E69" s="35">
        <v>4199.9399999999996</v>
      </c>
      <c r="F69" s="34">
        <v>-1217.8000000000002</v>
      </c>
      <c r="G69" s="34">
        <v>0</v>
      </c>
      <c r="H69" s="34">
        <v>2505.02</v>
      </c>
      <c r="I69" s="33">
        <v>-1552.3999999999999</v>
      </c>
      <c r="J69" s="34">
        <v>0</v>
      </c>
      <c r="K69" s="35">
        <v>3124.65</v>
      </c>
      <c r="L69" s="34">
        <v>-1270.58</v>
      </c>
      <c r="M69" s="34">
        <v>0</v>
      </c>
      <c r="N69" s="34">
        <v>3352.29</v>
      </c>
      <c r="O69" s="33">
        <v>-688.96</v>
      </c>
      <c r="P69" s="34">
        <v>0</v>
      </c>
      <c r="Q69" s="35">
        <v>3100.48</v>
      </c>
      <c r="R69" s="34">
        <v>-291.5</v>
      </c>
      <c r="S69" s="34">
        <v>0</v>
      </c>
      <c r="T69" s="34">
        <v>2845.78</v>
      </c>
      <c r="U69" s="33">
        <v>-1504.19</v>
      </c>
      <c r="V69" s="34">
        <v>0</v>
      </c>
      <c r="W69" s="35">
        <v>2266.2800000000002</v>
      </c>
      <c r="X69" s="34">
        <v>-1240.53</v>
      </c>
      <c r="Y69" s="34">
        <v>0</v>
      </c>
      <c r="Z69" s="34">
        <v>2377.4399999999996</v>
      </c>
      <c r="AA69" s="33">
        <v>-1115.3</v>
      </c>
      <c r="AB69" s="34">
        <v>0</v>
      </c>
      <c r="AC69" s="35">
        <v>2102.65</v>
      </c>
      <c r="AD69" s="34">
        <v>-1717.05</v>
      </c>
      <c r="AE69" s="34">
        <v>0</v>
      </c>
      <c r="AF69" s="34">
        <v>3554.1299999999997</v>
      </c>
      <c r="AG69" s="33">
        <v>-1934.23</v>
      </c>
      <c r="AH69" s="34">
        <v>0</v>
      </c>
      <c r="AI69" s="35">
        <v>2974.3099999999995</v>
      </c>
      <c r="AJ69" s="34">
        <v>-1624.71</v>
      </c>
      <c r="AK69" s="34">
        <v>0</v>
      </c>
      <c r="AL69" s="34">
        <v>2930.4799999999996</v>
      </c>
      <c r="AM69" s="33">
        <v>-14142.209999999997</v>
      </c>
      <c r="AN69" s="34">
        <v>0</v>
      </c>
      <c r="AO69" s="35">
        <v>35333.450000000004</v>
      </c>
    </row>
    <row r="70" spans="1:41" x14ac:dyDescent="0.25">
      <c r="A70" s="39" t="s">
        <v>129</v>
      </c>
      <c r="B70" s="29" t="s">
        <v>130</v>
      </c>
      <c r="C70" s="28">
        <v>-176.04</v>
      </c>
      <c r="D70" s="29">
        <v>0</v>
      </c>
      <c r="E70" s="30">
        <v>6167.3</v>
      </c>
      <c r="F70" s="29">
        <v>421.67</v>
      </c>
      <c r="G70" s="29">
        <v>0</v>
      </c>
      <c r="H70" s="29">
        <v>3678.45</v>
      </c>
      <c r="I70" s="28">
        <v>907.53</v>
      </c>
      <c r="J70" s="29">
        <v>0</v>
      </c>
      <c r="K70" s="30">
        <v>4588.33</v>
      </c>
      <c r="L70" s="29">
        <v>-399.63</v>
      </c>
      <c r="M70" s="29">
        <v>0</v>
      </c>
      <c r="N70" s="29">
        <v>4922.58</v>
      </c>
      <c r="O70" s="28">
        <v>-236.04</v>
      </c>
      <c r="P70" s="29">
        <v>0</v>
      </c>
      <c r="Q70" s="30">
        <v>4552.84</v>
      </c>
      <c r="R70" s="29">
        <v>-662.5</v>
      </c>
      <c r="S70" s="29">
        <v>0</v>
      </c>
      <c r="T70" s="29">
        <v>4178.83</v>
      </c>
      <c r="U70" s="28">
        <v>-377.02</v>
      </c>
      <c r="V70" s="29">
        <v>0</v>
      </c>
      <c r="W70" s="30">
        <v>3327.86</v>
      </c>
      <c r="X70" s="29">
        <v>-202.02</v>
      </c>
      <c r="Y70" s="29">
        <v>0</v>
      </c>
      <c r="Z70" s="29">
        <v>3491.11</v>
      </c>
      <c r="AA70" s="28">
        <v>-491.94</v>
      </c>
      <c r="AB70" s="29">
        <v>0</v>
      </c>
      <c r="AC70" s="30">
        <v>3087.58</v>
      </c>
      <c r="AD70" s="29">
        <v>-844.14</v>
      </c>
      <c r="AE70" s="29">
        <v>0</v>
      </c>
      <c r="AF70" s="29">
        <v>5218.96</v>
      </c>
      <c r="AG70" s="28">
        <v>-701.68</v>
      </c>
      <c r="AH70" s="29">
        <v>0</v>
      </c>
      <c r="AI70" s="30">
        <v>4367.5600000000004</v>
      </c>
      <c r="AJ70" s="29">
        <v>-404.36</v>
      </c>
      <c r="AK70" s="29">
        <v>0</v>
      </c>
      <c r="AL70" s="29">
        <v>4303.2</v>
      </c>
      <c r="AM70" s="28">
        <v>-3166.1699999999996</v>
      </c>
      <c r="AN70" s="29">
        <v>0</v>
      </c>
      <c r="AO70" s="30">
        <v>51884.600000000006</v>
      </c>
    </row>
    <row r="71" spans="1:41" x14ac:dyDescent="0.25">
      <c r="A71" s="41" t="s">
        <v>129</v>
      </c>
      <c r="B71" s="20" t="s">
        <v>131</v>
      </c>
      <c r="C71" s="31">
        <v>-1303.67</v>
      </c>
      <c r="D71" s="20">
        <v>0</v>
      </c>
      <c r="E71" s="32">
        <v>10005.34</v>
      </c>
      <c r="F71" s="20">
        <v>-668.9</v>
      </c>
      <c r="G71" s="20">
        <v>0</v>
      </c>
      <c r="H71" s="20">
        <v>5967.63</v>
      </c>
      <c r="I71" s="31">
        <v>-896.4</v>
      </c>
      <c r="J71" s="20">
        <v>0</v>
      </c>
      <c r="K71" s="32">
        <v>7443.74</v>
      </c>
      <c r="L71" s="20">
        <v>-1067.8699999999999</v>
      </c>
      <c r="M71" s="20">
        <v>0</v>
      </c>
      <c r="N71" s="20">
        <v>7986.01</v>
      </c>
      <c r="O71" s="31">
        <v>-974.99</v>
      </c>
      <c r="P71" s="20">
        <v>0</v>
      </c>
      <c r="Q71" s="32">
        <v>7386.17</v>
      </c>
      <c r="R71" s="20">
        <v>-826.4</v>
      </c>
      <c r="S71" s="20">
        <v>0</v>
      </c>
      <c r="T71" s="20">
        <v>6779.41</v>
      </c>
      <c r="U71" s="31">
        <v>-232.14</v>
      </c>
      <c r="V71" s="20">
        <v>0</v>
      </c>
      <c r="W71" s="32">
        <v>5398.85</v>
      </c>
      <c r="X71" s="20">
        <v>-126.65</v>
      </c>
      <c r="Y71" s="20">
        <v>0</v>
      </c>
      <c r="Z71" s="20">
        <v>5663.69</v>
      </c>
      <c r="AA71" s="31">
        <v>242.08</v>
      </c>
      <c r="AB71" s="20">
        <v>0</v>
      </c>
      <c r="AC71" s="32">
        <v>5009.05</v>
      </c>
      <c r="AD71" s="20">
        <v>-492.18</v>
      </c>
      <c r="AE71" s="20">
        <v>0</v>
      </c>
      <c r="AF71" s="20">
        <v>8466.83</v>
      </c>
      <c r="AG71" s="31">
        <v>171.54</v>
      </c>
      <c r="AH71" s="20">
        <v>0</v>
      </c>
      <c r="AI71" s="32">
        <v>7085.58</v>
      </c>
      <c r="AJ71" s="20">
        <v>-306.52</v>
      </c>
      <c r="AK71" s="20">
        <v>0</v>
      </c>
      <c r="AL71" s="20">
        <v>6981.18</v>
      </c>
      <c r="AM71" s="31">
        <v>-6482.0999999999995</v>
      </c>
      <c r="AN71" s="20">
        <v>0</v>
      </c>
      <c r="AO71" s="32">
        <v>84173.48000000001</v>
      </c>
    </row>
    <row r="72" spans="1:41" x14ac:dyDescent="0.25">
      <c r="A72" s="41" t="s">
        <v>129</v>
      </c>
      <c r="B72" s="20" t="s">
        <v>132</v>
      </c>
      <c r="C72" s="31">
        <v>4926.4399999999996</v>
      </c>
      <c r="D72" s="20">
        <v>0</v>
      </c>
      <c r="E72" s="32">
        <v>21498.19</v>
      </c>
      <c r="F72" s="20">
        <v>2557.15</v>
      </c>
      <c r="G72" s="20">
        <v>0</v>
      </c>
      <c r="H72" s="20">
        <v>12822.47</v>
      </c>
      <c r="I72" s="31">
        <v>4657.1899999999996</v>
      </c>
      <c r="J72" s="20">
        <v>0</v>
      </c>
      <c r="K72" s="32">
        <v>15994.15</v>
      </c>
      <c r="L72" s="20">
        <v>7950.32</v>
      </c>
      <c r="M72" s="20">
        <v>0</v>
      </c>
      <c r="N72" s="20">
        <v>17159.3</v>
      </c>
      <c r="O72" s="31">
        <v>5958.1</v>
      </c>
      <c r="P72" s="20">
        <v>0</v>
      </c>
      <c r="Q72" s="32">
        <v>15870.44</v>
      </c>
      <c r="R72" s="20">
        <v>4381.38</v>
      </c>
      <c r="S72" s="20">
        <v>0</v>
      </c>
      <c r="T72" s="20">
        <v>14566.71</v>
      </c>
      <c r="U72" s="31">
        <v>2393.59</v>
      </c>
      <c r="V72" s="20">
        <v>0</v>
      </c>
      <c r="W72" s="32">
        <v>11600.36</v>
      </c>
      <c r="X72" s="20">
        <v>2514.17</v>
      </c>
      <c r="Y72" s="20">
        <v>0</v>
      </c>
      <c r="Z72" s="20">
        <v>12169.41</v>
      </c>
      <c r="AA72" s="31">
        <v>2020.25</v>
      </c>
      <c r="AB72" s="20">
        <v>0</v>
      </c>
      <c r="AC72" s="32">
        <v>10762.79</v>
      </c>
      <c r="AD72" s="20">
        <v>3190.69</v>
      </c>
      <c r="AE72" s="20">
        <v>0</v>
      </c>
      <c r="AF72" s="20">
        <v>18192.439999999999</v>
      </c>
      <c r="AG72" s="31">
        <v>2548.42</v>
      </c>
      <c r="AH72" s="20">
        <v>0</v>
      </c>
      <c r="AI72" s="32">
        <v>15224.58</v>
      </c>
      <c r="AJ72" s="20">
        <v>2387.11</v>
      </c>
      <c r="AK72" s="20">
        <v>0</v>
      </c>
      <c r="AL72" s="20">
        <v>15000.25</v>
      </c>
      <c r="AM72" s="31">
        <v>45484.81</v>
      </c>
      <c r="AN72" s="20">
        <v>0</v>
      </c>
      <c r="AO72" s="32">
        <v>180861.08999999997</v>
      </c>
    </row>
    <row r="73" spans="1:41" x14ac:dyDescent="0.25">
      <c r="A73" s="41" t="s">
        <v>129</v>
      </c>
      <c r="B73" s="20" t="s">
        <v>133</v>
      </c>
      <c r="C73" s="31">
        <v>1876.32</v>
      </c>
      <c r="D73" s="20">
        <v>0</v>
      </c>
      <c r="E73" s="32">
        <v>33904.639999999999</v>
      </c>
      <c r="F73" s="20">
        <v>667.1</v>
      </c>
      <c r="G73" s="20">
        <v>0</v>
      </c>
      <c r="H73" s="20">
        <v>20222.23</v>
      </c>
      <c r="I73" s="31">
        <v>1289.99</v>
      </c>
      <c r="J73" s="20">
        <v>0</v>
      </c>
      <c r="K73" s="32">
        <v>25224.26</v>
      </c>
      <c r="L73" s="20">
        <v>2307.61</v>
      </c>
      <c r="M73" s="20">
        <v>0</v>
      </c>
      <c r="N73" s="20">
        <v>27061.81</v>
      </c>
      <c r="O73" s="31">
        <v>1738.9</v>
      </c>
      <c r="P73" s="20">
        <v>0</v>
      </c>
      <c r="Q73" s="32">
        <v>25029.15</v>
      </c>
      <c r="R73" s="20">
        <v>406.27</v>
      </c>
      <c r="S73" s="20">
        <v>0</v>
      </c>
      <c r="T73" s="20">
        <v>22973.05</v>
      </c>
      <c r="U73" s="31">
        <v>-210.2</v>
      </c>
      <c r="V73" s="20">
        <v>0</v>
      </c>
      <c r="W73" s="32">
        <v>18294.84</v>
      </c>
      <c r="X73" s="20">
        <v>-174.99</v>
      </c>
      <c r="Y73" s="20">
        <v>0</v>
      </c>
      <c r="Z73" s="20">
        <v>19192.29</v>
      </c>
      <c r="AA73" s="31">
        <v>-259.66000000000003</v>
      </c>
      <c r="AB73" s="20">
        <v>0</v>
      </c>
      <c r="AC73" s="32">
        <v>16973.919999999998</v>
      </c>
      <c r="AD73" s="20">
        <v>-729.62</v>
      </c>
      <c r="AE73" s="20">
        <v>0</v>
      </c>
      <c r="AF73" s="20">
        <v>28691.16</v>
      </c>
      <c r="AG73" s="31">
        <v>-405.45</v>
      </c>
      <c r="AH73" s="20">
        <v>0</v>
      </c>
      <c r="AI73" s="32">
        <v>24010.58</v>
      </c>
      <c r="AJ73" s="20">
        <v>-196.3</v>
      </c>
      <c r="AK73" s="20">
        <v>0</v>
      </c>
      <c r="AL73" s="20">
        <v>23656.79</v>
      </c>
      <c r="AM73" s="31">
        <v>6309.97</v>
      </c>
      <c r="AN73" s="20">
        <v>0</v>
      </c>
      <c r="AO73" s="32">
        <v>285234.71999999997</v>
      </c>
    </row>
    <row r="74" spans="1:41" x14ac:dyDescent="0.25">
      <c r="A74" s="41" t="s">
        <v>129</v>
      </c>
      <c r="B74" s="20" t="s">
        <v>134</v>
      </c>
      <c r="C74" s="31">
        <v>284.33</v>
      </c>
      <c r="D74" s="20">
        <v>0</v>
      </c>
      <c r="E74" s="32">
        <v>8442.4500000000007</v>
      </c>
      <c r="F74" s="20">
        <v>116.13</v>
      </c>
      <c r="G74" s="20">
        <v>0</v>
      </c>
      <c r="H74" s="20">
        <v>5035.45</v>
      </c>
      <c r="I74" s="31">
        <v>202.82</v>
      </c>
      <c r="J74" s="20">
        <v>0</v>
      </c>
      <c r="K74" s="32">
        <v>6280.99</v>
      </c>
      <c r="L74" s="20">
        <v>292.13</v>
      </c>
      <c r="M74" s="20">
        <v>0</v>
      </c>
      <c r="N74" s="20">
        <v>6738.55</v>
      </c>
      <c r="O74" s="31">
        <v>234.56</v>
      </c>
      <c r="P74" s="20">
        <v>0</v>
      </c>
      <c r="Q74" s="32">
        <v>6232.41</v>
      </c>
      <c r="R74" s="20">
        <v>187.46</v>
      </c>
      <c r="S74" s="20">
        <v>0</v>
      </c>
      <c r="T74" s="20">
        <v>5720.42</v>
      </c>
      <c r="U74" s="31">
        <v>225.85</v>
      </c>
      <c r="V74" s="20">
        <v>0</v>
      </c>
      <c r="W74" s="32">
        <v>4555.5200000000004</v>
      </c>
      <c r="X74" s="20">
        <v>235.67</v>
      </c>
      <c r="Y74" s="20">
        <v>0</v>
      </c>
      <c r="Z74" s="20">
        <v>4778.99</v>
      </c>
      <c r="AA74" s="31">
        <v>239.43</v>
      </c>
      <c r="AB74" s="20">
        <v>0</v>
      </c>
      <c r="AC74" s="32">
        <v>4226.6000000000004</v>
      </c>
      <c r="AD74" s="20">
        <v>268.64999999999998</v>
      </c>
      <c r="AE74" s="20">
        <v>0</v>
      </c>
      <c r="AF74" s="20">
        <v>7144.27</v>
      </c>
      <c r="AG74" s="31">
        <v>252.11</v>
      </c>
      <c r="AH74" s="20">
        <v>0</v>
      </c>
      <c r="AI74" s="32">
        <v>5978.78</v>
      </c>
      <c r="AJ74" s="20">
        <v>164.31</v>
      </c>
      <c r="AK74" s="20">
        <v>0</v>
      </c>
      <c r="AL74" s="20">
        <v>5890.68</v>
      </c>
      <c r="AM74" s="31">
        <v>2703.4499999999994</v>
      </c>
      <c r="AN74" s="20">
        <v>0</v>
      </c>
      <c r="AO74" s="32">
        <v>71025.110000000015</v>
      </c>
    </row>
    <row r="75" spans="1:41" x14ac:dyDescent="0.25">
      <c r="A75" s="40" t="s">
        <v>135</v>
      </c>
      <c r="B75" s="34"/>
      <c r="C75" s="33">
        <v>5607.3799999999992</v>
      </c>
      <c r="D75" s="34">
        <v>0</v>
      </c>
      <c r="E75" s="35">
        <v>80017.919999999998</v>
      </c>
      <c r="F75" s="34">
        <v>3093.15</v>
      </c>
      <c r="G75" s="34">
        <v>0</v>
      </c>
      <c r="H75" s="34">
        <v>47726.229999999996</v>
      </c>
      <c r="I75" s="33">
        <v>6161.1299999999992</v>
      </c>
      <c r="J75" s="34">
        <v>0</v>
      </c>
      <c r="K75" s="35">
        <v>59531.469999999994</v>
      </c>
      <c r="L75" s="34">
        <v>9082.56</v>
      </c>
      <c r="M75" s="34">
        <v>0</v>
      </c>
      <c r="N75" s="34">
        <v>63868.25</v>
      </c>
      <c r="O75" s="33">
        <v>6720.5300000000016</v>
      </c>
      <c r="P75" s="34">
        <v>0</v>
      </c>
      <c r="Q75" s="35">
        <v>59071.010000000009</v>
      </c>
      <c r="R75" s="34">
        <v>3486.21</v>
      </c>
      <c r="S75" s="34">
        <v>0</v>
      </c>
      <c r="T75" s="34">
        <v>54218.42</v>
      </c>
      <c r="U75" s="33">
        <v>1800.0800000000002</v>
      </c>
      <c r="V75" s="34">
        <v>0</v>
      </c>
      <c r="W75" s="35">
        <v>43177.430000000008</v>
      </c>
      <c r="X75" s="34">
        <v>2246.1799999999998</v>
      </c>
      <c r="Y75" s="34">
        <v>0</v>
      </c>
      <c r="Z75" s="34">
        <v>45295.49</v>
      </c>
      <c r="AA75" s="33">
        <v>1750.16</v>
      </c>
      <c r="AB75" s="34">
        <v>0</v>
      </c>
      <c r="AC75" s="35">
        <v>40059.939999999995</v>
      </c>
      <c r="AD75" s="34">
        <v>1393.4</v>
      </c>
      <c r="AE75" s="34">
        <v>0</v>
      </c>
      <c r="AF75" s="34">
        <v>67713.66</v>
      </c>
      <c r="AG75" s="33">
        <v>1864.94</v>
      </c>
      <c r="AH75" s="34">
        <v>0</v>
      </c>
      <c r="AI75" s="35">
        <v>56667.08</v>
      </c>
      <c r="AJ75" s="34">
        <v>1644.24</v>
      </c>
      <c r="AK75" s="34">
        <v>0</v>
      </c>
      <c r="AL75" s="34">
        <v>55832.1</v>
      </c>
      <c r="AM75" s="33">
        <v>44849.96</v>
      </c>
      <c r="AN75" s="34">
        <v>0</v>
      </c>
      <c r="AO75" s="35">
        <v>673178.99999999988</v>
      </c>
    </row>
    <row r="76" spans="1:41" x14ac:dyDescent="0.25">
      <c r="A76" s="39" t="s">
        <v>136</v>
      </c>
      <c r="B76" s="29" t="s">
        <v>137</v>
      </c>
      <c r="C76" s="28">
        <v>-335.63</v>
      </c>
      <c r="D76" s="29">
        <v>0</v>
      </c>
      <c r="E76" s="30">
        <v>51304</v>
      </c>
      <c r="F76" s="29">
        <v>-532.11</v>
      </c>
      <c r="G76" s="29">
        <v>0</v>
      </c>
      <c r="H76" s="29">
        <v>30599.98</v>
      </c>
      <c r="I76" s="28">
        <v>48.76</v>
      </c>
      <c r="J76" s="29">
        <v>0</v>
      </c>
      <c r="K76" s="30">
        <v>38168.99</v>
      </c>
      <c r="L76" s="29">
        <v>-634.59</v>
      </c>
      <c r="M76" s="29">
        <v>0</v>
      </c>
      <c r="N76" s="29">
        <v>40949.54</v>
      </c>
      <c r="O76" s="28">
        <v>-907.05</v>
      </c>
      <c r="P76" s="29">
        <v>0</v>
      </c>
      <c r="Q76" s="30">
        <v>37873.75</v>
      </c>
      <c r="R76" s="29">
        <v>-1023.09</v>
      </c>
      <c r="S76" s="29">
        <v>0</v>
      </c>
      <c r="T76" s="29">
        <v>34762.49</v>
      </c>
      <c r="U76" s="28">
        <v>-894.16</v>
      </c>
      <c r="V76" s="29">
        <v>0</v>
      </c>
      <c r="W76" s="30">
        <v>27683.48</v>
      </c>
      <c r="X76" s="29">
        <v>-749.01</v>
      </c>
      <c r="Y76" s="29">
        <v>0</v>
      </c>
      <c r="Z76" s="29">
        <v>29041.5</v>
      </c>
      <c r="AA76" s="28">
        <v>-688.5</v>
      </c>
      <c r="AB76" s="29">
        <v>0</v>
      </c>
      <c r="AC76" s="30">
        <v>25684.68</v>
      </c>
      <c r="AD76" s="29">
        <v>-1219.99</v>
      </c>
      <c r="AE76" s="29">
        <v>0</v>
      </c>
      <c r="AF76" s="29">
        <v>43415.05</v>
      </c>
      <c r="AG76" s="28">
        <v>-525.73</v>
      </c>
      <c r="AH76" s="29">
        <v>0</v>
      </c>
      <c r="AI76" s="30">
        <v>36332.47</v>
      </c>
      <c r="AJ76" s="29">
        <v>-473.94</v>
      </c>
      <c r="AK76" s="29">
        <v>0</v>
      </c>
      <c r="AL76" s="29">
        <v>35797.11</v>
      </c>
      <c r="AM76" s="28">
        <v>-7935.04</v>
      </c>
      <c r="AN76" s="29">
        <v>0</v>
      </c>
      <c r="AO76" s="30">
        <v>431613.04</v>
      </c>
    </row>
    <row r="77" spans="1:41" x14ac:dyDescent="0.25">
      <c r="A77" s="40" t="s">
        <v>138</v>
      </c>
      <c r="B77" s="34"/>
      <c r="C77" s="33">
        <v>-335.63</v>
      </c>
      <c r="D77" s="34">
        <v>0</v>
      </c>
      <c r="E77" s="35">
        <v>51304</v>
      </c>
      <c r="F77" s="34">
        <v>-532.11</v>
      </c>
      <c r="G77" s="34">
        <v>0</v>
      </c>
      <c r="H77" s="34">
        <v>30599.98</v>
      </c>
      <c r="I77" s="33">
        <v>48.76</v>
      </c>
      <c r="J77" s="34">
        <v>0</v>
      </c>
      <c r="K77" s="35">
        <v>38168.99</v>
      </c>
      <c r="L77" s="34">
        <v>-634.59</v>
      </c>
      <c r="M77" s="34">
        <v>0</v>
      </c>
      <c r="N77" s="34">
        <v>40949.54</v>
      </c>
      <c r="O77" s="33">
        <v>-907.05</v>
      </c>
      <c r="P77" s="34">
        <v>0</v>
      </c>
      <c r="Q77" s="35">
        <v>37873.75</v>
      </c>
      <c r="R77" s="34">
        <v>-1023.09</v>
      </c>
      <c r="S77" s="34">
        <v>0</v>
      </c>
      <c r="T77" s="34">
        <v>34762.49</v>
      </c>
      <c r="U77" s="33">
        <v>-894.16</v>
      </c>
      <c r="V77" s="34">
        <v>0</v>
      </c>
      <c r="W77" s="35">
        <v>27683.48</v>
      </c>
      <c r="X77" s="34">
        <v>-749.01</v>
      </c>
      <c r="Y77" s="34">
        <v>0</v>
      </c>
      <c r="Z77" s="34">
        <v>29041.5</v>
      </c>
      <c r="AA77" s="33">
        <v>-688.5</v>
      </c>
      <c r="AB77" s="34">
        <v>0</v>
      </c>
      <c r="AC77" s="35">
        <v>25684.68</v>
      </c>
      <c r="AD77" s="34">
        <v>-1219.99</v>
      </c>
      <c r="AE77" s="34">
        <v>0</v>
      </c>
      <c r="AF77" s="34">
        <v>43415.05</v>
      </c>
      <c r="AG77" s="33">
        <v>-525.73</v>
      </c>
      <c r="AH77" s="34">
        <v>0</v>
      </c>
      <c r="AI77" s="35">
        <v>36332.47</v>
      </c>
      <c r="AJ77" s="34">
        <v>-473.94</v>
      </c>
      <c r="AK77" s="34">
        <v>0</v>
      </c>
      <c r="AL77" s="34">
        <v>35797.11</v>
      </c>
      <c r="AM77" s="33">
        <v>-7935.04</v>
      </c>
      <c r="AN77" s="34">
        <v>0</v>
      </c>
      <c r="AO77" s="35">
        <v>431613.04</v>
      </c>
    </row>
    <row r="78" spans="1:41" x14ac:dyDescent="0.25">
      <c r="A78" s="39" t="s">
        <v>139</v>
      </c>
      <c r="B78" s="29" t="s">
        <v>140</v>
      </c>
      <c r="C78" s="28">
        <v>0</v>
      </c>
      <c r="D78" s="29">
        <v>0</v>
      </c>
      <c r="E78" s="30">
        <v>0</v>
      </c>
      <c r="F78" s="29">
        <v>0</v>
      </c>
      <c r="G78" s="29">
        <v>0</v>
      </c>
      <c r="H78" s="29">
        <v>0</v>
      </c>
      <c r="I78" s="28">
        <v>0</v>
      </c>
      <c r="J78" s="29">
        <v>0</v>
      </c>
      <c r="K78" s="30">
        <v>0</v>
      </c>
      <c r="L78" s="29">
        <v>0</v>
      </c>
      <c r="M78" s="29">
        <v>0</v>
      </c>
      <c r="N78" s="29">
        <v>0</v>
      </c>
      <c r="O78" s="28">
        <v>0</v>
      </c>
      <c r="P78" s="29">
        <v>0</v>
      </c>
      <c r="Q78" s="30">
        <v>0</v>
      </c>
      <c r="R78" s="29">
        <v>0</v>
      </c>
      <c r="S78" s="29">
        <v>0</v>
      </c>
      <c r="T78" s="29">
        <v>0</v>
      </c>
      <c r="U78" s="28">
        <v>0</v>
      </c>
      <c r="V78" s="29">
        <v>0</v>
      </c>
      <c r="W78" s="30">
        <v>0</v>
      </c>
      <c r="X78" s="29">
        <v>0</v>
      </c>
      <c r="Y78" s="29">
        <v>0</v>
      </c>
      <c r="Z78" s="29">
        <v>0</v>
      </c>
      <c r="AA78" s="28">
        <v>0</v>
      </c>
      <c r="AB78" s="29">
        <v>0</v>
      </c>
      <c r="AC78" s="30">
        <v>0</v>
      </c>
      <c r="AD78" s="29">
        <v>0</v>
      </c>
      <c r="AE78" s="29">
        <v>0</v>
      </c>
      <c r="AF78" s="29">
        <v>0</v>
      </c>
      <c r="AG78" s="28">
        <v>0</v>
      </c>
      <c r="AH78" s="29">
        <v>0</v>
      </c>
      <c r="AI78" s="30">
        <v>0</v>
      </c>
      <c r="AJ78" s="29">
        <v>0</v>
      </c>
      <c r="AK78" s="29">
        <v>0</v>
      </c>
      <c r="AL78" s="29">
        <v>0</v>
      </c>
      <c r="AM78" s="28">
        <v>0</v>
      </c>
      <c r="AN78" s="29">
        <v>0</v>
      </c>
      <c r="AO78" s="30">
        <v>0</v>
      </c>
    </row>
    <row r="79" spans="1:41" x14ac:dyDescent="0.25">
      <c r="A79" s="41" t="s">
        <v>141</v>
      </c>
      <c r="B79" s="20"/>
      <c r="C79" s="31">
        <v>0</v>
      </c>
      <c r="D79" s="20">
        <v>0</v>
      </c>
      <c r="E79" s="32">
        <v>0</v>
      </c>
      <c r="F79" s="20">
        <v>0</v>
      </c>
      <c r="G79" s="20">
        <v>0</v>
      </c>
      <c r="H79" s="20">
        <v>0</v>
      </c>
      <c r="I79" s="31">
        <v>0</v>
      </c>
      <c r="J79" s="20">
        <v>0</v>
      </c>
      <c r="K79" s="32">
        <v>0</v>
      </c>
      <c r="L79" s="20">
        <v>0</v>
      </c>
      <c r="M79" s="20">
        <v>0</v>
      </c>
      <c r="N79" s="20">
        <v>0</v>
      </c>
      <c r="O79" s="31">
        <v>0</v>
      </c>
      <c r="P79" s="20">
        <v>0</v>
      </c>
      <c r="Q79" s="32">
        <v>0</v>
      </c>
      <c r="R79" s="20">
        <v>0</v>
      </c>
      <c r="S79" s="20">
        <v>0</v>
      </c>
      <c r="T79" s="20">
        <v>0</v>
      </c>
      <c r="U79" s="31">
        <v>0</v>
      </c>
      <c r="V79" s="20">
        <v>0</v>
      </c>
      <c r="W79" s="32">
        <v>0</v>
      </c>
      <c r="X79" s="20">
        <v>0</v>
      </c>
      <c r="Y79" s="20">
        <v>0</v>
      </c>
      <c r="Z79" s="20">
        <v>0</v>
      </c>
      <c r="AA79" s="31">
        <v>0</v>
      </c>
      <c r="AB79" s="20">
        <v>0</v>
      </c>
      <c r="AC79" s="32">
        <v>0</v>
      </c>
      <c r="AD79" s="20">
        <v>0</v>
      </c>
      <c r="AE79" s="20">
        <v>0</v>
      </c>
      <c r="AF79" s="20">
        <v>0</v>
      </c>
      <c r="AG79" s="31">
        <v>0</v>
      </c>
      <c r="AH79" s="20">
        <v>0</v>
      </c>
      <c r="AI79" s="32">
        <v>0</v>
      </c>
      <c r="AJ79" s="20">
        <v>0</v>
      </c>
      <c r="AK79" s="20">
        <v>0</v>
      </c>
      <c r="AL79" s="20">
        <v>0</v>
      </c>
      <c r="AM79" s="31">
        <v>0</v>
      </c>
      <c r="AN79" s="20">
        <v>0</v>
      </c>
      <c r="AO79" s="32">
        <v>0</v>
      </c>
    </row>
    <row r="80" spans="1:41" x14ac:dyDescent="0.25">
      <c r="A80" s="41" t="s">
        <v>142</v>
      </c>
      <c r="B80" s="20" t="s">
        <v>140</v>
      </c>
      <c r="C80" s="31">
        <v>0</v>
      </c>
      <c r="D80" s="20">
        <v>0</v>
      </c>
      <c r="E80" s="32">
        <v>81.599999999999994</v>
      </c>
      <c r="F80" s="20">
        <v>0</v>
      </c>
      <c r="G80" s="20">
        <v>0</v>
      </c>
      <c r="H80" s="20">
        <v>48.67</v>
      </c>
      <c r="I80" s="31">
        <v>0</v>
      </c>
      <c r="J80" s="20">
        <v>0</v>
      </c>
      <c r="K80" s="32">
        <v>60.71</v>
      </c>
      <c r="L80" s="20">
        <v>0</v>
      </c>
      <c r="M80" s="20">
        <v>0</v>
      </c>
      <c r="N80" s="20">
        <v>65.13</v>
      </c>
      <c r="O80" s="31">
        <v>0</v>
      </c>
      <c r="P80" s="20">
        <v>0</v>
      </c>
      <c r="Q80" s="32">
        <v>60.24</v>
      </c>
      <c r="R80" s="20">
        <v>0</v>
      </c>
      <c r="S80" s="20">
        <v>0</v>
      </c>
      <c r="T80" s="20">
        <v>55.29</v>
      </c>
      <c r="U80" s="31">
        <v>0</v>
      </c>
      <c r="V80" s="20">
        <v>0</v>
      </c>
      <c r="W80" s="32">
        <v>44.03</v>
      </c>
      <c r="X80" s="20">
        <v>0</v>
      </c>
      <c r="Y80" s="20">
        <v>0</v>
      </c>
      <c r="Z80" s="20">
        <v>46.19</v>
      </c>
      <c r="AA80" s="31">
        <v>0</v>
      </c>
      <c r="AB80" s="20">
        <v>0</v>
      </c>
      <c r="AC80" s="32">
        <v>40.85</v>
      </c>
      <c r="AD80" s="20">
        <v>0</v>
      </c>
      <c r="AE80" s="20">
        <v>0</v>
      </c>
      <c r="AF80" s="20">
        <v>69.06</v>
      </c>
      <c r="AG80" s="31">
        <v>0</v>
      </c>
      <c r="AH80" s="20">
        <v>0</v>
      </c>
      <c r="AI80" s="32">
        <v>57.79</v>
      </c>
      <c r="AJ80" s="20">
        <v>0</v>
      </c>
      <c r="AK80" s="20">
        <v>0</v>
      </c>
      <c r="AL80" s="20">
        <v>56.94</v>
      </c>
      <c r="AM80" s="31">
        <v>0</v>
      </c>
      <c r="AN80" s="20">
        <v>0</v>
      </c>
      <c r="AO80" s="32">
        <v>686.49999999999989</v>
      </c>
    </row>
    <row r="81" spans="1:41" x14ac:dyDescent="0.25">
      <c r="A81" s="40" t="s">
        <v>143</v>
      </c>
      <c r="B81" s="34"/>
      <c r="C81" s="33">
        <v>0</v>
      </c>
      <c r="D81" s="34">
        <v>0</v>
      </c>
      <c r="E81" s="35">
        <v>81.599999999999994</v>
      </c>
      <c r="F81" s="34">
        <v>0</v>
      </c>
      <c r="G81" s="34">
        <v>0</v>
      </c>
      <c r="H81" s="34">
        <v>48.67</v>
      </c>
      <c r="I81" s="33">
        <v>0</v>
      </c>
      <c r="J81" s="34">
        <v>0</v>
      </c>
      <c r="K81" s="35">
        <v>60.71</v>
      </c>
      <c r="L81" s="34">
        <v>0</v>
      </c>
      <c r="M81" s="34">
        <v>0</v>
      </c>
      <c r="N81" s="34">
        <v>65.13</v>
      </c>
      <c r="O81" s="33">
        <v>0</v>
      </c>
      <c r="P81" s="34">
        <v>0</v>
      </c>
      <c r="Q81" s="35">
        <v>60.24</v>
      </c>
      <c r="R81" s="34">
        <v>0</v>
      </c>
      <c r="S81" s="34">
        <v>0</v>
      </c>
      <c r="T81" s="34">
        <v>55.29</v>
      </c>
      <c r="U81" s="33">
        <v>0</v>
      </c>
      <c r="V81" s="34">
        <v>0</v>
      </c>
      <c r="W81" s="35">
        <v>44.03</v>
      </c>
      <c r="X81" s="34">
        <v>0</v>
      </c>
      <c r="Y81" s="34">
        <v>0</v>
      </c>
      <c r="Z81" s="34">
        <v>46.19</v>
      </c>
      <c r="AA81" s="33">
        <v>0</v>
      </c>
      <c r="AB81" s="34">
        <v>0</v>
      </c>
      <c r="AC81" s="35">
        <v>40.85</v>
      </c>
      <c r="AD81" s="34">
        <v>0</v>
      </c>
      <c r="AE81" s="34">
        <v>0</v>
      </c>
      <c r="AF81" s="34">
        <v>69.06</v>
      </c>
      <c r="AG81" s="33">
        <v>0</v>
      </c>
      <c r="AH81" s="34">
        <v>0</v>
      </c>
      <c r="AI81" s="35">
        <v>57.79</v>
      </c>
      <c r="AJ81" s="34">
        <v>0</v>
      </c>
      <c r="AK81" s="34">
        <v>0</v>
      </c>
      <c r="AL81" s="34">
        <v>56.94</v>
      </c>
      <c r="AM81" s="33">
        <v>0</v>
      </c>
      <c r="AN81" s="34">
        <v>0</v>
      </c>
      <c r="AO81" s="35">
        <v>686.49999999999989</v>
      </c>
    </row>
    <row r="82" spans="1:41" x14ac:dyDescent="0.25">
      <c r="A82" s="39" t="s">
        <v>144</v>
      </c>
      <c r="B82" s="29" t="s">
        <v>145</v>
      </c>
      <c r="C82" s="28">
        <v>8240.7900000000009</v>
      </c>
      <c r="D82" s="29">
        <v>0</v>
      </c>
      <c r="E82" s="30">
        <v>0</v>
      </c>
      <c r="F82" s="29">
        <v>3034.02</v>
      </c>
      <c r="G82" s="29">
        <v>0</v>
      </c>
      <c r="H82" s="29">
        <v>0</v>
      </c>
      <c r="I82" s="28">
        <v>3962.15</v>
      </c>
      <c r="J82" s="29">
        <v>0</v>
      </c>
      <c r="K82" s="30">
        <v>0</v>
      </c>
      <c r="L82" s="29">
        <v>4889.9799999999996</v>
      </c>
      <c r="M82" s="29">
        <v>0</v>
      </c>
      <c r="N82" s="29">
        <v>0</v>
      </c>
      <c r="O82" s="28">
        <v>5335.39</v>
      </c>
      <c r="P82" s="29">
        <v>0</v>
      </c>
      <c r="Q82" s="30">
        <v>0</v>
      </c>
      <c r="R82" s="29">
        <v>4502.2</v>
      </c>
      <c r="S82" s="29">
        <v>0</v>
      </c>
      <c r="T82" s="29">
        <v>0</v>
      </c>
      <c r="U82" s="28">
        <v>3824.63</v>
      </c>
      <c r="V82" s="29">
        <v>0</v>
      </c>
      <c r="W82" s="30">
        <v>0</v>
      </c>
      <c r="X82" s="29">
        <v>4446.95</v>
      </c>
      <c r="Y82" s="29">
        <v>0</v>
      </c>
      <c r="Z82" s="29">
        <v>0</v>
      </c>
      <c r="AA82" s="28">
        <v>1667.6</v>
      </c>
      <c r="AB82" s="29">
        <v>0</v>
      </c>
      <c r="AC82" s="30">
        <v>0</v>
      </c>
      <c r="AD82" s="29">
        <v>4588.68</v>
      </c>
      <c r="AE82" s="29">
        <v>0</v>
      </c>
      <c r="AF82" s="29">
        <v>0</v>
      </c>
      <c r="AG82" s="28">
        <v>2767.12</v>
      </c>
      <c r="AH82" s="29">
        <v>0</v>
      </c>
      <c r="AI82" s="30">
        <v>0</v>
      </c>
      <c r="AJ82" s="29">
        <v>2012.52</v>
      </c>
      <c r="AK82" s="29">
        <v>0</v>
      </c>
      <c r="AL82" s="29">
        <v>0</v>
      </c>
      <c r="AM82" s="28">
        <v>49272.029999999992</v>
      </c>
      <c r="AN82" s="29">
        <v>0</v>
      </c>
      <c r="AO82" s="30">
        <v>0</v>
      </c>
    </row>
    <row r="83" spans="1:41" x14ac:dyDescent="0.25">
      <c r="A83" s="41" t="s">
        <v>146</v>
      </c>
      <c r="B83" s="20"/>
      <c r="C83" s="31">
        <v>8240.7900000000009</v>
      </c>
      <c r="D83" s="20">
        <v>0</v>
      </c>
      <c r="E83" s="32">
        <v>0</v>
      </c>
      <c r="F83" s="20">
        <v>3034.02</v>
      </c>
      <c r="G83" s="20">
        <v>0</v>
      </c>
      <c r="H83" s="20">
        <v>0</v>
      </c>
      <c r="I83" s="31">
        <v>3962.15</v>
      </c>
      <c r="J83" s="20">
        <v>0</v>
      </c>
      <c r="K83" s="32">
        <v>0</v>
      </c>
      <c r="L83" s="20">
        <v>4889.9799999999996</v>
      </c>
      <c r="M83" s="20">
        <v>0</v>
      </c>
      <c r="N83" s="20">
        <v>0</v>
      </c>
      <c r="O83" s="31">
        <v>5335.39</v>
      </c>
      <c r="P83" s="20">
        <v>0</v>
      </c>
      <c r="Q83" s="32">
        <v>0</v>
      </c>
      <c r="R83" s="20">
        <v>4502.2</v>
      </c>
      <c r="S83" s="20">
        <v>0</v>
      </c>
      <c r="T83" s="20">
        <v>0</v>
      </c>
      <c r="U83" s="31">
        <v>3824.63</v>
      </c>
      <c r="V83" s="20">
        <v>0</v>
      </c>
      <c r="W83" s="32">
        <v>0</v>
      </c>
      <c r="X83" s="20">
        <v>4446.95</v>
      </c>
      <c r="Y83" s="20">
        <v>0</v>
      </c>
      <c r="Z83" s="20">
        <v>0</v>
      </c>
      <c r="AA83" s="31">
        <v>1667.6</v>
      </c>
      <c r="AB83" s="20">
        <v>0</v>
      </c>
      <c r="AC83" s="32">
        <v>0</v>
      </c>
      <c r="AD83" s="20">
        <v>4588.68</v>
      </c>
      <c r="AE83" s="20">
        <v>0</v>
      </c>
      <c r="AF83" s="20">
        <v>0</v>
      </c>
      <c r="AG83" s="31">
        <v>2767.12</v>
      </c>
      <c r="AH83" s="20">
        <v>0</v>
      </c>
      <c r="AI83" s="32">
        <v>0</v>
      </c>
      <c r="AJ83" s="20">
        <v>2012.52</v>
      </c>
      <c r="AK83" s="20">
        <v>0</v>
      </c>
      <c r="AL83" s="20">
        <v>0</v>
      </c>
      <c r="AM83" s="31">
        <v>49272.029999999992</v>
      </c>
      <c r="AN83" s="20">
        <v>0</v>
      </c>
      <c r="AO83" s="32">
        <v>0</v>
      </c>
    </row>
    <row r="84" spans="1:41" x14ac:dyDescent="0.25">
      <c r="A84" s="41" t="s">
        <v>147</v>
      </c>
      <c r="B84" s="20" t="s">
        <v>145</v>
      </c>
      <c r="C84" s="31">
        <v>61.44</v>
      </c>
      <c r="D84" s="20">
        <v>0</v>
      </c>
      <c r="E84" s="32">
        <v>20.399999999999999</v>
      </c>
      <c r="F84" s="20">
        <v>22.61</v>
      </c>
      <c r="G84" s="20">
        <v>0</v>
      </c>
      <c r="H84" s="20">
        <v>12.17</v>
      </c>
      <c r="I84" s="31">
        <v>29.54</v>
      </c>
      <c r="J84" s="20">
        <v>0</v>
      </c>
      <c r="K84" s="32">
        <v>15.18</v>
      </c>
      <c r="L84" s="20">
        <v>36.450000000000003</v>
      </c>
      <c r="M84" s="20">
        <v>0</v>
      </c>
      <c r="N84" s="20">
        <v>16.28</v>
      </c>
      <c r="O84" s="31">
        <v>39.78</v>
      </c>
      <c r="P84" s="20">
        <v>0</v>
      </c>
      <c r="Q84" s="32">
        <v>15.06</v>
      </c>
      <c r="R84" s="20">
        <v>33.57</v>
      </c>
      <c r="S84" s="20">
        <v>0</v>
      </c>
      <c r="T84" s="20">
        <v>13.82</v>
      </c>
      <c r="U84" s="31">
        <v>28.51</v>
      </c>
      <c r="V84" s="20">
        <v>0</v>
      </c>
      <c r="W84" s="32">
        <v>11.01</v>
      </c>
      <c r="X84" s="20">
        <v>33.159999999999997</v>
      </c>
      <c r="Y84" s="20">
        <v>0</v>
      </c>
      <c r="Z84" s="20">
        <v>11.55</v>
      </c>
      <c r="AA84" s="31">
        <v>12.42</v>
      </c>
      <c r="AB84" s="20">
        <v>0</v>
      </c>
      <c r="AC84" s="32">
        <v>10.210000000000001</v>
      </c>
      <c r="AD84" s="20">
        <v>34.22</v>
      </c>
      <c r="AE84" s="20">
        <v>0</v>
      </c>
      <c r="AF84" s="20">
        <v>17.260000000000002</v>
      </c>
      <c r="AG84" s="31">
        <v>20.63</v>
      </c>
      <c r="AH84" s="20">
        <v>0</v>
      </c>
      <c r="AI84" s="32">
        <v>14.45</v>
      </c>
      <c r="AJ84" s="20">
        <v>15</v>
      </c>
      <c r="AK84" s="20">
        <v>0</v>
      </c>
      <c r="AL84" s="20">
        <v>14.23</v>
      </c>
      <c r="AM84" s="31">
        <v>367.33</v>
      </c>
      <c r="AN84" s="20">
        <v>0</v>
      </c>
      <c r="AO84" s="32">
        <v>171.62</v>
      </c>
    </row>
    <row r="85" spans="1:41" x14ac:dyDescent="0.25">
      <c r="A85" s="40" t="s">
        <v>148</v>
      </c>
      <c r="B85" s="34"/>
      <c r="C85" s="33">
        <v>61.44</v>
      </c>
      <c r="D85" s="34">
        <v>0</v>
      </c>
      <c r="E85" s="35">
        <v>20.399999999999999</v>
      </c>
      <c r="F85" s="34">
        <v>22.61</v>
      </c>
      <c r="G85" s="34">
        <v>0</v>
      </c>
      <c r="H85" s="34">
        <v>12.17</v>
      </c>
      <c r="I85" s="33">
        <v>29.54</v>
      </c>
      <c r="J85" s="34">
        <v>0</v>
      </c>
      <c r="K85" s="35">
        <v>15.18</v>
      </c>
      <c r="L85" s="34">
        <v>36.450000000000003</v>
      </c>
      <c r="M85" s="34">
        <v>0</v>
      </c>
      <c r="N85" s="34">
        <v>16.28</v>
      </c>
      <c r="O85" s="33">
        <v>39.78</v>
      </c>
      <c r="P85" s="34">
        <v>0</v>
      </c>
      <c r="Q85" s="35">
        <v>15.06</v>
      </c>
      <c r="R85" s="34">
        <v>33.57</v>
      </c>
      <c r="S85" s="34">
        <v>0</v>
      </c>
      <c r="T85" s="34">
        <v>13.82</v>
      </c>
      <c r="U85" s="33">
        <v>28.51</v>
      </c>
      <c r="V85" s="34">
        <v>0</v>
      </c>
      <c r="W85" s="35">
        <v>11.01</v>
      </c>
      <c r="X85" s="34">
        <v>33.159999999999997</v>
      </c>
      <c r="Y85" s="34">
        <v>0</v>
      </c>
      <c r="Z85" s="34">
        <v>11.55</v>
      </c>
      <c r="AA85" s="33">
        <v>12.42</v>
      </c>
      <c r="AB85" s="34">
        <v>0</v>
      </c>
      <c r="AC85" s="35">
        <v>10.210000000000001</v>
      </c>
      <c r="AD85" s="34">
        <v>34.22</v>
      </c>
      <c r="AE85" s="34">
        <v>0</v>
      </c>
      <c r="AF85" s="34">
        <v>17.260000000000002</v>
      </c>
      <c r="AG85" s="33">
        <v>20.63</v>
      </c>
      <c r="AH85" s="34">
        <v>0</v>
      </c>
      <c r="AI85" s="35">
        <v>14.45</v>
      </c>
      <c r="AJ85" s="34">
        <v>15</v>
      </c>
      <c r="AK85" s="34">
        <v>0</v>
      </c>
      <c r="AL85" s="34">
        <v>14.23</v>
      </c>
      <c r="AM85" s="33">
        <v>367.33</v>
      </c>
      <c r="AN85" s="34">
        <v>0</v>
      </c>
      <c r="AO85" s="35">
        <v>171.62</v>
      </c>
    </row>
    <row r="86" spans="1:41" x14ac:dyDescent="0.25">
      <c r="A86" s="39" t="s">
        <v>149</v>
      </c>
      <c r="B86" s="29" t="s">
        <v>150</v>
      </c>
      <c r="C86" s="28">
        <v>0</v>
      </c>
      <c r="D86" s="29">
        <v>13917.18</v>
      </c>
      <c r="E86" s="30">
        <v>0</v>
      </c>
      <c r="F86" s="29">
        <v>0</v>
      </c>
      <c r="G86" s="29">
        <v>72833.08</v>
      </c>
      <c r="H86" s="29">
        <v>0</v>
      </c>
      <c r="I86" s="28">
        <v>0</v>
      </c>
      <c r="J86" s="29">
        <v>67338.33</v>
      </c>
      <c r="K86" s="30">
        <v>0</v>
      </c>
      <c r="L86" s="29">
        <v>0</v>
      </c>
      <c r="M86" s="29">
        <v>36929.89</v>
      </c>
      <c r="N86" s="29">
        <v>0</v>
      </c>
      <c r="O86" s="28">
        <v>0</v>
      </c>
      <c r="P86" s="29">
        <v>25474.54</v>
      </c>
      <c r="Q86" s="30">
        <v>0</v>
      </c>
      <c r="R86" s="29">
        <v>0</v>
      </c>
      <c r="S86" s="29">
        <v>15126.6</v>
      </c>
      <c r="T86" s="29">
        <v>0</v>
      </c>
      <c r="U86" s="28">
        <v>0</v>
      </c>
      <c r="V86" s="29">
        <v>18360.919999999998</v>
      </c>
      <c r="W86" s="30">
        <v>0</v>
      </c>
      <c r="X86" s="29">
        <v>0</v>
      </c>
      <c r="Y86" s="29">
        <v>20351.12</v>
      </c>
      <c r="Z86" s="29">
        <v>0</v>
      </c>
      <c r="AA86" s="28">
        <v>0</v>
      </c>
      <c r="AB86" s="29">
        <v>32661.11</v>
      </c>
      <c r="AC86" s="30">
        <v>0</v>
      </c>
      <c r="AD86" s="29">
        <v>0</v>
      </c>
      <c r="AE86" s="29">
        <v>39108.07</v>
      </c>
      <c r="AF86" s="29">
        <v>0</v>
      </c>
      <c r="AG86" s="28">
        <v>0</v>
      </c>
      <c r="AH86" s="29">
        <v>47506.62</v>
      </c>
      <c r="AI86" s="30">
        <v>0</v>
      </c>
      <c r="AJ86" s="29">
        <v>0</v>
      </c>
      <c r="AK86" s="29">
        <v>60348.22</v>
      </c>
      <c r="AL86" s="29">
        <v>0</v>
      </c>
      <c r="AM86" s="28">
        <v>0</v>
      </c>
      <c r="AN86" s="29">
        <v>449955.67999999993</v>
      </c>
      <c r="AO86" s="30">
        <v>0</v>
      </c>
    </row>
    <row r="87" spans="1:41" x14ac:dyDescent="0.25">
      <c r="A87" s="41" t="s">
        <v>149</v>
      </c>
      <c r="B87" s="20" t="s">
        <v>151</v>
      </c>
      <c r="C87" s="31">
        <v>0</v>
      </c>
      <c r="D87" s="20">
        <v>30405</v>
      </c>
      <c r="E87" s="32">
        <v>0</v>
      </c>
      <c r="F87" s="20">
        <v>0</v>
      </c>
      <c r="G87" s="20">
        <v>159119.1</v>
      </c>
      <c r="H87" s="20">
        <v>0</v>
      </c>
      <c r="I87" s="31">
        <v>0</v>
      </c>
      <c r="J87" s="20">
        <v>147114.67000000001</v>
      </c>
      <c r="K87" s="32">
        <v>0</v>
      </c>
      <c r="L87" s="20">
        <v>0</v>
      </c>
      <c r="M87" s="20">
        <v>80681.06</v>
      </c>
      <c r="N87" s="20">
        <v>0</v>
      </c>
      <c r="O87" s="31">
        <v>0</v>
      </c>
      <c r="P87" s="20">
        <v>55654.47</v>
      </c>
      <c r="Q87" s="32">
        <v>0</v>
      </c>
      <c r="R87" s="20">
        <v>0</v>
      </c>
      <c r="S87" s="20">
        <v>33047.22</v>
      </c>
      <c r="T87" s="20">
        <v>0</v>
      </c>
      <c r="U87" s="31">
        <v>0</v>
      </c>
      <c r="V87" s="20">
        <v>40113.269999999997</v>
      </c>
      <c r="W87" s="32">
        <v>0</v>
      </c>
      <c r="X87" s="20">
        <v>0</v>
      </c>
      <c r="Y87" s="20">
        <v>44461.279999999999</v>
      </c>
      <c r="Z87" s="20">
        <v>0</v>
      </c>
      <c r="AA87" s="31">
        <v>0</v>
      </c>
      <c r="AB87" s="20">
        <v>71355.02</v>
      </c>
      <c r="AC87" s="32">
        <v>0</v>
      </c>
      <c r="AD87" s="20">
        <v>0</v>
      </c>
      <c r="AE87" s="20">
        <v>85439.76</v>
      </c>
      <c r="AF87" s="20">
        <v>0</v>
      </c>
      <c r="AG87" s="31">
        <v>0</v>
      </c>
      <c r="AH87" s="20">
        <v>103788.15</v>
      </c>
      <c r="AI87" s="32">
        <v>0</v>
      </c>
      <c r="AJ87" s="20">
        <v>0</v>
      </c>
      <c r="AK87" s="20">
        <v>131843.32</v>
      </c>
      <c r="AL87" s="20">
        <v>0</v>
      </c>
      <c r="AM87" s="31">
        <v>0</v>
      </c>
      <c r="AN87" s="20">
        <v>983022.32000000007</v>
      </c>
      <c r="AO87" s="32">
        <v>0</v>
      </c>
    </row>
    <row r="88" spans="1:41" x14ac:dyDescent="0.25">
      <c r="A88" s="41" t="s">
        <v>149</v>
      </c>
      <c r="B88" s="20" t="s">
        <v>152</v>
      </c>
      <c r="C88" s="31">
        <v>197363.41</v>
      </c>
      <c r="D88" s="20">
        <v>50248.29</v>
      </c>
      <c r="E88" s="32">
        <v>0</v>
      </c>
      <c r="F88" s="20">
        <v>289165.76</v>
      </c>
      <c r="G88" s="20">
        <v>262965.39</v>
      </c>
      <c r="H88" s="20">
        <v>0</v>
      </c>
      <c r="I88" s="31">
        <v>303202.13</v>
      </c>
      <c r="J88" s="20">
        <v>243126.49</v>
      </c>
      <c r="K88" s="32">
        <v>0</v>
      </c>
      <c r="L88" s="20">
        <v>456996.11</v>
      </c>
      <c r="M88" s="20">
        <v>133336.15</v>
      </c>
      <c r="N88" s="20">
        <v>0</v>
      </c>
      <c r="O88" s="31">
        <v>355513.94</v>
      </c>
      <c r="P88" s="20">
        <v>91976.38</v>
      </c>
      <c r="Q88" s="32">
        <v>0</v>
      </c>
      <c r="R88" s="20">
        <v>234439.78</v>
      </c>
      <c r="S88" s="20">
        <v>54614.9</v>
      </c>
      <c r="T88" s="20">
        <v>0</v>
      </c>
      <c r="U88" s="31">
        <v>365209.39</v>
      </c>
      <c r="V88" s="20">
        <v>66292.490000000005</v>
      </c>
      <c r="W88" s="32">
        <v>0</v>
      </c>
      <c r="X88" s="20">
        <v>326631.34999999998</v>
      </c>
      <c r="Y88" s="20">
        <v>73478.16</v>
      </c>
      <c r="Z88" s="20">
        <v>0</v>
      </c>
      <c r="AA88" s="31">
        <v>290447.09000000003</v>
      </c>
      <c r="AB88" s="20">
        <v>117923.63</v>
      </c>
      <c r="AC88" s="32">
        <v>0</v>
      </c>
      <c r="AD88" s="20">
        <v>304170.73</v>
      </c>
      <c r="AE88" s="20">
        <v>141200.53</v>
      </c>
      <c r="AF88" s="20">
        <v>0</v>
      </c>
      <c r="AG88" s="31">
        <v>298492.19</v>
      </c>
      <c r="AH88" s="20">
        <v>171523.67</v>
      </c>
      <c r="AI88" s="32">
        <v>0</v>
      </c>
      <c r="AJ88" s="20">
        <v>425970.37</v>
      </c>
      <c r="AK88" s="20">
        <v>217888.55</v>
      </c>
      <c r="AL88" s="20">
        <v>0</v>
      </c>
      <c r="AM88" s="31">
        <v>3847602.2499999995</v>
      </c>
      <c r="AN88" s="20">
        <v>1624574.6299999994</v>
      </c>
      <c r="AO88" s="32">
        <v>0</v>
      </c>
    </row>
    <row r="89" spans="1:41" x14ac:dyDescent="0.25">
      <c r="A89" s="41" t="s">
        <v>149</v>
      </c>
      <c r="B89" s="20" t="s">
        <v>153</v>
      </c>
      <c r="C89" s="31">
        <v>2776.71</v>
      </c>
      <c r="D89" s="20">
        <v>16030.82</v>
      </c>
      <c r="E89" s="32">
        <v>0</v>
      </c>
      <c r="F89" s="20">
        <v>2587.04</v>
      </c>
      <c r="G89" s="20">
        <v>83894.399999999994</v>
      </c>
      <c r="H89" s="20">
        <v>0</v>
      </c>
      <c r="I89" s="31">
        <v>2555.38</v>
      </c>
      <c r="J89" s="20">
        <v>77565.149999999994</v>
      </c>
      <c r="K89" s="32">
        <v>0</v>
      </c>
      <c r="L89" s="20">
        <v>2344.7600000000002</v>
      </c>
      <c r="M89" s="20">
        <v>42538.51</v>
      </c>
      <c r="N89" s="20">
        <v>0</v>
      </c>
      <c r="O89" s="31">
        <v>2924.7</v>
      </c>
      <c r="P89" s="20">
        <v>29343.42</v>
      </c>
      <c r="Q89" s="32">
        <v>0</v>
      </c>
      <c r="R89" s="20">
        <v>3173.78</v>
      </c>
      <c r="S89" s="20">
        <v>17423.91</v>
      </c>
      <c r="T89" s="20">
        <v>0</v>
      </c>
      <c r="U89" s="31">
        <v>2034.02</v>
      </c>
      <c r="V89" s="20">
        <v>21149.43</v>
      </c>
      <c r="W89" s="32">
        <v>0</v>
      </c>
      <c r="X89" s="20">
        <v>2095.56</v>
      </c>
      <c r="Y89" s="20">
        <v>23441.89</v>
      </c>
      <c r="Z89" s="20">
        <v>0</v>
      </c>
      <c r="AA89" s="31">
        <v>1304.32</v>
      </c>
      <c r="AB89" s="20">
        <v>37621.42</v>
      </c>
      <c r="AC89" s="32">
        <v>0</v>
      </c>
      <c r="AD89" s="20">
        <v>4468.68</v>
      </c>
      <c r="AE89" s="20">
        <v>45047.5</v>
      </c>
      <c r="AF89" s="20">
        <v>0</v>
      </c>
      <c r="AG89" s="31">
        <v>4653.74</v>
      </c>
      <c r="AH89" s="20">
        <v>54721.55</v>
      </c>
      <c r="AI89" s="32">
        <v>0</v>
      </c>
      <c r="AJ89" s="20">
        <v>1475.92</v>
      </c>
      <c r="AK89" s="20">
        <v>69513.440000000002</v>
      </c>
      <c r="AL89" s="20">
        <v>0</v>
      </c>
      <c r="AM89" s="31">
        <v>32394.610000000004</v>
      </c>
      <c r="AN89" s="20">
        <v>518291.43999999994</v>
      </c>
      <c r="AO89" s="32">
        <v>0</v>
      </c>
    </row>
    <row r="90" spans="1:41" x14ac:dyDescent="0.25">
      <c r="A90" s="41" t="s">
        <v>149</v>
      </c>
      <c r="B90" s="20" t="s">
        <v>154</v>
      </c>
      <c r="C90" s="31">
        <v>0</v>
      </c>
      <c r="D90" s="20">
        <v>12904.85</v>
      </c>
      <c r="E90" s="32">
        <v>0</v>
      </c>
      <c r="F90" s="20">
        <v>0</v>
      </c>
      <c r="G90" s="20">
        <v>67535.23</v>
      </c>
      <c r="H90" s="20">
        <v>0</v>
      </c>
      <c r="I90" s="31">
        <v>0</v>
      </c>
      <c r="J90" s="20">
        <v>62440.17</v>
      </c>
      <c r="K90" s="32">
        <v>0</v>
      </c>
      <c r="L90" s="20">
        <v>0</v>
      </c>
      <c r="M90" s="20">
        <v>34243.620000000003</v>
      </c>
      <c r="N90" s="20">
        <v>0</v>
      </c>
      <c r="O90" s="31">
        <v>0</v>
      </c>
      <c r="P90" s="20">
        <v>23621.53</v>
      </c>
      <c r="Q90" s="32">
        <v>0</v>
      </c>
      <c r="R90" s="20">
        <v>0</v>
      </c>
      <c r="S90" s="20">
        <v>14026.29</v>
      </c>
      <c r="T90" s="20">
        <v>0</v>
      </c>
      <c r="U90" s="31">
        <v>0</v>
      </c>
      <c r="V90" s="20">
        <v>17025.349999999999</v>
      </c>
      <c r="W90" s="32">
        <v>0</v>
      </c>
      <c r="X90" s="20">
        <v>0</v>
      </c>
      <c r="Y90" s="20">
        <v>18870.79</v>
      </c>
      <c r="Z90" s="20">
        <v>0</v>
      </c>
      <c r="AA90" s="31">
        <v>0</v>
      </c>
      <c r="AB90" s="20">
        <v>30285.35</v>
      </c>
      <c r="AC90" s="32">
        <v>0</v>
      </c>
      <c r="AD90" s="20">
        <v>0</v>
      </c>
      <c r="AE90" s="20">
        <v>36263.360000000001</v>
      </c>
      <c r="AF90" s="20">
        <v>0</v>
      </c>
      <c r="AG90" s="31">
        <v>0</v>
      </c>
      <c r="AH90" s="20">
        <v>44051.01</v>
      </c>
      <c r="AI90" s="32">
        <v>0</v>
      </c>
      <c r="AJ90" s="20">
        <v>0</v>
      </c>
      <c r="AK90" s="20">
        <v>55958.51</v>
      </c>
      <c r="AL90" s="20">
        <v>0</v>
      </c>
      <c r="AM90" s="31">
        <v>0</v>
      </c>
      <c r="AN90" s="20">
        <v>417226.05999999994</v>
      </c>
      <c r="AO90" s="32">
        <v>0</v>
      </c>
    </row>
    <row r="91" spans="1:41" x14ac:dyDescent="0.25">
      <c r="A91" s="41" t="s">
        <v>149</v>
      </c>
      <c r="B91" s="20" t="s">
        <v>155</v>
      </c>
      <c r="C91" s="31">
        <v>0</v>
      </c>
      <c r="D91" s="20">
        <v>12817.4</v>
      </c>
      <c r="E91" s="32">
        <v>0</v>
      </c>
      <c r="F91" s="20">
        <v>0</v>
      </c>
      <c r="G91" s="20">
        <v>67077.570000000007</v>
      </c>
      <c r="H91" s="20">
        <v>0</v>
      </c>
      <c r="I91" s="31">
        <v>0</v>
      </c>
      <c r="J91" s="20">
        <v>62017.03</v>
      </c>
      <c r="K91" s="32">
        <v>0</v>
      </c>
      <c r="L91" s="20">
        <v>0</v>
      </c>
      <c r="M91" s="20">
        <v>34011.57</v>
      </c>
      <c r="N91" s="20">
        <v>0</v>
      </c>
      <c r="O91" s="31">
        <v>0</v>
      </c>
      <c r="P91" s="20">
        <v>23461.46</v>
      </c>
      <c r="Q91" s="32">
        <v>0</v>
      </c>
      <c r="R91" s="20">
        <v>0</v>
      </c>
      <c r="S91" s="20">
        <v>13931.24</v>
      </c>
      <c r="T91" s="20">
        <v>0</v>
      </c>
      <c r="U91" s="31">
        <v>0</v>
      </c>
      <c r="V91" s="20">
        <v>16909.98</v>
      </c>
      <c r="W91" s="32">
        <v>0</v>
      </c>
      <c r="X91" s="20">
        <v>0</v>
      </c>
      <c r="Y91" s="20">
        <v>18742.91</v>
      </c>
      <c r="Z91" s="20">
        <v>0</v>
      </c>
      <c r="AA91" s="31">
        <v>0</v>
      </c>
      <c r="AB91" s="20">
        <v>30080.12</v>
      </c>
      <c r="AC91" s="32">
        <v>0</v>
      </c>
      <c r="AD91" s="20">
        <v>0</v>
      </c>
      <c r="AE91" s="20">
        <v>36017.620000000003</v>
      </c>
      <c r="AF91" s="20">
        <v>0</v>
      </c>
      <c r="AG91" s="31">
        <v>0</v>
      </c>
      <c r="AH91" s="20">
        <v>43752.49</v>
      </c>
      <c r="AI91" s="32">
        <v>0</v>
      </c>
      <c r="AJ91" s="20">
        <v>0</v>
      </c>
      <c r="AK91" s="20">
        <v>55579.31</v>
      </c>
      <c r="AL91" s="20">
        <v>0</v>
      </c>
      <c r="AM91" s="31">
        <v>0</v>
      </c>
      <c r="AN91" s="20">
        <v>414398.69999999995</v>
      </c>
      <c r="AO91" s="32">
        <v>0</v>
      </c>
    </row>
    <row r="92" spans="1:41" x14ac:dyDescent="0.25">
      <c r="A92" s="41" t="s">
        <v>149</v>
      </c>
      <c r="B92" s="20" t="s">
        <v>53</v>
      </c>
      <c r="C92" s="31">
        <v>0</v>
      </c>
      <c r="D92" s="20">
        <v>0</v>
      </c>
      <c r="E92" s="32">
        <v>0</v>
      </c>
      <c r="F92" s="20">
        <v>0</v>
      </c>
      <c r="G92" s="20">
        <v>0</v>
      </c>
      <c r="H92" s="20">
        <v>0</v>
      </c>
      <c r="I92" s="31">
        <v>0</v>
      </c>
      <c r="J92" s="20">
        <v>0</v>
      </c>
      <c r="K92" s="32">
        <v>0</v>
      </c>
      <c r="L92" s="20">
        <v>0</v>
      </c>
      <c r="M92" s="20">
        <v>0</v>
      </c>
      <c r="N92" s="20">
        <v>0</v>
      </c>
      <c r="O92" s="31">
        <v>0</v>
      </c>
      <c r="P92" s="20">
        <v>0</v>
      </c>
      <c r="Q92" s="32">
        <v>0</v>
      </c>
      <c r="R92" s="20">
        <v>0</v>
      </c>
      <c r="S92" s="20">
        <v>0</v>
      </c>
      <c r="T92" s="20">
        <v>0</v>
      </c>
      <c r="U92" s="31">
        <v>0</v>
      </c>
      <c r="V92" s="20">
        <v>0</v>
      </c>
      <c r="W92" s="32">
        <v>0</v>
      </c>
      <c r="X92" s="20">
        <v>0</v>
      </c>
      <c r="Y92" s="20">
        <v>0</v>
      </c>
      <c r="Z92" s="20">
        <v>0</v>
      </c>
      <c r="AA92" s="31">
        <v>0</v>
      </c>
      <c r="AB92" s="20">
        <v>0</v>
      </c>
      <c r="AC92" s="32">
        <v>0</v>
      </c>
      <c r="AD92" s="20">
        <v>0</v>
      </c>
      <c r="AE92" s="20">
        <v>0</v>
      </c>
      <c r="AF92" s="20">
        <v>0</v>
      </c>
      <c r="AG92" s="31">
        <v>0</v>
      </c>
      <c r="AH92" s="20">
        <v>0</v>
      </c>
      <c r="AI92" s="32">
        <v>0</v>
      </c>
      <c r="AJ92" s="20">
        <v>0</v>
      </c>
      <c r="AK92" s="20">
        <v>0</v>
      </c>
      <c r="AL92" s="20">
        <v>0</v>
      </c>
      <c r="AM92" s="31">
        <v>0</v>
      </c>
      <c r="AN92" s="20">
        <v>0</v>
      </c>
      <c r="AO92" s="32">
        <v>0</v>
      </c>
    </row>
    <row r="93" spans="1:41" x14ac:dyDescent="0.25">
      <c r="A93" s="41" t="s">
        <v>149</v>
      </c>
      <c r="B93" s="20" t="s">
        <v>156</v>
      </c>
      <c r="C93" s="31">
        <v>2988.72</v>
      </c>
      <c r="D93" s="20">
        <v>5693.05</v>
      </c>
      <c r="E93" s="32">
        <v>0</v>
      </c>
      <c r="F93" s="20">
        <v>1506.65</v>
      </c>
      <c r="G93" s="20">
        <v>29793.56</v>
      </c>
      <c r="H93" s="20">
        <v>0</v>
      </c>
      <c r="I93" s="31">
        <v>1500.82</v>
      </c>
      <c r="J93" s="20">
        <v>27545.84</v>
      </c>
      <c r="K93" s="32">
        <v>0</v>
      </c>
      <c r="L93" s="20">
        <v>2028.54</v>
      </c>
      <c r="M93" s="20">
        <v>15106.77</v>
      </c>
      <c r="N93" s="20">
        <v>0</v>
      </c>
      <c r="O93" s="31">
        <v>2033.34</v>
      </c>
      <c r="P93" s="20">
        <v>10420.780000000001</v>
      </c>
      <c r="Q93" s="32">
        <v>0</v>
      </c>
      <c r="R93" s="20">
        <v>2141.38</v>
      </c>
      <c r="S93" s="20">
        <v>6187.78</v>
      </c>
      <c r="T93" s="20">
        <v>0</v>
      </c>
      <c r="U93" s="31">
        <v>586.97</v>
      </c>
      <c r="V93" s="20">
        <v>7510.83</v>
      </c>
      <c r="W93" s="32">
        <v>0</v>
      </c>
      <c r="X93" s="20">
        <v>900.72</v>
      </c>
      <c r="Y93" s="20">
        <v>8324.9599999999991</v>
      </c>
      <c r="Z93" s="20">
        <v>0</v>
      </c>
      <c r="AA93" s="31">
        <v>397.63</v>
      </c>
      <c r="AB93" s="20">
        <v>13360.56</v>
      </c>
      <c r="AC93" s="32">
        <v>0</v>
      </c>
      <c r="AD93" s="20">
        <v>1782.45</v>
      </c>
      <c r="AE93" s="20">
        <v>15997.79</v>
      </c>
      <c r="AF93" s="20">
        <v>0</v>
      </c>
      <c r="AG93" s="31">
        <v>1311.83</v>
      </c>
      <c r="AH93" s="20">
        <v>19433.36</v>
      </c>
      <c r="AI93" s="32">
        <v>0</v>
      </c>
      <c r="AJ93" s="20">
        <v>130.87</v>
      </c>
      <c r="AK93" s="20">
        <v>24686.43</v>
      </c>
      <c r="AL93" s="20">
        <v>0</v>
      </c>
      <c r="AM93" s="31">
        <v>17309.919999999998</v>
      </c>
      <c r="AN93" s="20">
        <v>184061.70999999996</v>
      </c>
      <c r="AO93" s="32">
        <v>0</v>
      </c>
    </row>
    <row r="94" spans="1:41" x14ac:dyDescent="0.25">
      <c r="A94" s="41" t="s">
        <v>157</v>
      </c>
      <c r="B94" s="20"/>
      <c r="C94" s="31">
        <v>203128.84</v>
      </c>
      <c r="D94" s="20">
        <v>142016.59</v>
      </c>
      <c r="E94" s="32">
        <v>0</v>
      </c>
      <c r="F94" s="20">
        <v>293259.45</v>
      </c>
      <c r="G94" s="20">
        <v>743218.33000000007</v>
      </c>
      <c r="H94" s="20">
        <v>0</v>
      </c>
      <c r="I94" s="31">
        <v>307258.33</v>
      </c>
      <c r="J94" s="20">
        <v>687147.68</v>
      </c>
      <c r="K94" s="32">
        <v>0</v>
      </c>
      <c r="L94" s="20">
        <v>461369.41</v>
      </c>
      <c r="M94" s="20">
        <v>376847.57</v>
      </c>
      <c r="N94" s="20">
        <v>0</v>
      </c>
      <c r="O94" s="31">
        <v>360471.98000000004</v>
      </c>
      <c r="P94" s="20">
        <v>259952.58</v>
      </c>
      <c r="Q94" s="32">
        <v>0</v>
      </c>
      <c r="R94" s="20">
        <v>239754.94</v>
      </c>
      <c r="S94" s="20">
        <v>154357.94</v>
      </c>
      <c r="T94" s="20">
        <v>0</v>
      </c>
      <c r="U94" s="31">
        <v>367830.38</v>
      </c>
      <c r="V94" s="20">
        <v>187362.27</v>
      </c>
      <c r="W94" s="32">
        <v>0</v>
      </c>
      <c r="X94" s="20">
        <v>329627.62999999995</v>
      </c>
      <c r="Y94" s="20">
        <v>207671.11000000002</v>
      </c>
      <c r="Z94" s="20">
        <v>0</v>
      </c>
      <c r="AA94" s="31">
        <v>292149.04000000004</v>
      </c>
      <c r="AB94" s="20">
        <v>333287.20999999996</v>
      </c>
      <c r="AC94" s="32">
        <v>0</v>
      </c>
      <c r="AD94" s="20">
        <v>310421.86</v>
      </c>
      <c r="AE94" s="20">
        <v>399074.62999999995</v>
      </c>
      <c r="AF94" s="20">
        <v>0</v>
      </c>
      <c r="AG94" s="31">
        <v>304457.76</v>
      </c>
      <c r="AH94" s="20">
        <v>484776.85</v>
      </c>
      <c r="AI94" s="32">
        <v>0</v>
      </c>
      <c r="AJ94" s="20">
        <v>427577.16</v>
      </c>
      <c r="AK94" s="20">
        <v>615817.77999999991</v>
      </c>
      <c r="AL94" s="20">
        <v>0</v>
      </c>
      <c r="AM94" s="31">
        <v>3897306.7799999993</v>
      </c>
      <c r="AN94" s="20">
        <v>4591530.5399999991</v>
      </c>
      <c r="AO94" s="32">
        <v>0</v>
      </c>
    </row>
    <row r="95" spans="1:41" x14ac:dyDescent="0.25">
      <c r="A95" s="41" t="s">
        <v>158</v>
      </c>
      <c r="B95" s="20" t="s">
        <v>150</v>
      </c>
      <c r="C95" s="31">
        <v>0</v>
      </c>
      <c r="D95" s="20">
        <v>0</v>
      </c>
      <c r="E95" s="32">
        <v>0</v>
      </c>
      <c r="F95" s="20">
        <v>0</v>
      </c>
      <c r="G95" s="20">
        <v>0</v>
      </c>
      <c r="H95" s="20">
        <v>0</v>
      </c>
      <c r="I95" s="31">
        <v>0</v>
      </c>
      <c r="J95" s="20">
        <v>0</v>
      </c>
      <c r="K95" s="32">
        <v>0</v>
      </c>
      <c r="L95" s="20">
        <v>0</v>
      </c>
      <c r="M95" s="20">
        <v>0</v>
      </c>
      <c r="N95" s="20">
        <v>0</v>
      </c>
      <c r="O95" s="31">
        <v>0</v>
      </c>
      <c r="P95" s="20">
        <v>0</v>
      </c>
      <c r="Q95" s="32">
        <v>0</v>
      </c>
      <c r="R95" s="20">
        <v>0</v>
      </c>
      <c r="S95" s="20">
        <v>0</v>
      </c>
      <c r="T95" s="20">
        <v>0</v>
      </c>
      <c r="U95" s="31">
        <v>0</v>
      </c>
      <c r="V95" s="20">
        <v>0</v>
      </c>
      <c r="W95" s="32">
        <v>0</v>
      </c>
      <c r="X95" s="20">
        <v>0</v>
      </c>
      <c r="Y95" s="20">
        <v>0</v>
      </c>
      <c r="Z95" s="20">
        <v>0</v>
      </c>
      <c r="AA95" s="31">
        <v>0</v>
      </c>
      <c r="AB95" s="20">
        <v>0</v>
      </c>
      <c r="AC95" s="32">
        <v>0</v>
      </c>
      <c r="AD95" s="20">
        <v>0</v>
      </c>
      <c r="AE95" s="20">
        <v>0</v>
      </c>
      <c r="AF95" s="20">
        <v>0</v>
      </c>
      <c r="AG95" s="31">
        <v>0</v>
      </c>
      <c r="AH95" s="20">
        <v>0</v>
      </c>
      <c r="AI95" s="32">
        <v>0</v>
      </c>
      <c r="AJ95" s="20">
        <v>0</v>
      </c>
      <c r="AK95" s="20">
        <v>0</v>
      </c>
      <c r="AL95" s="20">
        <v>0</v>
      </c>
      <c r="AM95" s="31">
        <v>0</v>
      </c>
      <c r="AN95" s="20">
        <v>0</v>
      </c>
      <c r="AO95" s="32">
        <v>0</v>
      </c>
    </row>
    <row r="96" spans="1:41" x14ac:dyDescent="0.25">
      <c r="A96" s="41" t="s">
        <v>158</v>
      </c>
      <c r="B96" s="20" t="s">
        <v>152</v>
      </c>
      <c r="C96" s="31">
        <v>0</v>
      </c>
      <c r="D96" s="20">
        <v>0</v>
      </c>
      <c r="E96" s="32">
        <v>0</v>
      </c>
      <c r="F96" s="20">
        <v>0</v>
      </c>
      <c r="G96" s="20">
        <v>0</v>
      </c>
      <c r="H96" s="20">
        <v>0</v>
      </c>
      <c r="I96" s="31">
        <v>0</v>
      </c>
      <c r="J96" s="20">
        <v>0</v>
      </c>
      <c r="K96" s="32">
        <v>0</v>
      </c>
      <c r="L96" s="20">
        <v>0</v>
      </c>
      <c r="M96" s="20">
        <v>0</v>
      </c>
      <c r="N96" s="20">
        <v>0</v>
      </c>
      <c r="O96" s="31">
        <v>0</v>
      </c>
      <c r="P96" s="20">
        <v>0</v>
      </c>
      <c r="Q96" s="32">
        <v>0</v>
      </c>
      <c r="R96" s="20">
        <v>0</v>
      </c>
      <c r="S96" s="20">
        <v>0</v>
      </c>
      <c r="T96" s="20">
        <v>0</v>
      </c>
      <c r="U96" s="31">
        <v>0</v>
      </c>
      <c r="V96" s="20">
        <v>0</v>
      </c>
      <c r="W96" s="32">
        <v>0</v>
      </c>
      <c r="X96" s="20">
        <v>0</v>
      </c>
      <c r="Y96" s="20">
        <v>0</v>
      </c>
      <c r="Z96" s="20">
        <v>0</v>
      </c>
      <c r="AA96" s="31">
        <v>0</v>
      </c>
      <c r="AB96" s="20">
        <v>0</v>
      </c>
      <c r="AC96" s="32">
        <v>0</v>
      </c>
      <c r="AD96" s="20">
        <v>0</v>
      </c>
      <c r="AE96" s="20">
        <v>0</v>
      </c>
      <c r="AF96" s="20">
        <v>0</v>
      </c>
      <c r="AG96" s="31">
        <v>0</v>
      </c>
      <c r="AH96" s="20">
        <v>0</v>
      </c>
      <c r="AI96" s="32">
        <v>0</v>
      </c>
      <c r="AJ96" s="20">
        <v>0</v>
      </c>
      <c r="AK96" s="20">
        <v>0</v>
      </c>
      <c r="AL96" s="20">
        <v>0</v>
      </c>
      <c r="AM96" s="31">
        <v>0</v>
      </c>
      <c r="AN96" s="20">
        <v>0</v>
      </c>
      <c r="AO96" s="32">
        <v>0</v>
      </c>
    </row>
    <row r="97" spans="1:41" x14ac:dyDescent="0.25">
      <c r="A97" s="41" t="s">
        <v>158</v>
      </c>
      <c r="B97" s="20" t="s">
        <v>153</v>
      </c>
      <c r="C97" s="31">
        <v>48.88</v>
      </c>
      <c r="D97" s="20">
        <v>0</v>
      </c>
      <c r="E97" s="32">
        <v>0</v>
      </c>
      <c r="F97" s="20">
        <v>45.54</v>
      </c>
      <c r="G97" s="20">
        <v>0</v>
      </c>
      <c r="H97" s="20">
        <v>0</v>
      </c>
      <c r="I97" s="31">
        <v>44.98</v>
      </c>
      <c r="J97" s="20">
        <v>0</v>
      </c>
      <c r="K97" s="32">
        <v>0</v>
      </c>
      <c r="L97" s="20">
        <v>41.28</v>
      </c>
      <c r="M97" s="20">
        <v>0</v>
      </c>
      <c r="N97" s="20">
        <v>0</v>
      </c>
      <c r="O97" s="31">
        <v>51.48</v>
      </c>
      <c r="P97" s="20">
        <v>0</v>
      </c>
      <c r="Q97" s="32">
        <v>0</v>
      </c>
      <c r="R97" s="20">
        <v>55.88</v>
      </c>
      <c r="S97" s="20">
        <v>0</v>
      </c>
      <c r="T97" s="20">
        <v>0</v>
      </c>
      <c r="U97" s="31">
        <v>35.81</v>
      </c>
      <c r="V97" s="20">
        <v>0</v>
      </c>
      <c r="W97" s="32">
        <v>0</v>
      </c>
      <c r="X97" s="20">
        <v>36.9</v>
      </c>
      <c r="Y97" s="20">
        <v>0</v>
      </c>
      <c r="Z97" s="20">
        <v>0</v>
      </c>
      <c r="AA97" s="31">
        <v>22.96</v>
      </c>
      <c r="AB97" s="20">
        <v>0</v>
      </c>
      <c r="AC97" s="32">
        <v>0</v>
      </c>
      <c r="AD97" s="20">
        <v>78.66</v>
      </c>
      <c r="AE97" s="20">
        <v>0</v>
      </c>
      <c r="AF97" s="20">
        <v>0</v>
      </c>
      <c r="AG97" s="31">
        <v>81.92</v>
      </c>
      <c r="AH97" s="20">
        <v>0</v>
      </c>
      <c r="AI97" s="32">
        <v>0</v>
      </c>
      <c r="AJ97" s="20">
        <v>25.98</v>
      </c>
      <c r="AK97" s="20">
        <v>0</v>
      </c>
      <c r="AL97" s="20">
        <v>0</v>
      </c>
      <c r="AM97" s="31">
        <v>570.2700000000001</v>
      </c>
      <c r="AN97" s="20">
        <v>0</v>
      </c>
      <c r="AO97" s="32">
        <v>0</v>
      </c>
    </row>
    <row r="98" spans="1:41" x14ac:dyDescent="0.25">
      <c r="A98" s="41" t="s">
        <v>158</v>
      </c>
      <c r="B98" s="20" t="s">
        <v>154</v>
      </c>
      <c r="C98" s="31">
        <v>0</v>
      </c>
      <c r="D98" s="20">
        <v>0</v>
      </c>
      <c r="E98" s="32">
        <v>0</v>
      </c>
      <c r="F98" s="20">
        <v>0</v>
      </c>
      <c r="G98" s="20">
        <v>0</v>
      </c>
      <c r="H98" s="20">
        <v>0</v>
      </c>
      <c r="I98" s="31">
        <v>0</v>
      </c>
      <c r="J98" s="20">
        <v>0</v>
      </c>
      <c r="K98" s="32">
        <v>0</v>
      </c>
      <c r="L98" s="20">
        <v>0</v>
      </c>
      <c r="M98" s="20">
        <v>0</v>
      </c>
      <c r="N98" s="20">
        <v>0</v>
      </c>
      <c r="O98" s="31">
        <v>0</v>
      </c>
      <c r="P98" s="20">
        <v>0</v>
      </c>
      <c r="Q98" s="32">
        <v>0</v>
      </c>
      <c r="R98" s="20">
        <v>0</v>
      </c>
      <c r="S98" s="20">
        <v>0</v>
      </c>
      <c r="T98" s="20">
        <v>0</v>
      </c>
      <c r="U98" s="31">
        <v>0</v>
      </c>
      <c r="V98" s="20">
        <v>0</v>
      </c>
      <c r="W98" s="32">
        <v>0</v>
      </c>
      <c r="X98" s="20">
        <v>0</v>
      </c>
      <c r="Y98" s="20">
        <v>0</v>
      </c>
      <c r="Z98" s="20">
        <v>0</v>
      </c>
      <c r="AA98" s="31">
        <v>0</v>
      </c>
      <c r="AB98" s="20">
        <v>0</v>
      </c>
      <c r="AC98" s="32">
        <v>0</v>
      </c>
      <c r="AD98" s="20">
        <v>0</v>
      </c>
      <c r="AE98" s="20">
        <v>0</v>
      </c>
      <c r="AF98" s="20">
        <v>0</v>
      </c>
      <c r="AG98" s="31">
        <v>0</v>
      </c>
      <c r="AH98" s="20">
        <v>0</v>
      </c>
      <c r="AI98" s="32">
        <v>0</v>
      </c>
      <c r="AJ98" s="20">
        <v>0</v>
      </c>
      <c r="AK98" s="20">
        <v>0</v>
      </c>
      <c r="AL98" s="20">
        <v>0</v>
      </c>
      <c r="AM98" s="31">
        <v>0</v>
      </c>
      <c r="AN98" s="20">
        <v>0</v>
      </c>
      <c r="AO98" s="32">
        <v>0</v>
      </c>
    </row>
    <row r="99" spans="1:41" x14ac:dyDescent="0.25">
      <c r="A99" s="41" t="s">
        <v>158</v>
      </c>
      <c r="B99" s="20" t="s">
        <v>155</v>
      </c>
      <c r="C99" s="31">
        <v>0</v>
      </c>
      <c r="D99" s="20">
        <v>0</v>
      </c>
      <c r="E99" s="32">
        <v>0</v>
      </c>
      <c r="F99" s="20">
        <v>0</v>
      </c>
      <c r="G99" s="20">
        <v>0</v>
      </c>
      <c r="H99" s="20">
        <v>0</v>
      </c>
      <c r="I99" s="31">
        <v>0</v>
      </c>
      <c r="J99" s="20">
        <v>0</v>
      </c>
      <c r="K99" s="32">
        <v>0</v>
      </c>
      <c r="L99" s="20">
        <v>0</v>
      </c>
      <c r="M99" s="20">
        <v>0</v>
      </c>
      <c r="N99" s="20">
        <v>0</v>
      </c>
      <c r="O99" s="31">
        <v>0</v>
      </c>
      <c r="P99" s="20">
        <v>0</v>
      </c>
      <c r="Q99" s="32">
        <v>0</v>
      </c>
      <c r="R99" s="20">
        <v>0</v>
      </c>
      <c r="S99" s="20">
        <v>0</v>
      </c>
      <c r="T99" s="20">
        <v>0</v>
      </c>
      <c r="U99" s="31">
        <v>0</v>
      </c>
      <c r="V99" s="20">
        <v>0</v>
      </c>
      <c r="W99" s="32">
        <v>0</v>
      </c>
      <c r="X99" s="20">
        <v>0</v>
      </c>
      <c r="Y99" s="20">
        <v>0</v>
      </c>
      <c r="Z99" s="20">
        <v>0</v>
      </c>
      <c r="AA99" s="31">
        <v>0</v>
      </c>
      <c r="AB99" s="20">
        <v>0</v>
      </c>
      <c r="AC99" s="32">
        <v>0</v>
      </c>
      <c r="AD99" s="20">
        <v>0</v>
      </c>
      <c r="AE99" s="20">
        <v>0</v>
      </c>
      <c r="AF99" s="20">
        <v>0</v>
      </c>
      <c r="AG99" s="31">
        <v>0</v>
      </c>
      <c r="AH99" s="20">
        <v>0</v>
      </c>
      <c r="AI99" s="32">
        <v>0</v>
      </c>
      <c r="AJ99" s="20">
        <v>0</v>
      </c>
      <c r="AK99" s="20">
        <v>0</v>
      </c>
      <c r="AL99" s="20">
        <v>0</v>
      </c>
      <c r="AM99" s="31">
        <v>0</v>
      </c>
      <c r="AN99" s="20">
        <v>0</v>
      </c>
      <c r="AO99" s="32">
        <v>0</v>
      </c>
    </row>
    <row r="100" spans="1:41" x14ac:dyDescent="0.25">
      <c r="A100" s="41" t="s">
        <v>158</v>
      </c>
      <c r="B100" s="20" t="s">
        <v>53</v>
      </c>
      <c r="C100" s="31">
        <v>-311.89999999999998</v>
      </c>
      <c r="D100" s="20">
        <v>0</v>
      </c>
      <c r="E100" s="32">
        <v>711.37</v>
      </c>
      <c r="F100" s="20">
        <v>-131.28</v>
      </c>
      <c r="G100" s="20">
        <v>0</v>
      </c>
      <c r="H100" s="20">
        <v>424.29</v>
      </c>
      <c r="I100" s="31">
        <v>-159.58000000000001</v>
      </c>
      <c r="J100" s="20">
        <v>0</v>
      </c>
      <c r="K100" s="32">
        <v>529.24</v>
      </c>
      <c r="L100" s="20">
        <v>-220.7</v>
      </c>
      <c r="M100" s="20">
        <v>0</v>
      </c>
      <c r="N100" s="20">
        <v>567.79999999999995</v>
      </c>
      <c r="O100" s="31">
        <v>-211.78</v>
      </c>
      <c r="P100" s="20">
        <v>0</v>
      </c>
      <c r="Q100" s="32">
        <v>525.15</v>
      </c>
      <c r="R100" s="20">
        <v>-199.74</v>
      </c>
      <c r="S100" s="20">
        <v>0</v>
      </c>
      <c r="T100" s="20">
        <v>482.01</v>
      </c>
      <c r="U100" s="31">
        <v>-150.02000000000001</v>
      </c>
      <c r="V100" s="20">
        <v>0</v>
      </c>
      <c r="W100" s="32">
        <v>383.85</v>
      </c>
      <c r="X100" s="20">
        <v>-149.13999999999999</v>
      </c>
      <c r="Y100" s="20">
        <v>0</v>
      </c>
      <c r="Z100" s="20">
        <v>402.68</v>
      </c>
      <c r="AA100" s="31">
        <v>-138.11000000000001</v>
      </c>
      <c r="AB100" s="20">
        <v>0</v>
      </c>
      <c r="AC100" s="32">
        <v>356.14</v>
      </c>
      <c r="AD100" s="20">
        <v>-255.52</v>
      </c>
      <c r="AE100" s="20">
        <v>0</v>
      </c>
      <c r="AF100" s="20">
        <v>601.99</v>
      </c>
      <c r="AG100" s="31">
        <v>-186.86</v>
      </c>
      <c r="AH100" s="20">
        <v>0</v>
      </c>
      <c r="AI100" s="32">
        <v>503.78</v>
      </c>
      <c r="AJ100" s="20">
        <v>-159.56</v>
      </c>
      <c r="AK100" s="20">
        <v>0</v>
      </c>
      <c r="AL100" s="20">
        <v>496.36</v>
      </c>
      <c r="AM100" s="31">
        <v>-2274.19</v>
      </c>
      <c r="AN100" s="20">
        <v>0</v>
      </c>
      <c r="AO100" s="32">
        <v>5984.6600000000008</v>
      </c>
    </row>
    <row r="101" spans="1:41" x14ac:dyDescent="0.25">
      <c r="A101" s="41" t="s">
        <v>158</v>
      </c>
      <c r="B101" s="20" t="s">
        <v>156</v>
      </c>
      <c r="C101" s="31">
        <v>0</v>
      </c>
      <c r="D101" s="20">
        <v>0</v>
      </c>
      <c r="E101" s="32">
        <v>0</v>
      </c>
      <c r="F101" s="20">
        <v>0</v>
      </c>
      <c r="G101" s="20">
        <v>0</v>
      </c>
      <c r="H101" s="20">
        <v>0</v>
      </c>
      <c r="I101" s="31">
        <v>0</v>
      </c>
      <c r="J101" s="20">
        <v>0</v>
      </c>
      <c r="K101" s="32">
        <v>0</v>
      </c>
      <c r="L101" s="20">
        <v>0</v>
      </c>
      <c r="M101" s="20">
        <v>0</v>
      </c>
      <c r="N101" s="20">
        <v>0</v>
      </c>
      <c r="O101" s="31">
        <v>0</v>
      </c>
      <c r="P101" s="20">
        <v>0</v>
      </c>
      <c r="Q101" s="32">
        <v>0</v>
      </c>
      <c r="R101" s="20">
        <v>0</v>
      </c>
      <c r="S101" s="20">
        <v>0</v>
      </c>
      <c r="T101" s="20">
        <v>0</v>
      </c>
      <c r="U101" s="31">
        <v>0</v>
      </c>
      <c r="V101" s="20">
        <v>0</v>
      </c>
      <c r="W101" s="32">
        <v>0</v>
      </c>
      <c r="X101" s="20">
        <v>0</v>
      </c>
      <c r="Y101" s="20">
        <v>0</v>
      </c>
      <c r="Z101" s="20">
        <v>0</v>
      </c>
      <c r="AA101" s="31">
        <v>0</v>
      </c>
      <c r="AB101" s="20">
        <v>0</v>
      </c>
      <c r="AC101" s="32">
        <v>0</v>
      </c>
      <c r="AD101" s="20">
        <v>0</v>
      </c>
      <c r="AE101" s="20">
        <v>0</v>
      </c>
      <c r="AF101" s="20">
        <v>0</v>
      </c>
      <c r="AG101" s="31">
        <v>0</v>
      </c>
      <c r="AH101" s="20">
        <v>0</v>
      </c>
      <c r="AI101" s="32">
        <v>0</v>
      </c>
      <c r="AJ101" s="20">
        <v>0</v>
      </c>
      <c r="AK101" s="20">
        <v>0</v>
      </c>
      <c r="AL101" s="20">
        <v>0</v>
      </c>
      <c r="AM101" s="31">
        <v>0</v>
      </c>
      <c r="AN101" s="20">
        <v>0</v>
      </c>
      <c r="AO101" s="32">
        <v>0</v>
      </c>
    </row>
    <row r="102" spans="1:41" x14ac:dyDescent="0.25">
      <c r="A102" s="40" t="s">
        <v>159</v>
      </c>
      <c r="B102" s="34"/>
      <c r="C102" s="33">
        <v>-263.02</v>
      </c>
      <c r="D102" s="34">
        <v>0</v>
      </c>
      <c r="E102" s="35">
        <v>711.37</v>
      </c>
      <c r="F102" s="34">
        <v>-85.740000000000009</v>
      </c>
      <c r="G102" s="34">
        <v>0</v>
      </c>
      <c r="H102" s="34">
        <v>424.29</v>
      </c>
      <c r="I102" s="33">
        <v>-114.60000000000002</v>
      </c>
      <c r="J102" s="34">
        <v>0</v>
      </c>
      <c r="K102" s="35">
        <v>529.24</v>
      </c>
      <c r="L102" s="34">
        <v>-179.42</v>
      </c>
      <c r="M102" s="34">
        <v>0</v>
      </c>
      <c r="N102" s="34">
        <v>567.79999999999995</v>
      </c>
      <c r="O102" s="33">
        <v>-160.30000000000001</v>
      </c>
      <c r="P102" s="34">
        <v>0</v>
      </c>
      <c r="Q102" s="35">
        <v>525.15</v>
      </c>
      <c r="R102" s="34">
        <v>-143.86000000000001</v>
      </c>
      <c r="S102" s="34">
        <v>0</v>
      </c>
      <c r="T102" s="34">
        <v>482.01</v>
      </c>
      <c r="U102" s="33">
        <v>-114.21000000000001</v>
      </c>
      <c r="V102" s="34">
        <v>0</v>
      </c>
      <c r="W102" s="35">
        <v>383.85</v>
      </c>
      <c r="X102" s="34">
        <v>-112.23999999999998</v>
      </c>
      <c r="Y102" s="34">
        <v>0</v>
      </c>
      <c r="Z102" s="34">
        <v>402.68</v>
      </c>
      <c r="AA102" s="33">
        <v>-115.15</v>
      </c>
      <c r="AB102" s="34">
        <v>0</v>
      </c>
      <c r="AC102" s="35">
        <v>356.14</v>
      </c>
      <c r="AD102" s="34">
        <v>-176.86</v>
      </c>
      <c r="AE102" s="34">
        <v>0</v>
      </c>
      <c r="AF102" s="34">
        <v>601.99</v>
      </c>
      <c r="AG102" s="33">
        <v>-104.94000000000001</v>
      </c>
      <c r="AH102" s="34">
        <v>0</v>
      </c>
      <c r="AI102" s="35">
        <v>503.78</v>
      </c>
      <c r="AJ102" s="34">
        <v>-133.58000000000001</v>
      </c>
      <c r="AK102" s="34">
        <v>0</v>
      </c>
      <c r="AL102" s="34">
        <v>496.36</v>
      </c>
      <c r="AM102" s="33">
        <v>-1703.92</v>
      </c>
      <c r="AN102" s="34">
        <v>0</v>
      </c>
      <c r="AO102" s="35">
        <v>5984.6600000000008</v>
      </c>
    </row>
    <row r="103" spans="1:41" x14ac:dyDescent="0.25">
      <c r="A103" s="39" t="s">
        <v>160</v>
      </c>
      <c r="B103" s="29" t="s">
        <v>161</v>
      </c>
      <c r="C103" s="28">
        <v>-1249.6500000000001</v>
      </c>
      <c r="D103" s="29">
        <v>0</v>
      </c>
      <c r="E103" s="30">
        <v>5306.03</v>
      </c>
      <c r="F103" s="29">
        <v>-575.67999999999995</v>
      </c>
      <c r="G103" s="29">
        <v>0</v>
      </c>
      <c r="H103" s="29">
        <v>3164.75</v>
      </c>
      <c r="I103" s="28">
        <v>-715.7</v>
      </c>
      <c r="J103" s="29">
        <v>0</v>
      </c>
      <c r="K103" s="30">
        <v>3947.56</v>
      </c>
      <c r="L103" s="29">
        <v>-941.7</v>
      </c>
      <c r="M103" s="29">
        <v>0</v>
      </c>
      <c r="N103" s="29">
        <v>4235.13</v>
      </c>
      <c r="O103" s="28">
        <v>-915.15</v>
      </c>
      <c r="P103" s="29">
        <v>0</v>
      </c>
      <c r="Q103" s="30">
        <v>3917.03</v>
      </c>
      <c r="R103" s="29">
        <v>-827.49</v>
      </c>
      <c r="S103" s="29">
        <v>0</v>
      </c>
      <c r="T103" s="29">
        <v>3595.25</v>
      </c>
      <c r="U103" s="28">
        <v>-675.27</v>
      </c>
      <c r="V103" s="29">
        <v>0</v>
      </c>
      <c r="W103" s="30">
        <v>2863.12</v>
      </c>
      <c r="X103" s="29">
        <v>-670.89</v>
      </c>
      <c r="Y103" s="29">
        <v>0</v>
      </c>
      <c r="Z103" s="29">
        <v>3003.57</v>
      </c>
      <c r="AA103" s="28">
        <v>-582.54999999999995</v>
      </c>
      <c r="AB103" s="29">
        <v>0</v>
      </c>
      <c r="AC103" s="30">
        <v>2656.39</v>
      </c>
      <c r="AD103" s="29">
        <v>-1079.1099999999999</v>
      </c>
      <c r="AE103" s="29">
        <v>0</v>
      </c>
      <c r="AF103" s="29">
        <v>4490.12</v>
      </c>
      <c r="AG103" s="28">
        <v>-788.07</v>
      </c>
      <c r="AH103" s="29">
        <v>0</v>
      </c>
      <c r="AI103" s="30">
        <v>3757.62</v>
      </c>
      <c r="AJ103" s="29">
        <v>-673.02</v>
      </c>
      <c r="AK103" s="29">
        <v>0</v>
      </c>
      <c r="AL103" s="29">
        <v>3702.25</v>
      </c>
      <c r="AM103" s="28">
        <v>-9694.279999999997</v>
      </c>
      <c r="AN103" s="29">
        <v>0</v>
      </c>
      <c r="AO103" s="30">
        <v>44638.820000000007</v>
      </c>
    </row>
    <row r="104" spans="1:41" x14ac:dyDescent="0.25">
      <c r="A104" s="40" t="s">
        <v>162</v>
      </c>
      <c r="B104" s="34"/>
      <c r="C104" s="33">
        <v>-1249.6500000000001</v>
      </c>
      <c r="D104" s="34">
        <v>0</v>
      </c>
      <c r="E104" s="35">
        <v>5306.03</v>
      </c>
      <c r="F104" s="34">
        <v>-575.67999999999995</v>
      </c>
      <c r="G104" s="34">
        <v>0</v>
      </c>
      <c r="H104" s="34">
        <v>3164.75</v>
      </c>
      <c r="I104" s="33">
        <v>-715.7</v>
      </c>
      <c r="J104" s="34">
        <v>0</v>
      </c>
      <c r="K104" s="35">
        <v>3947.56</v>
      </c>
      <c r="L104" s="34">
        <v>-941.7</v>
      </c>
      <c r="M104" s="34">
        <v>0</v>
      </c>
      <c r="N104" s="34">
        <v>4235.13</v>
      </c>
      <c r="O104" s="33">
        <v>-915.15</v>
      </c>
      <c r="P104" s="34">
        <v>0</v>
      </c>
      <c r="Q104" s="35">
        <v>3917.03</v>
      </c>
      <c r="R104" s="34">
        <v>-827.49</v>
      </c>
      <c r="S104" s="34">
        <v>0</v>
      </c>
      <c r="T104" s="34">
        <v>3595.25</v>
      </c>
      <c r="U104" s="33">
        <v>-675.27</v>
      </c>
      <c r="V104" s="34">
        <v>0</v>
      </c>
      <c r="W104" s="35">
        <v>2863.12</v>
      </c>
      <c r="X104" s="34">
        <v>-670.89</v>
      </c>
      <c r="Y104" s="34">
        <v>0</v>
      </c>
      <c r="Z104" s="34">
        <v>3003.57</v>
      </c>
      <c r="AA104" s="33">
        <v>-582.54999999999995</v>
      </c>
      <c r="AB104" s="34">
        <v>0</v>
      </c>
      <c r="AC104" s="35">
        <v>2656.39</v>
      </c>
      <c r="AD104" s="34">
        <v>-1079.1099999999999</v>
      </c>
      <c r="AE104" s="34">
        <v>0</v>
      </c>
      <c r="AF104" s="34">
        <v>4490.12</v>
      </c>
      <c r="AG104" s="33">
        <v>-788.07</v>
      </c>
      <c r="AH104" s="34">
        <v>0</v>
      </c>
      <c r="AI104" s="35">
        <v>3757.62</v>
      </c>
      <c r="AJ104" s="34">
        <v>-673.02</v>
      </c>
      <c r="AK104" s="34">
        <v>0</v>
      </c>
      <c r="AL104" s="34">
        <v>3702.25</v>
      </c>
      <c r="AM104" s="33">
        <v>-9694.279999999997</v>
      </c>
      <c r="AN104" s="34">
        <v>0</v>
      </c>
      <c r="AO104" s="35">
        <v>44638.820000000007</v>
      </c>
    </row>
    <row r="105" spans="1:41" x14ac:dyDescent="0.25">
      <c r="A105" s="39" t="s">
        <v>163</v>
      </c>
      <c r="B105" s="29" t="s">
        <v>164</v>
      </c>
      <c r="C105" s="28">
        <v>622.82000000000005</v>
      </c>
      <c r="D105" s="29">
        <v>0</v>
      </c>
      <c r="E105" s="30">
        <v>0</v>
      </c>
      <c r="F105" s="29">
        <v>432.69</v>
      </c>
      <c r="G105" s="29">
        <v>0</v>
      </c>
      <c r="H105" s="29">
        <v>0</v>
      </c>
      <c r="I105" s="28">
        <v>641.45999999999992</v>
      </c>
      <c r="J105" s="29">
        <v>0</v>
      </c>
      <c r="K105" s="30">
        <v>0</v>
      </c>
      <c r="L105" s="29">
        <v>942.89</v>
      </c>
      <c r="M105" s="29">
        <v>0</v>
      </c>
      <c r="N105" s="29">
        <v>0</v>
      </c>
      <c r="O105" s="28">
        <v>922.3</v>
      </c>
      <c r="P105" s="29">
        <v>0</v>
      </c>
      <c r="Q105" s="30">
        <v>0</v>
      </c>
      <c r="R105" s="29">
        <v>840.6</v>
      </c>
      <c r="S105" s="29">
        <v>0</v>
      </c>
      <c r="T105" s="29">
        <v>0</v>
      </c>
      <c r="U105" s="28">
        <v>512.76</v>
      </c>
      <c r="V105" s="29">
        <v>0</v>
      </c>
      <c r="W105" s="30">
        <v>0</v>
      </c>
      <c r="X105" s="29">
        <v>422.95</v>
      </c>
      <c r="Y105" s="29">
        <v>0</v>
      </c>
      <c r="Z105" s="29">
        <v>0</v>
      </c>
      <c r="AA105" s="28">
        <v>466.69</v>
      </c>
      <c r="AB105" s="29">
        <v>0</v>
      </c>
      <c r="AC105" s="30">
        <v>0</v>
      </c>
      <c r="AD105" s="29">
        <v>848.94</v>
      </c>
      <c r="AE105" s="29">
        <v>0</v>
      </c>
      <c r="AF105" s="29">
        <v>0</v>
      </c>
      <c r="AG105" s="28">
        <v>599.94000000000005</v>
      </c>
      <c r="AH105" s="29">
        <v>0</v>
      </c>
      <c r="AI105" s="30">
        <v>0</v>
      </c>
      <c r="AJ105" s="29">
        <v>597.42999999999995</v>
      </c>
      <c r="AK105" s="29">
        <v>0</v>
      </c>
      <c r="AL105" s="29">
        <v>0</v>
      </c>
      <c r="AM105" s="28">
        <v>7851.47</v>
      </c>
      <c r="AN105" s="29">
        <v>0</v>
      </c>
      <c r="AO105" s="30">
        <v>0</v>
      </c>
    </row>
    <row r="106" spans="1:41" x14ac:dyDescent="0.25">
      <c r="A106" s="41" t="s">
        <v>163</v>
      </c>
      <c r="B106" s="20" t="s">
        <v>165</v>
      </c>
      <c r="C106" s="31">
        <v>0</v>
      </c>
      <c r="D106" s="20">
        <v>0</v>
      </c>
      <c r="E106" s="32">
        <v>0</v>
      </c>
      <c r="F106" s="20">
        <v>0</v>
      </c>
      <c r="G106" s="20">
        <v>0</v>
      </c>
      <c r="H106" s="20">
        <v>0</v>
      </c>
      <c r="I106" s="31">
        <v>0</v>
      </c>
      <c r="J106" s="20">
        <v>0</v>
      </c>
      <c r="K106" s="32">
        <v>0</v>
      </c>
      <c r="L106" s="20">
        <v>0</v>
      </c>
      <c r="M106" s="20">
        <v>0</v>
      </c>
      <c r="N106" s="20">
        <v>0</v>
      </c>
      <c r="O106" s="31">
        <v>0</v>
      </c>
      <c r="P106" s="20">
        <v>0</v>
      </c>
      <c r="Q106" s="32">
        <v>0</v>
      </c>
      <c r="R106" s="20">
        <v>0</v>
      </c>
      <c r="S106" s="20">
        <v>0</v>
      </c>
      <c r="T106" s="20">
        <v>0</v>
      </c>
      <c r="U106" s="31">
        <v>0</v>
      </c>
      <c r="V106" s="20">
        <v>0</v>
      </c>
      <c r="W106" s="32">
        <v>0</v>
      </c>
      <c r="X106" s="20">
        <v>0</v>
      </c>
      <c r="Y106" s="20">
        <v>0</v>
      </c>
      <c r="Z106" s="20">
        <v>0</v>
      </c>
      <c r="AA106" s="31">
        <v>0</v>
      </c>
      <c r="AB106" s="20">
        <v>0</v>
      </c>
      <c r="AC106" s="32">
        <v>0</v>
      </c>
      <c r="AD106" s="20">
        <v>0</v>
      </c>
      <c r="AE106" s="20">
        <v>0</v>
      </c>
      <c r="AF106" s="20">
        <v>0</v>
      </c>
      <c r="AG106" s="31">
        <v>0</v>
      </c>
      <c r="AH106" s="20">
        <v>0</v>
      </c>
      <c r="AI106" s="32">
        <v>0</v>
      </c>
      <c r="AJ106" s="20">
        <v>0</v>
      </c>
      <c r="AK106" s="20">
        <v>0</v>
      </c>
      <c r="AL106" s="20">
        <v>0</v>
      </c>
      <c r="AM106" s="31">
        <v>0</v>
      </c>
      <c r="AN106" s="20">
        <v>0</v>
      </c>
      <c r="AO106" s="32">
        <v>0</v>
      </c>
    </row>
    <row r="107" spans="1:41" x14ac:dyDescent="0.25">
      <c r="A107" s="41" t="s">
        <v>163</v>
      </c>
      <c r="B107" s="20" t="s">
        <v>166</v>
      </c>
      <c r="C107" s="31">
        <v>0</v>
      </c>
      <c r="D107" s="20">
        <v>0</v>
      </c>
      <c r="E107" s="32">
        <v>0</v>
      </c>
      <c r="F107" s="20">
        <v>0</v>
      </c>
      <c r="G107" s="20">
        <v>0</v>
      </c>
      <c r="H107" s="20">
        <v>0</v>
      </c>
      <c r="I107" s="31">
        <v>0</v>
      </c>
      <c r="J107" s="20">
        <v>0</v>
      </c>
      <c r="K107" s="32">
        <v>0</v>
      </c>
      <c r="L107" s="20">
        <v>0</v>
      </c>
      <c r="M107" s="20">
        <v>0</v>
      </c>
      <c r="N107" s="20">
        <v>0</v>
      </c>
      <c r="O107" s="31">
        <v>0</v>
      </c>
      <c r="P107" s="20">
        <v>0</v>
      </c>
      <c r="Q107" s="32">
        <v>0</v>
      </c>
      <c r="R107" s="20">
        <v>0</v>
      </c>
      <c r="S107" s="20">
        <v>0</v>
      </c>
      <c r="T107" s="20">
        <v>0</v>
      </c>
      <c r="U107" s="31">
        <v>0</v>
      </c>
      <c r="V107" s="20">
        <v>0</v>
      </c>
      <c r="W107" s="32">
        <v>0</v>
      </c>
      <c r="X107" s="20">
        <v>0</v>
      </c>
      <c r="Y107" s="20">
        <v>0</v>
      </c>
      <c r="Z107" s="20">
        <v>0</v>
      </c>
      <c r="AA107" s="31">
        <v>0</v>
      </c>
      <c r="AB107" s="20">
        <v>0</v>
      </c>
      <c r="AC107" s="32">
        <v>0</v>
      </c>
      <c r="AD107" s="20">
        <v>0</v>
      </c>
      <c r="AE107" s="20">
        <v>0</v>
      </c>
      <c r="AF107" s="20">
        <v>0</v>
      </c>
      <c r="AG107" s="31">
        <v>0</v>
      </c>
      <c r="AH107" s="20">
        <v>0</v>
      </c>
      <c r="AI107" s="32">
        <v>0</v>
      </c>
      <c r="AJ107" s="20">
        <v>0</v>
      </c>
      <c r="AK107" s="20">
        <v>0</v>
      </c>
      <c r="AL107" s="20">
        <v>0</v>
      </c>
      <c r="AM107" s="31">
        <v>0</v>
      </c>
      <c r="AN107" s="20">
        <v>0</v>
      </c>
      <c r="AO107" s="32">
        <v>0</v>
      </c>
    </row>
    <row r="108" spans="1:41" x14ac:dyDescent="0.25">
      <c r="A108" s="41" t="s">
        <v>163</v>
      </c>
      <c r="B108" s="20" t="s">
        <v>167</v>
      </c>
      <c r="C108" s="31">
        <v>2148.5</v>
      </c>
      <c r="D108" s="20">
        <v>0</v>
      </c>
      <c r="E108" s="32">
        <v>0</v>
      </c>
      <c r="F108" s="20">
        <v>1188.44</v>
      </c>
      <c r="G108" s="20">
        <v>0</v>
      </c>
      <c r="H108" s="20">
        <v>0</v>
      </c>
      <c r="I108" s="31">
        <v>1932.54</v>
      </c>
      <c r="J108" s="20">
        <v>0</v>
      </c>
      <c r="K108" s="32">
        <v>0</v>
      </c>
      <c r="L108" s="20">
        <v>1699.9</v>
      </c>
      <c r="M108" s="20">
        <v>0</v>
      </c>
      <c r="N108" s="20">
        <v>0</v>
      </c>
      <c r="O108" s="31">
        <v>2133.39</v>
      </c>
      <c r="P108" s="20">
        <v>0</v>
      </c>
      <c r="Q108" s="32">
        <v>0</v>
      </c>
      <c r="R108" s="20">
        <v>2145.34</v>
      </c>
      <c r="S108" s="20">
        <v>0</v>
      </c>
      <c r="T108" s="20">
        <v>0</v>
      </c>
      <c r="U108" s="31">
        <v>2096.58</v>
      </c>
      <c r="V108" s="20">
        <v>0</v>
      </c>
      <c r="W108" s="32">
        <v>0</v>
      </c>
      <c r="X108" s="20">
        <v>1926.38</v>
      </c>
      <c r="Y108" s="20">
        <v>0</v>
      </c>
      <c r="Z108" s="20">
        <v>0</v>
      </c>
      <c r="AA108" s="31">
        <v>1502.22</v>
      </c>
      <c r="AB108" s="20">
        <v>0</v>
      </c>
      <c r="AC108" s="32">
        <v>0</v>
      </c>
      <c r="AD108" s="20">
        <v>4484.2700000000004</v>
      </c>
      <c r="AE108" s="20">
        <v>0</v>
      </c>
      <c r="AF108" s="20">
        <v>0</v>
      </c>
      <c r="AG108" s="31">
        <v>8523.77</v>
      </c>
      <c r="AH108" s="20">
        <v>0</v>
      </c>
      <c r="AI108" s="32">
        <v>0</v>
      </c>
      <c r="AJ108" s="20">
        <v>1205.58</v>
      </c>
      <c r="AK108" s="20">
        <v>0</v>
      </c>
      <c r="AL108" s="20">
        <v>0</v>
      </c>
      <c r="AM108" s="31">
        <v>30986.910000000007</v>
      </c>
      <c r="AN108" s="20">
        <v>0</v>
      </c>
      <c r="AO108" s="32">
        <v>0</v>
      </c>
    </row>
    <row r="109" spans="1:41" x14ac:dyDescent="0.25">
      <c r="A109" s="41" t="s">
        <v>163</v>
      </c>
      <c r="B109" s="20" t="s">
        <v>168</v>
      </c>
      <c r="C109" s="31">
        <v>5861.59</v>
      </c>
      <c r="D109" s="20">
        <v>0</v>
      </c>
      <c r="E109" s="32">
        <v>0</v>
      </c>
      <c r="F109" s="20">
        <v>4058.59</v>
      </c>
      <c r="G109" s="20">
        <v>0</v>
      </c>
      <c r="H109" s="20">
        <v>0</v>
      </c>
      <c r="I109" s="31">
        <v>8759.25</v>
      </c>
      <c r="J109" s="20">
        <v>0</v>
      </c>
      <c r="K109" s="32">
        <v>0</v>
      </c>
      <c r="L109" s="20">
        <v>11059.47</v>
      </c>
      <c r="M109" s="20">
        <v>0</v>
      </c>
      <c r="N109" s="20">
        <v>0</v>
      </c>
      <c r="O109" s="31">
        <v>12064.86</v>
      </c>
      <c r="P109" s="20">
        <v>0</v>
      </c>
      <c r="Q109" s="32">
        <v>0</v>
      </c>
      <c r="R109" s="20">
        <v>11452.84</v>
      </c>
      <c r="S109" s="20">
        <v>0</v>
      </c>
      <c r="T109" s="20">
        <v>0</v>
      </c>
      <c r="U109" s="31">
        <v>5034.25</v>
      </c>
      <c r="V109" s="20">
        <v>0</v>
      </c>
      <c r="W109" s="32">
        <v>0</v>
      </c>
      <c r="X109" s="20">
        <v>3594.07</v>
      </c>
      <c r="Y109" s="20">
        <v>0</v>
      </c>
      <c r="Z109" s="20">
        <v>0</v>
      </c>
      <c r="AA109" s="31">
        <v>3160.8900000000003</v>
      </c>
      <c r="AB109" s="20">
        <v>0</v>
      </c>
      <c r="AC109" s="32">
        <v>0</v>
      </c>
      <c r="AD109" s="20">
        <v>6394.82</v>
      </c>
      <c r="AE109" s="20">
        <v>0</v>
      </c>
      <c r="AF109" s="20">
        <v>0</v>
      </c>
      <c r="AG109" s="31">
        <v>6156.83</v>
      </c>
      <c r="AH109" s="20">
        <v>0</v>
      </c>
      <c r="AI109" s="32">
        <v>0</v>
      </c>
      <c r="AJ109" s="20">
        <v>3763.0099999999998</v>
      </c>
      <c r="AK109" s="20">
        <v>0</v>
      </c>
      <c r="AL109" s="20">
        <v>0</v>
      </c>
      <c r="AM109" s="31">
        <v>81360.47</v>
      </c>
      <c r="AN109" s="20">
        <v>0</v>
      </c>
      <c r="AO109" s="32">
        <v>0</v>
      </c>
    </row>
    <row r="110" spans="1:41" x14ac:dyDescent="0.25">
      <c r="A110" s="41" t="s">
        <v>163</v>
      </c>
      <c r="B110" s="20" t="s">
        <v>169</v>
      </c>
      <c r="C110" s="31">
        <v>0</v>
      </c>
      <c r="D110" s="20">
        <v>0</v>
      </c>
      <c r="E110" s="32">
        <v>0</v>
      </c>
      <c r="F110" s="20">
        <v>0</v>
      </c>
      <c r="G110" s="20">
        <v>0</v>
      </c>
      <c r="H110" s="20">
        <v>0</v>
      </c>
      <c r="I110" s="31">
        <v>0</v>
      </c>
      <c r="J110" s="20">
        <v>0</v>
      </c>
      <c r="K110" s="32">
        <v>0</v>
      </c>
      <c r="L110" s="20">
        <v>0</v>
      </c>
      <c r="M110" s="20">
        <v>0</v>
      </c>
      <c r="N110" s="20">
        <v>0</v>
      </c>
      <c r="O110" s="31">
        <v>0</v>
      </c>
      <c r="P110" s="20">
        <v>0</v>
      </c>
      <c r="Q110" s="32">
        <v>0</v>
      </c>
      <c r="R110" s="20">
        <v>0</v>
      </c>
      <c r="S110" s="20">
        <v>0</v>
      </c>
      <c r="T110" s="20">
        <v>0</v>
      </c>
      <c r="U110" s="31">
        <v>0</v>
      </c>
      <c r="V110" s="20">
        <v>0</v>
      </c>
      <c r="W110" s="32">
        <v>0</v>
      </c>
      <c r="X110" s="20">
        <v>0</v>
      </c>
      <c r="Y110" s="20">
        <v>0</v>
      </c>
      <c r="Z110" s="20">
        <v>0</v>
      </c>
      <c r="AA110" s="31">
        <v>0</v>
      </c>
      <c r="AB110" s="20">
        <v>0</v>
      </c>
      <c r="AC110" s="32">
        <v>0</v>
      </c>
      <c r="AD110" s="20">
        <v>0</v>
      </c>
      <c r="AE110" s="20">
        <v>0</v>
      </c>
      <c r="AF110" s="20">
        <v>0</v>
      </c>
      <c r="AG110" s="31">
        <v>0</v>
      </c>
      <c r="AH110" s="20">
        <v>0</v>
      </c>
      <c r="AI110" s="32">
        <v>0</v>
      </c>
      <c r="AJ110" s="20">
        <v>0</v>
      </c>
      <c r="AK110" s="20">
        <v>0</v>
      </c>
      <c r="AL110" s="20">
        <v>0</v>
      </c>
      <c r="AM110" s="31">
        <v>0</v>
      </c>
      <c r="AN110" s="20">
        <v>0</v>
      </c>
      <c r="AO110" s="32">
        <v>0</v>
      </c>
    </row>
    <row r="111" spans="1:41" x14ac:dyDescent="0.25">
      <c r="A111" s="41" t="s">
        <v>163</v>
      </c>
      <c r="B111" s="20" t="s">
        <v>170</v>
      </c>
      <c r="C111" s="31">
        <v>0</v>
      </c>
      <c r="D111" s="20">
        <v>0</v>
      </c>
      <c r="E111" s="32">
        <v>0</v>
      </c>
      <c r="F111" s="20">
        <v>0</v>
      </c>
      <c r="G111" s="20">
        <v>0</v>
      </c>
      <c r="H111" s="20">
        <v>0</v>
      </c>
      <c r="I111" s="31">
        <v>0</v>
      </c>
      <c r="J111" s="20">
        <v>0</v>
      </c>
      <c r="K111" s="32">
        <v>0</v>
      </c>
      <c r="L111" s="20">
        <v>0</v>
      </c>
      <c r="M111" s="20">
        <v>0</v>
      </c>
      <c r="N111" s="20">
        <v>0</v>
      </c>
      <c r="O111" s="31">
        <v>0</v>
      </c>
      <c r="P111" s="20">
        <v>0</v>
      </c>
      <c r="Q111" s="32">
        <v>0</v>
      </c>
      <c r="R111" s="20">
        <v>0</v>
      </c>
      <c r="S111" s="20">
        <v>0</v>
      </c>
      <c r="T111" s="20">
        <v>0</v>
      </c>
      <c r="U111" s="31">
        <v>0</v>
      </c>
      <c r="V111" s="20">
        <v>0</v>
      </c>
      <c r="W111" s="32">
        <v>0</v>
      </c>
      <c r="X111" s="20">
        <v>0</v>
      </c>
      <c r="Y111" s="20">
        <v>0</v>
      </c>
      <c r="Z111" s="20">
        <v>0</v>
      </c>
      <c r="AA111" s="31">
        <v>0</v>
      </c>
      <c r="AB111" s="20">
        <v>0</v>
      </c>
      <c r="AC111" s="32">
        <v>0</v>
      </c>
      <c r="AD111" s="20">
        <v>0</v>
      </c>
      <c r="AE111" s="20">
        <v>0</v>
      </c>
      <c r="AF111" s="20">
        <v>0</v>
      </c>
      <c r="AG111" s="31">
        <v>0</v>
      </c>
      <c r="AH111" s="20">
        <v>0</v>
      </c>
      <c r="AI111" s="32">
        <v>0</v>
      </c>
      <c r="AJ111" s="20">
        <v>0</v>
      </c>
      <c r="AK111" s="20">
        <v>0</v>
      </c>
      <c r="AL111" s="20">
        <v>0</v>
      </c>
      <c r="AM111" s="31">
        <v>0</v>
      </c>
      <c r="AN111" s="20">
        <v>0</v>
      </c>
      <c r="AO111" s="32">
        <v>0</v>
      </c>
    </row>
    <row r="112" spans="1:41" x14ac:dyDescent="0.25">
      <c r="A112" s="41" t="s">
        <v>163</v>
      </c>
      <c r="B112" s="20" t="s">
        <v>171</v>
      </c>
      <c r="C112" s="31">
        <v>1694.65</v>
      </c>
      <c r="D112" s="20">
        <v>0</v>
      </c>
      <c r="E112" s="32">
        <v>0</v>
      </c>
      <c r="F112" s="20">
        <v>1128.52</v>
      </c>
      <c r="G112" s="20">
        <v>0</v>
      </c>
      <c r="H112" s="20">
        <v>0</v>
      </c>
      <c r="I112" s="31">
        <v>2355.9899999999998</v>
      </c>
      <c r="J112" s="20">
        <v>0</v>
      </c>
      <c r="K112" s="32">
        <v>0</v>
      </c>
      <c r="L112" s="20">
        <v>3039.03</v>
      </c>
      <c r="M112" s="20">
        <v>0</v>
      </c>
      <c r="N112" s="20">
        <v>0</v>
      </c>
      <c r="O112" s="31">
        <v>3254.57</v>
      </c>
      <c r="P112" s="20">
        <v>0</v>
      </c>
      <c r="Q112" s="32">
        <v>0</v>
      </c>
      <c r="R112" s="20">
        <v>3112.55</v>
      </c>
      <c r="S112" s="20">
        <v>0</v>
      </c>
      <c r="T112" s="20">
        <v>0</v>
      </c>
      <c r="U112" s="31">
        <v>1385.97</v>
      </c>
      <c r="V112" s="20">
        <v>0</v>
      </c>
      <c r="W112" s="32">
        <v>0</v>
      </c>
      <c r="X112" s="20">
        <v>1005.51</v>
      </c>
      <c r="Y112" s="20">
        <v>0</v>
      </c>
      <c r="Z112" s="20">
        <v>0</v>
      </c>
      <c r="AA112" s="31">
        <v>900.45999999999992</v>
      </c>
      <c r="AB112" s="20">
        <v>0</v>
      </c>
      <c r="AC112" s="32">
        <v>0</v>
      </c>
      <c r="AD112" s="20">
        <v>1777.55</v>
      </c>
      <c r="AE112" s="20">
        <v>0</v>
      </c>
      <c r="AF112" s="20">
        <v>0</v>
      </c>
      <c r="AG112" s="31">
        <v>1564.5900000000001</v>
      </c>
      <c r="AH112" s="20">
        <v>0</v>
      </c>
      <c r="AI112" s="32">
        <v>0</v>
      </c>
      <c r="AJ112" s="20">
        <v>1027.8800000000001</v>
      </c>
      <c r="AK112" s="20">
        <v>0</v>
      </c>
      <c r="AL112" s="20">
        <v>0</v>
      </c>
      <c r="AM112" s="31">
        <v>22247.27</v>
      </c>
      <c r="AN112" s="20">
        <v>0</v>
      </c>
      <c r="AO112" s="32">
        <v>0</v>
      </c>
    </row>
    <row r="113" spans="1:41" x14ac:dyDescent="0.25">
      <c r="A113" s="40" t="s">
        <v>172</v>
      </c>
      <c r="B113" s="34"/>
      <c r="C113" s="33">
        <v>10327.56</v>
      </c>
      <c r="D113" s="34">
        <v>0</v>
      </c>
      <c r="E113" s="35">
        <v>0</v>
      </c>
      <c r="F113" s="34">
        <v>6808.24</v>
      </c>
      <c r="G113" s="34">
        <v>0</v>
      </c>
      <c r="H113" s="34">
        <v>0</v>
      </c>
      <c r="I113" s="33">
        <v>13689.24</v>
      </c>
      <c r="J113" s="34">
        <v>0</v>
      </c>
      <c r="K113" s="35">
        <v>0</v>
      </c>
      <c r="L113" s="34">
        <v>16741.289999999997</v>
      </c>
      <c r="M113" s="34">
        <v>0</v>
      </c>
      <c r="N113" s="34">
        <v>0</v>
      </c>
      <c r="O113" s="33">
        <v>18375.12</v>
      </c>
      <c r="P113" s="34">
        <v>0</v>
      </c>
      <c r="Q113" s="35">
        <v>0</v>
      </c>
      <c r="R113" s="34">
        <v>17551.330000000002</v>
      </c>
      <c r="S113" s="34">
        <v>0</v>
      </c>
      <c r="T113" s="34">
        <v>0</v>
      </c>
      <c r="U113" s="33">
        <v>9029.56</v>
      </c>
      <c r="V113" s="34">
        <v>0</v>
      </c>
      <c r="W113" s="35">
        <v>0</v>
      </c>
      <c r="X113" s="34">
        <v>6948.91</v>
      </c>
      <c r="Y113" s="34">
        <v>0</v>
      </c>
      <c r="Z113" s="34">
        <v>0</v>
      </c>
      <c r="AA113" s="33">
        <v>6030.26</v>
      </c>
      <c r="AB113" s="34">
        <v>0</v>
      </c>
      <c r="AC113" s="35">
        <v>0</v>
      </c>
      <c r="AD113" s="34">
        <v>13505.58</v>
      </c>
      <c r="AE113" s="34">
        <v>0</v>
      </c>
      <c r="AF113" s="34">
        <v>0</v>
      </c>
      <c r="AG113" s="33">
        <v>16845.13</v>
      </c>
      <c r="AH113" s="34">
        <v>0</v>
      </c>
      <c r="AI113" s="35">
        <v>0</v>
      </c>
      <c r="AJ113" s="34">
        <v>6593.9</v>
      </c>
      <c r="AK113" s="34">
        <v>0</v>
      </c>
      <c r="AL113" s="34">
        <v>0</v>
      </c>
      <c r="AM113" s="33">
        <v>142446.12</v>
      </c>
      <c r="AN113" s="34">
        <v>0</v>
      </c>
      <c r="AO113" s="35">
        <v>0</v>
      </c>
    </row>
    <row r="114" spans="1:41" x14ac:dyDescent="0.25">
      <c r="A114" s="39" t="s">
        <v>173</v>
      </c>
      <c r="B114" s="29" t="s">
        <v>174</v>
      </c>
      <c r="C114" s="28">
        <v>475.06</v>
      </c>
      <c r="D114" s="29">
        <v>0</v>
      </c>
      <c r="E114" s="30">
        <v>8022.9</v>
      </c>
      <c r="F114" s="29">
        <v>275.86</v>
      </c>
      <c r="G114" s="29">
        <v>0</v>
      </c>
      <c r="H114" s="29">
        <v>4785.21</v>
      </c>
      <c r="I114" s="28">
        <v>440.78</v>
      </c>
      <c r="J114" s="29">
        <v>0</v>
      </c>
      <c r="K114" s="30">
        <v>5968.85</v>
      </c>
      <c r="L114" s="29">
        <v>576.63</v>
      </c>
      <c r="M114" s="29">
        <v>0</v>
      </c>
      <c r="N114" s="29">
        <v>6403.68</v>
      </c>
      <c r="O114" s="28">
        <v>485.45</v>
      </c>
      <c r="P114" s="29">
        <v>0</v>
      </c>
      <c r="Q114" s="30">
        <v>5922.68</v>
      </c>
      <c r="R114" s="29">
        <v>339.36</v>
      </c>
      <c r="S114" s="29">
        <v>0</v>
      </c>
      <c r="T114" s="29">
        <v>5436.15</v>
      </c>
      <c r="U114" s="28">
        <v>176.19</v>
      </c>
      <c r="V114" s="29">
        <v>0</v>
      </c>
      <c r="W114" s="30">
        <v>4329.13</v>
      </c>
      <c r="X114" s="29">
        <v>121.32</v>
      </c>
      <c r="Y114" s="29">
        <v>0</v>
      </c>
      <c r="Z114" s="29">
        <v>4541.5</v>
      </c>
      <c r="AA114" s="28">
        <v>79.16</v>
      </c>
      <c r="AB114" s="29">
        <v>0</v>
      </c>
      <c r="AC114" s="30">
        <v>4016.56</v>
      </c>
      <c r="AD114" s="29">
        <v>146.22</v>
      </c>
      <c r="AE114" s="29">
        <v>0</v>
      </c>
      <c r="AF114" s="29">
        <v>6789.23</v>
      </c>
      <c r="AG114" s="28">
        <v>132.84</v>
      </c>
      <c r="AH114" s="29">
        <v>0</v>
      </c>
      <c r="AI114" s="30">
        <v>5681.66</v>
      </c>
      <c r="AJ114" s="29">
        <v>142.16999999999999</v>
      </c>
      <c r="AK114" s="29">
        <v>0</v>
      </c>
      <c r="AL114" s="29">
        <v>5597.94</v>
      </c>
      <c r="AM114" s="28">
        <v>3391.04</v>
      </c>
      <c r="AN114" s="29">
        <v>0</v>
      </c>
      <c r="AO114" s="30">
        <v>67495.489999999991</v>
      </c>
    </row>
    <row r="115" spans="1:41" x14ac:dyDescent="0.25">
      <c r="A115" s="40" t="s">
        <v>175</v>
      </c>
      <c r="B115" s="34"/>
      <c r="C115" s="33">
        <v>475.06</v>
      </c>
      <c r="D115" s="34">
        <v>0</v>
      </c>
      <c r="E115" s="35">
        <v>8022.9</v>
      </c>
      <c r="F115" s="34">
        <v>275.86</v>
      </c>
      <c r="G115" s="34">
        <v>0</v>
      </c>
      <c r="H115" s="34">
        <v>4785.21</v>
      </c>
      <c r="I115" s="33">
        <v>440.78</v>
      </c>
      <c r="J115" s="34">
        <v>0</v>
      </c>
      <c r="K115" s="35">
        <v>5968.85</v>
      </c>
      <c r="L115" s="34">
        <v>576.63</v>
      </c>
      <c r="M115" s="34">
        <v>0</v>
      </c>
      <c r="N115" s="34">
        <v>6403.68</v>
      </c>
      <c r="O115" s="33">
        <v>485.45</v>
      </c>
      <c r="P115" s="34">
        <v>0</v>
      </c>
      <c r="Q115" s="35">
        <v>5922.68</v>
      </c>
      <c r="R115" s="34">
        <v>339.36</v>
      </c>
      <c r="S115" s="34">
        <v>0</v>
      </c>
      <c r="T115" s="34">
        <v>5436.15</v>
      </c>
      <c r="U115" s="33">
        <v>176.19</v>
      </c>
      <c r="V115" s="34">
        <v>0</v>
      </c>
      <c r="W115" s="35">
        <v>4329.13</v>
      </c>
      <c r="X115" s="34">
        <v>121.32</v>
      </c>
      <c r="Y115" s="34">
        <v>0</v>
      </c>
      <c r="Z115" s="34">
        <v>4541.5</v>
      </c>
      <c r="AA115" s="33">
        <v>79.16</v>
      </c>
      <c r="AB115" s="34">
        <v>0</v>
      </c>
      <c r="AC115" s="35">
        <v>4016.56</v>
      </c>
      <c r="AD115" s="34">
        <v>146.22</v>
      </c>
      <c r="AE115" s="34">
        <v>0</v>
      </c>
      <c r="AF115" s="34">
        <v>6789.23</v>
      </c>
      <c r="AG115" s="33">
        <v>132.84</v>
      </c>
      <c r="AH115" s="34">
        <v>0</v>
      </c>
      <c r="AI115" s="35">
        <v>5681.66</v>
      </c>
      <c r="AJ115" s="34">
        <v>142.16999999999999</v>
      </c>
      <c r="AK115" s="34">
        <v>0</v>
      </c>
      <c r="AL115" s="34">
        <v>5597.94</v>
      </c>
      <c r="AM115" s="33">
        <v>3391.04</v>
      </c>
      <c r="AN115" s="34">
        <v>0</v>
      </c>
      <c r="AO115" s="35">
        <v>67495.489999999991</v>
      </c>
    </row>
    <row r="116" spans="1:41" x14ac:dyDescent="0.25">
      <c r="A116" s="39" t="s">
        <v>176</v>
      </c>
      <c r="B116" s="29" t="s">
        <v>177</v>
      </c>
      <c r="C116" s="28">
        <v>-242.71</v>
      </c>
      <c r="D116" s="29">
        <v>0</v>
      </c>
      <c r="E116" s="30">
        <v>1590.39</v>
      </c>
      <c r="F116" s="29">
        <v>-106.13</v>
      </c>
      <c r="G116" s="29">
        <v>0</v>
      </c>
      <c r="H116" s="29">
        <v>948.58</v>
      </c>
      <c r="I116" s="28">
        <v>-129.79</v>
      </c>
      <c r="J116" s="29">
        <v>0</v>
      </c>
      <c r="K116" s="30">
        <v>1183.21</v>
      </c>
      <c r="L116" s="29">
        <v>-172.42</v>
      </c>
      <c r="M116" s="29">
        <v>0</v>
      </c>
      <c r="N116" s="29">
        <v>1269.4100000000001</v>
      </c>
      <c r="O116" s="28">
        <v>-166.08</v>
      </c>
      <c r="P116" s="29">
        <v>0</v>
      </c>
      <c r="Q116" s="30">
        <v>1174.06</v>
      </c>
      <c r="R116" s="29">
        <v>-144.07</v>
      </c>
      <c r="S116" s="29">
        <v>0</v>
      </c>
      <c r="T116" s="29">
        <v>1077.6099999999999</v>
      </c>
      <c r="U116" s="28">
        <v>-111.67</v>
      </c>
      <c r="V116" s="29">
        <v>0</v>
      </c>
      <c r="W116" s="30">
        <v>858.17</v>
      </c>
      <c r="X116" s="29">
        <v>-54.46</v>
      </c>
      <c r="Y116" s="29">
        <v>0</v>
      </c>
      <c r="Z116" s="29">
        <v>900.27</v>
      </c>
      <c r="AA116" s="28">
        <v>-137.29</v>
      </c>
      <c r="AB116" s="29">
        <v>0</v>
      </c>
      <c r="AC116" s="30">
        <v>796.21</v>
      </c>
      <c r="AD116" s="29">
        <v>-255.62</v>
      </c>
      <c r="AE116" s="29">
        <v>0</v>
      </c>
      <c r="AF116" s="29">
        <v>1345.84</v>
      </c>
      <c r="AG116" s="28">
        <v>-169.02</v>
      </c>
      <c r="AH116" s="29">
        <v>0</v>
      </c>
      <c r="AI116" s="30">
        <v>1126.28</v>
      </c>
      <c r="AJ116" s="29">
        <v>-156.02000000000001</v>
      </c>
      <c r="AK116" s="29">
        <v>0</v>
      </c>
      <c r="AL116" s="29">
        <v>1109.69</v>
      </c>
      <c r="AM116" s="28">
        <v>-1845.28</v>
      </c>
      <c r="AN116" s="29">
        <v>0</v>
      </c>
      <c r="AO116" s="30">
        <v>13379.720000000001</v>
      </c>
    </row>
    <row r="117" spans="1:41" x14ac:dyDescent="0.25">
      <c r="A117" s="41" t="s">
        <v>176</v>
      </c>
      <c r="B117" s="20" t="s">
        <v>178</v>
      </c>
      <c r="C117" s="31">
        <v>-737.64</v>
      </c>
      <c r="D117" s="20">
        <v>0</v>
      </c>
      <c r="E117" s="32">
        <v>1419.2</v>
      </c>
      <c r="F117" s="20">
        <v>-314.56</v>
      </c>
      <c r="G117" s="20">
        <v>0</v>
      </c>
      <c r="H117" s="20">
        <v>846.47</v>
      </c>
      <c r="I117" s="31">
        <v>-403.63</v>
      </c>
      <c r="J117" s="20">
        <v>0</v>
      </c>
      <c r="K117" s="32">
        <v>1055.8499999999999</v>
      </c>
      <c r="L117" s="20">
        <v>-550.91999999999996</v>
      </c>
      <c r="M117" s="20">
        <v>0</v>
      </c>
      <c r="N117" s="20">
        <v>1132.77</v>
      </c>
      <c r="O117" s="31">
        <v>-466.06</v>
      </c>
      <c r="P117" s="20">
        <v>0</v>
      </c>
      <c r="Q117" s="32">
        <v>1047.68</v>
      </c>
      <c r="R117" s="20">
        <v>-416.86</v>
      </c>
      <c r="S117" s="20">
        <v>0</v>
      </c>
      <c r="T117" s="20">
        <v>961.62</v>
      </c>
      <c r="U117" s="31">
        <v>-319.25</v>
      </c>
      <c r="V117" s="20">
        <v>0</v>
      </c>
      <c r="W117" s="32">
        <v>765.79</v>
      </c>
      <c r="X117" s="20">
        <v>-311.64</v>
      </c>
      <c r="Y117" s="20">
        <v>0</v>
      </c>
      <c r="Z117" s="20">
        <v>803.36</v>
      </c>
      <c r="AA117" s="31">
        <v>-291.58</v>
      </c>
      <c r="AB117" s="20">
        <v>0</v>
      </c>
      <c r="AC117" s="32">
        <v>710.5</v>
      </c>
      <c r="AD117" s="20">
        <v>-554.45000000000005</v>
      </c>
      <c r="AE117" s="20">
        <v>0</v>
      </c>
      <c r="AF117" s="20">
        <v>1200.97</v>
      </c>
      <c r="AG117" s="31">
        <v>-358</v>
      </c>
      <c r="AH117" s="20">
        <v>0</v>
      </c>
      <c r="AI117" s="32">
        <v>1005.05</v>
      </c>
      <c r="AJ117" s="20">
        <v>-348.55</v>
      </c>
      <c r="AK117" s="20">
        <v>0</v>
      </c>
      <c r="AL117" s="20">
        <v>990.24</v>
      </c>
      <c r="AM117" s="31">
        <v>-5073.1400000000003</v>
      </c>
      <c r="AN117" s="20">
        <v>0</v>
      </c>
      <c r="AO117" s="32">
        <v>11939.500000000004</v>
      </c>
    </row>
    <row r="118" spans="1:41" x14ac:dyDescent="0.25">
      <c r="A118" s="41" t="s">
        <v>176</v>
      </c>
      <c r="B118" s="20" t="s">
        <v>174</v>
      </c>
      <c r="C118" s="31">
        <v>2174.2399999999998</v>
      </c>
      <c r="D118" s="20">
        <v>0</v>
      </c>
      <c r="E118" s="32">
        <v>78014.19</v>
      </c>
      <c r="F118" s="20">
        <v>1598.07</v>
      </c>
      <c r="G118" s="20">
        <v>0</v>
      </c>
      <c r="H118" s="20">
        <v>46531.12</v>
      </c>
      <c r="I118" s="31">
        <v>2727.74</v>
      </c>
      <c r="J118" s="20">
        <v>0</v>
      </c>
      <c r="K118" s="32">
        <v>58040.75</v>
      </c>
      <c r="L118" s="20">
        <v>3633.91</v>
      </c>
      <c r="M118" s="20">
        <v>0</v>
      </c>
      <c r="N118" s="20">
        <v>62268.93</v>
      </c>
      <c r="O118" s="31">
        <v>2894.59</v>
      </c>
      <c r="P118" s="20">
        <v>0</v>
      </c>
      <c r="Q118" s="32">
        <v>57591.8</v>
      </c>
      <c r="R118" s="20">
        <v>1872.1</v>
      </c>
      <c r="S118" s="20">
        <v>0</v>
      </c>
      <c r="T118" s="20">
        <v>52860.74</v>
      </c>
      <c r="U118" s="31">
        <v>943.03</v>
      </c>
      <c r="V118" s="20">
        <v>0</v>
      </c>
      <c r="W118" s="32">
        <v>42096.22</v>
      </c>
      <c r="X118" s="20">
        <v>349.46</v>
      </c>
      <c r="Y118" s="20">
        <v>0</v>
      </c>
      <c r="Z118" s="20">
        <v>44161.25</v>
      </c>
      <c r="AA118" s="31">
        <v>258.45999999999998</v>
      </c>
      <c r="AB118" s="20">
        <v>0</v>
      </c>
      <c r="AC118" s="32">
        <v>39056.79</v>
      </c>
      <c r="AD118" s="20">
        <v>432</v>
      </c>
      <c r="AE118" s="20">
        <v>0</v>
      </c>
      <c r="AF118" s="20">
        <v>66018.039999999994</v>
      </c>
      <c r="AG118" s="31">
        <v>330.25</v>
      </c>
      <c r="AH118" s="20">
        <v>0</v>
      </c>
      <c r="AI118" s="32">
        <v>55248.09</v>
      </c>
      <c r="AJ118" s="20">
        <v>437.86</v>
      </c>
      <c r="AK118" s="20">
        <v>0</v>
      </c>
      <c r="AL118" s="20">
        <v>54434.02</v>
      </c>
      <c r="AM118" s="31">
        <v>17651.71</v>
      </c>
      <c r="AN118" s="20">
        <v>0</v>
      </c>
      <c r="AO118" s="32">
        <v>656321.94000000006</v>
      </c>
    </row>
    <row r="119" spans="1:41" x14ac:dyDescent="0.25">
      <c r="A119" s="40" t="s">
        <v>181</v>
      </c>
      <c r="B119" s="34"/>
      <c r="C119" s="33">
        <v>1193.8899999999999</v>
      </c>
      <c r="D119" s="34">
        <v>0</v>
      </c>
      <c r="E119" s="35">
        <v>81023.78</v>
      </c>
      <c r="F119" s="34">
        <v>1177.3799999999999</v>
      </c>
      <c r="G119" s="34">
        <v>0</v>
      </c>
      <c r="H119" s="34">
        <v>48326.170000000006</v>
      </c>
      <c r="I119" s="33">
        <v>2194.3199999999997</v>
      </c>
      <c r="J119" s="34">
        <v>0</v>
      </c>
      <c r="K119" s="35">
        <v>60279.81</v>
      </c>
      <c r="L119" s="34">
        <v>2910.5699999999997</v>
      </c>
      <c r="M119" s="34">
        <v>0</v>
      </c>
      <c r="N119" s="34">
        <v>64671.11</v>
      </c>
      <c r="O119" s="33">
        <v>2262.4500000000003</v>
      </c>
      <c r="P119" s="34">
        <v>0</v>
      </c>
      <c r="Q119" s="35">
        <v>59813.54</v>
      </c>
      <c r="R119" s="34">
        <v>1311.1699999999998</v>
      </c>
      <c r="S119" s="34">
        <v>0</v>
      </c>
      <c r="T119" s="34">
        <v>54899.97</v>
      </c>
      <c r="U119" s="33">
        <v>512.1099999999999</v>
      </c>
      <c r="V119" s="34">
        <v>0</v>
      </c>
      <c r="W119" s="35">
        <v>43720.18</v>
      </c>
      <c r="X119" s="34">
        <v>-16.639999999999986</v>
      </c>
      <c r="Y119" s="34">
        <v>0</v>
      </c>
      <c r="Z119" s="34">
        <v>45864.88</v>
      </c>
      <c r="AA119" s="33">
        <v>-170.41000000000003</v>
      </c>
      <c r="AB119" s="34">
        <v>0</v>
      </c>
      <c r="AC119" s="35">
        <v>40563.5</v>
      </c>
      <c r="AD119" s="34">
        <v>-378.07000000000005</v>
      </c>
      <c r="AE119" s="34">
        <v>0</v>
      </c>
      <c r="AF119" s="34">
        <v>68564.849999999991</v>
      </c>
      <c r="AG119" s="33">
        <v>-196.76999999999998</v>
      </c>
      <c r="AH119" s="34">
        <v>0</v>
      </c>
      <c r="AI119" s="35">
        <v>57379.42</v>
      </c>
      <c r="AJ119" s="34">
        <v>-66.710000000000036</v>
      </c>
      <c r="AK119" s="34">
        <v>0</v>
      </c>
      <c r="AL119" s="34">
        <v>56533.95</v>
      </c>
      <c r="AM119" s="33">
        <v>10733.289999999999</v>
      </c>
      <c r="AN119" s="34">
        <v>0</v>
      </c>
      <c r="AO119" s="35">
        <v>681641.16</v>
      </c>
    </row>
    <row r="120" spans="1:41" x14ac:dyDescent="0.25">
      <c r="A120" s="39" t="s">
        <v>182</v>
      </c>
      <c r="B120" s="29" t="s">
        <v>183</v>
      </c>
      <c r="C120" s="28">
        <v>0</v>
      </c>
      <c r="D120" s="29">
        <v>0</v>
      </c>
      <c r="E120" s="30">
        <v>0</v>
      </c>
      <c r="F120" s="29">
        <v>0</v>
      </c>
      <c r="G120" s="29">
        <v>0</v>
      </c>
      <c r="H120" s="29">
        <v>0</v>
      </c>
      <c r="I120" s="28">
        <v>0</v>
      </c>
      <c r="J120" s="29">
        <v>0</v>
      </c>
      <c r="K120" s="30">
        <v>0</v>
      </c>
      <c r="L120" s="29">
        <v>0</v>
      </c>
      <c r="M120" s="29">
        <v>0</v>
      </c>
      <c r="N120" s="29">
        <v>0</v>
      </c>
      <c r="O120" s="28">
        <v>0</v>
      </c>
      <c r="P120" s="29">
        <v>0</v>
      </c>
      <c r="Q120" s="30">
        <v>0</v>
      </c>
      <c r="R120" s="29">
        <v>0</v>
      </c>
      <c r="S120" s="29">
        <v>0</v>
      </c>
      <c r="T120" s="29">
        <v>0</v>
      </c>
      <c r="U120" s="28">
        <v>0</v>
      </c>
      <c r="V120" s="29">
        <v>0</v>
      </c>
      <c r="W120" s="30">
        <v>0</v>
      </c>
      <c r="X120" s="29">
        <v>0</v>
      </c>
      <c r="Y120" s="29">
        <v>0</v>
      </c>
      <c r="Z120" s="29">
        <v>0</v>
      </c>
      <c r="AA120" s="28">
        <v>0</v>
      </c>
      <c r="AB120" s="29">
        <v>0</v>
      </c>
      <c r="AC120" s="30">
        <v>0</v>
      </c>
      <c r="AD120" s="29">
        <v>0</v>
      </c>
      <c r="AE120" s="29">
        <v>0</v>
      </c>
      <c r="AF120" s="29">
        <v>0</v>
      </c>
      <c r="AG120" s="28">
        <v>0</v>
      </c>
      <c r="AH120" s="29">
        <v>0</v>
      </c>
      <c r="AI120" s="30">
        <v>0</v>
      </c>
      <c r="AJ120" s="29">
        <v>0</v>
      </c>
      <c r="AK120" s="29">
        <v>0</v>
      </c>
      <c r="AL120" s="29">
        <v>0</v>
      </c>
      <c r="AM120" s="28">
        <v>0</v>
      </c>
      <c r="AN120" s="29">
        <v>0</v>
      </c>
      <c r="AO120" s="30">
        <v>0</v>
      </c>
    </row>
    <row r="121" spans="1:41" x14ac:dyDescent="0.25">
      <c r="A121" s="41" t="s">
        <v>182</v>
      </c>
      <c r="B121" s="20" t="s">
        <v>184</v>
      </c>
      <c r="C121" s="31">
        <v>6269.55</v>
      </c>
      <c r="D121" s="20">
        <v>0</v>
      </c>
      <c r="E121" s="32">
        <v>23881.55</v>
      </c>
      <c r="F121" s="20">
        <v>2916.5</v>
      </c>
      <c r="G121" s="20">
        <v>0</v>
      </c>
      <c r="H121" s="20">
        <v>14244.01</v>
      </c>
      <c r="I121" s="31">
        <v>2770.49</v>
      </c>
      <c r="J121" s="20">
        <v>0</v>
      </c>
      <c r="K121" s="32">
        <v>17767.32</v>
      </c>
      <c r="L121" s="20">
        <v>3527.22</v>
      </c>
      <c r="M121" s="20">
        <v>0</v>
      </c>
      <c r="N121" s="20">
        <v>19061.64</v>
      </c>
      <c r="O121" s="31">
        <v>4148.3100000000004</v>
      </c>
      <c r="P121" s="20">
        <v>0</v>
      </c>
      <c r="Q121" s="32">
        <v>17629.89</v>
      </c>
      <c r="R121" s="20">
        <v>3781.05</v>
      </c>
      <c r="S121" s="20">
        <v>0</v>
      </c>
      <c r="T121" s="20">
        <v>16181.63</v>
      </c>
      <c r="U121" s="31">
        <v>3682.65</v>
      </c>
      <c r="V121" s="20">
        <v>0</v>
      </c>
      <c r="W121" s="32">
        <v>12886.41</v>
      </c>
      <c r="X121" s="20">
        <v>3888.06</v>
      </c>
      <c r="Y121" s="20">
        <v>0</v>
      </c>
      <c r="Z121" s="20">
        <v>13518.56</v>
      </c>
      <c r="AA121" s="31">
        <v>691.18</v>
      </c>
      <c r="AB121" s="20">
        <v>0</v>
      </c>
      <c r="AC121" s="32">
        <v>11955.99</v>
      </c>
      <c r="AD121" s="20">
        <v>333.37</v>
      </c>
      <c r="AE121" s="20">
        <v>0</v>
      </c>
      <c r="AF121" s="20">
        <v>20209.310000000001</v>
      </c>
      <c r="AG121" s="31">
        <v>2271.92</v>
      </c>
      <c r="AH121" s="20">
        <v>0</v>
      </c>
      <c r="AI121" s="32">
        <v>16912.439999999999</v>
      </c>
      <c r="AJ121" s="20">
        <v>2758.12</v>
      </c>
      <c r="AK121" s="20">
        <v>0</v>
      </c>
      <c r="AL121" s="20">
        <v>16663.23</v>
      </c>
      <c r="AM121" s="31">
        <v>37038.42</v>
      </c>
      <c r="AN121" s="20">
        <v>0</v>
      </c>
      <c r="AO121" s="32">
        <v>200911.97999999998</v>
      </c>
    </row>
    <row r="122" spans="1:41" x14ac:dyDescent="0.25">
      <c r="A122" s="41" t="s">
        <v>182</v>
      </c>
      <c r="B122" s="20" t="s">
        <v>53</v>
      </c>
      <c r="C122" s="31">
        <v>-848.68</v>
      </c>
      <c r="D122" s="20">
        <v>0</v>
      </c>
      <c r="E122" s="32">
        <v>1019.16</v>
      </c>
      <c r="F122" s="20">
        <v>-357.2</v>
      </c>
      <c r="G122" s="20">
        <v>0</v>
      </c>
      <c r="H122" s="20">
        <v>607.87</v>
      </c>
      <c r="I122" s="31">
        <v>-434.22</v>
      </c>
      <c r="J122" s="20">
        <v>0</v>
      </c>
      <c r="K122" s="32">
        <v>758.23</v>
      </c>
      <c r="L122" s="20">
        <v>-600.54</v>
      </c>
      <c r="M122" s="20">
        <v>0</v>
      </c>
      <c r="N122" s="20">
        <v>813.47</v>
      </c>
      <c r="O122" s="31">
        <v>-576.26</v>
      </c>
      <c r="P122" s="20">
        <v>0</v>
      </c>
      <c r="Q122" s="32">
        <v>752.37</v>
      </c>
      <c r="R122" s="20">
        <v>-543.52</v>
      </c>
      <c r="S122" s="20">
        <v>0</v>
      </c>
      <c r="T122" s="20">
        <v>690.56</v>
      </c>
      <c r="U122" s="31">
        <v>-408.2</v>
      </c>
      <c r="V122" s="20">
        <v>0</v>
      </c>
      <c r="W122" s="32">
        <v>549.94000000000005</v>
      </c>
      <c r="X122" s="20">
        <v>-405.84</v>
      </c>
      <c r="Y122" s="20">
        <v>0</v>
      </c>
      <c r="Z122" s="20">
        <v>576.91</v>
      </c>
      <c r="AA122" s="31">
        <v>-375.81</v>
      </c>
      <c r="AB122" s="20">
        <v>0</v>
      </c>
      <c r="AC122" s="32">
        <v>510.23</v>
      </c>
      <c r="AD122" s="20">
        <v>-695.26</v>
      </c>
      <c r="AE122" s="20">
        <v>0</v>
      </c>
      <c r="AF122" s="20">
        <v>862.45</v>
      </c>
      <c r="AG122" s="31">
        <v>-508.46</v>
      </c>
      <c r="AH122" s="20">
        <v>0</v>
      </c>
      <c r="AI122" s="32">
        <v>721.75</v>
      </c>
      <c r="AJ122" s="20">
        <v>-434.15</v>
      </c>
      <c r="AK122" s="20">
        <v>0</v>
      </c>
      <c r="AL122" s="20">
        <v>711.11</v>
      </c>
      <c r="AM122" s="31">
        <v>-6188.1399999999994</v>
      </c>
      <c r="AN122" s="20">
        <v>0</v>
      </c>
      <c r="AO122" s="32">
        <v>8574.0499999999993</v>
      </c>
    </row>
    <row r="123" spans="1:41" x14ac:dyDescent="0.25">
      <c r="A123" s="41" t="s">
        <v>182</v>
      </c>
      <c r="B123" s="20" t="s">
        <v>156</v>
      </c>
      <c r="C123" s="31">
        <v>330.29</v>
      </c>
      <c r="D123" s="20">
        <v>0</v>
      </c>
      <c r="E123" s="32">
        <v>1391.7</v>
      </c>
      <c r="F123" s="20">
        <v>68.55</v>
      </c>
      <c r="G123" s="20">
        <v>0</v>
      </c>
      <c r="H123" s="20">
        <v>830.07</v>
      </c>
      <c r="I123" s="31">
        <v>227.24</v>
      </c>
      <c r="J123" s="20">
        <v>0</v>
      </c>
      <c r="K123" s="32">
        <v>1035.3900000000001</v>
      </c>
      <c r="L123" s="20">
        <v>154.94999999999999</v>
      </c>
      <c r="M123" s="20">
        <v>0</v>
      </c>
      <c r="N123" s="20">
        <v>1110.82</v>
      </c>
      <c r="O123" s="31">
        <v>139.1</v>
      </c>
      <c r="P123" s="20">
        <v>0</v>
      </c>
      <c r="Q123" s="32">
        <v>1027.3800000000001</v>
      </c>
      <c r="R123" s="20">
        <v>286.97000000000003</v>
      </c>
      <c r="S123" s="20">
        <v>0</v>
      </c>
      <c r="T123" s="20">
        <v>942.99</v>
      </c>
      <c r="U123" s="31">
        <v>489.8</v>
      </c>
      <c r="V123" s="20">
        <v>0</v>
      </c>
      <c r="W123" s="32">
        <v>750.96</v>
      </c>
      <c r="X123" s="20">
        <v>347.83</v>
      </c>
      <c r="Y123" s="20">
        <v>0</v>
      </c>
      <c r="Z123" s="20">
        <v>787.8</v>
      </c>
      <c r="AA123" s="31">
        <v>-14.96</v>
      </c>
      <c r="AB123" s="20">
        <v>0</v>
      </c>
      <c r="AC123" s="32">
        <v>696.74</v>
      </c>
      <c r="AD123" s="20">
        <v>-11.33</v>
      </c>
      <c r="AE123" s="20">
        <v>0</v>
      </c>
      <c r="AF123" s="20">
        <v>1177.7</v>
      </c>
      <c r="AG123" s="31">
        <v>-4.76</v>
      </c>
      <c r="AH123" s="20">
        <v>0</v>
      </c>
      <c r="AI123" s="32">
        <v>985.57</v>
      </c>
      <c r="AJ123" s="20">
        <v>-55.33</v>
      </c>
      <c r="AK123" s="20">
        <v>0</v>
      </c>
      <c r="AL123" s="20">
        <v>971.05</v>
      </c>
      <c r="AM123" s="31">
        <v>1958.3500000000001</v>
      </c>
      <c r="AN123" s="20">
        <v>0</v>
      </c>
      <c r="AO123" s="32">
        <v>11708.17</v>
      </c>
    </row>
    <row r="124" spans="1:41" x14ac:dyDescent="0.25">
      <c r="A124" s="40" t="s">
        <v>185</v>
      </c>
      <c r="B124" s="34"/>
      <c r="C124" s="33">
        <v>5751.16</v>
      </c>
      <c r="D124" s="34">
        <v>0</v>
      </c>
      <c r="E124" s="35">
        <v>26292.41</v>
      </c>
      <c r="F124" s="34">
        <v>2627.8500000000004</v>
      </c>
      <c r="G124" s="34">
        <v>0</v>
      </c>
      <c r="H124" s="34">
        <v>15681.95</v>
      </c>
      <c r="I124" s="33">
        <v>2563.5099999999993</v>
      </c>
      <c r="J124" s="34">
        <v>0</v>
      </c>
      <c r="K124" s="35">
        <v>19560.939999999999</v>
      </c>
      <c r="L124" s="34">
        <v>3081.6299999999997</v>
      </c>
      <c r="M124" s="34">
        <v>0</v>
      </c>
      <c r="N124" s="34">
        <v>20985.93</v>
      </c>
      <c r="O124" s="33">
        <v>3711.15</v>
      </c>
      <c r="P124" s="34">
        <v>0</v>
      </c>
      <c r="Q124" s="35">
        <v>19409.64</v>
      </c>
      <c r="R124" s="34">
        <v>3524.5</v>
      </c>
      <c r="S124" s="34">
        <v>0</v>
      </c>
      <c r="T124" s="34">
        <v>17815.18</v>
      </c>
      <c r="U124" s="33">
        <v>3764.2500000000005</v>
      </c>
      <c r="V124" s="34">
        <v>0</v>
      </c>
      <c r="W124" s="35">
        <v>14187.310000000001</v>
      </c>
      <c r="X124" s="34">
        <v>3830.0499999999997</v>
      </c>
      <c r="Y124" s="34">
        <v>0</v>
      </c>
      <c r="Z124" s="34">
        <v>14883.269999999999</v>
      </c>
      <c r="AA124" s="33">
        <v>300.40999999999997</v>
      </c>
      <c r="AB124" s="34">
        <v>0</v>
      </c>
      <c r="AC124" s="35">
        <v>13162.96</v>
      </c>
      <c r="AD124" s="34">
        <v>-373.21999999999997</v>
      </c>
      <c r="AE124" s="34">
        <v>0</v>
      </c>
      <c r="AF124" s="34">
        <v>22249.460000000003</v>
      </c>
      <c r="AG124" s="33">
        <v>1758.7</v>
      </c>
      <c r="AH124" s="34">
        <v>0</v>
      </c>
      <c r="AI124" s="35">
        <v>18619.759999999998</v>
      </c>
      <c r="AJ124" s="34">
        <v>2268.64</v>
      </c>
      <c r="AK124" s="34">
        <v>0</v>
      </c>
      <c r="AL124" s="34">
        <v>18345.39</v>
      </c>
      <c r="AM124" s="33">
        <v>32808.629999999997</v>
      </c>
      <c r="AN124" s="34">
        <v>0</v>
      </c>
      <c r="AO124" s="35">
        <v>221194.19999999998</v>
      </c>
    </row>
    <row r="125" spans="1:41" x14ac:dyDescent="0.25">
      <c r="A125" s="39" t="s">
        <v>186</v>
      </c>
      <c r="B125" s="29" t="s">
        <v>187</v>
      </c>
      <c r="C125" s="28">
        <v>0</v>
      </c>
      <c r="D125" s="29">
        <v>0</v>
      </c>
      <c r="E125" s="30">
        <v>506415.92</v>
      </c>
      <c r="F125" s="29">
        <v>0</v>
      </c>
      <c r="G125" s="29">
        <v>0</v>
      </c>
      <c r="H125" s="29">
        <v>302048.87</v>
      </c>
      <c r="I125" s="28">
        <v>0</v>
      </c>
      <c r="J125" s="29">
        <v>0</v>
      </c>
      <c r="K125" s="30">
        <v>376761.71</v>
      </c>
      <c r="L125" s="29">
        <v>0</v>
      </c>
      <c r="M125" s="29">
        <v>0</v>
      </c>
      <c r="N125" s="29">
        <v>404208.2</v>
      </c>
      <c r="O125" s="28">
        <v>0</v>
      </c>
      <c r="P125" s="29">
        <v>0</v>
      </c>
      <c r="Q125" s="30">
        <v>373847.41</v>
      </c>
      <c r="R125" s="29">
        <v>0</v>
      </c>
      <c r="S125" s="29">
        <v>0</v>
      </c>
      <c r="T125" s="29">
        <v>343136.54</v>
      </c>
      <c r="U125" s="28">
        <v>0</v>
      </c>
      <c r="V125" s="29">
        <v>0</v>
      </c>
      <c r="W125" s="30">
        <v>273260.49</v>
      </c>
      <c r="X125" s="29">
        <v>0</v>
      </c>
      <c r="Y125" s="29">
        <v>0</v>
      </c>
      <c r="Z125" s="29">
        <v>286665.28999999998</v>
      </c>
      <c r="AA125" s="28">
        <v>0</v>
      </c>
      <c r="AB125" s="29">
        <v>0</v>
      </c>
      <c r="AC125" s="30">
        <v>253530.56</v>
      </c>
      <c r="AD125" s="29">
        <v>0</v>
      </c>
      <c r="AE125" s="29">
        <v>0</v>
      </c>
      <c r="AF125" s="29">
        <v>428544.94</v>
      </c>
      <c r="AG125" s="28">
        <v>0</v>
      </c>
      <c r="AH125" s="29">
        <v>0</v>
      </c>
      <c r="AI125" s="30">
        <v>358633.59</v>
      </c>
      <c r="AJ125" s="29">
        <v>0</v>
      </c>
      <c r="AK125" s="29">
        <v>0</v>
      </c>
      <c r="AL125" s="29">
        <v>353349.19</v>
      </c>
      <c r="AM125" s="28">
        <v>0</v>
      </c>
      <c r="AN125" s="29">
        <v>0</v>
      </c>
      <c r="AO125" s="30">
        <v>4260402.71</v>
      </c>
    </row>
    <row r="126" spans="1:41" x14ac:dyDescent="0.25">
      <c r="A126" s="40" t="s">
        <v>188</v>
      </c>
      <c r="B126" s="34"/>
      <c r="C126" s="33">
        <v>0</v>
      </c>
      <c r="D126" s="34">
        <v>0</v>
      </c>
      <c r="E126" s="35">
        <v>506415.92</v>
      </c>
      <c r="F126" s="34">
        <v>0</v>
      </c>
      <c r="G126" s="34">
        <v>0</v>
      </c>
      <c r="H126" s="34">
        <v>302048.87</v>
      </c>
      <c r="I126" s="33">
        <v>0</v>
      </c>
      <c r="J126" s="34">
        <v>0</v>
      </c>
      <c r="K126" s="35">
        <v>376761.71</v>
      </c>
      <c r="L126" s="34">
        <v>0</v>
      </c>
      <c r="M126" s="34">
        <v>0</v>
      </c>
      <c r="N126" s="34">
        <v>404208.2</v>
      </c>
      <c r="O126" s="33">
        <v>0</v>
      </c>
      <c r="P126" s="34">
        <v>0</v>
      </c>
      <c r="Q126" s="35">
        <v>373847.41</v>
      </c>
      <c r="R126" s="34">
        <v>0</v>
      </c>
      <c r="S126" s="34">
        <v>0</v>
      </c>
      <c r="T126" s="34">
        <v>343136.54</v>
      </c>
      <c r="U126" s="33">
        <v>0</v>
      </c>
      <c r="V126" s="34">
        <v>0</v>
      </c>
      <c r="W126" s="35">
        <v>273260.49</v>
      </c>
      <c r="X126" s="34">
        <v>0</v>
      </c>
      <c r="Y126" s="34">
        <v>0</v>
      </c>
      <c r="Z126" s="34">
        <v>286665.28999999998</v>
      </c>
      <c r="AA126" s="33">
        <v>0</v>
      </c>
      <c r="AB126" s="34">
        <v>0</v>
      </c>
      <c r="AC126" s="35">
        <v>253530.56</v>
      </c>
      <c r="AD126" s="34">
        <v>0</v>
      </c>
      <c r="AE126" s="34">
        <v>0</v>
      </c>
      <c r="AF126" s="34">
        <v>428544.94</v>
      </c>
      <c r="AG126" s="33">
        <v>0</v>
      </c>
      <c r="AH126" s="34">
        <v>0</v>
      </c>
      <c r="AI126" s="35">
        <v>358633.59</v>
      </c>
      <c r="AJ126" s="34">
        <v>0</v>
      </c>
      <c r="AK126" s="34">
        <v>0</v>
      </c>
      <c r="AL126" s="34">
        <v>353349.19</v>
      </c>
      <c r="AM126" s="33">
        <v>0</v>
      </c>
      <c r="AN126" s="34">
        <v>0</v>
      </c>
      <c r="AO126" s="35">
        <v>4260402.71</v>
      </c>
    </row>
    <row r="127" spans="1:41" x14ac:dyDescent="0.25">
      <c r="A127" s="39" t="s">
        <v>189</v>
      </c>
      <c r="B127" s="29" t="s">
        <v>90</v>
      </c>
      <c r="C127" s="28">
        <v>904.86</v>
      </c>
      <c r="D127" s="29">
        <v>0</v>
      </c>
      <c r="E127" s="30">
        <v>39860.83</v>
      </c>
      <c r="F127" s="29">
        <v>333.14</v>
      </c>
      <c r="G127" s="29">
        <v>0</v>
      </c>
      <c r="H127" s="29">
        <v>23774.77</v>
      </c>
      <c r="I127" s="28">
        <v>15.020000000000001</v>
      </c>
      <c r="J127" s="29">
        <v>0</v>
      </c>
      <c r="K127" s="30">
        <v>29655.54</v>
      </c>
      <c r="L127" s="29">
        <v>-796.03</v>
      </c>
      <c r="M127" s="29">
        <v>0</v>
      </c>
      <c r="N127" s="29">
        <v>31815.89</v>
      </c>
      <c r="O127" s="28">
        <v>-58.61</v>
      </c>
      <c r="P127" s="29">
        <v>0</v>
      </c>
      <c r="Q127" s="30">
        <v>29426.15</v>
      </c>
      <c r="R127" s="29">
        <v>359.96999999999997</v>
      </c>
      <c r="S127" s="29">
        <v>0</v>
      </c>
      <c r="T127" s="29">
        <v>27008.84</v>
      </c>
      <c r="U127" s="28">
        <v>573.37</v>
      </c>
      <c r="V127" s="29">
        <v>0</v>
      </c>
      <c r="W127" s="30">
        <v>21508.78</v>
      </c>
      <c r="X127" s="29">
        <v>338.49</v>
      </c>
      <c r="Y127" s="29">
        <v>0</v>
      </c>
      <c r="Z127" s="29">
        <v>22563.9</v>
      </c>
      <c r="AA127" s="28">
        <v>373.47</v>
      </c>
      <c r="AB127" s="29">
        <v>0</v>
      </c>
      <c r="AC127" s="30">
        <v>19955.810000000001</v>
      </c>
      <c r="AD127" s="29">
        <v>533.4</v>
      </c>
      <c r="AE127" s="29">
        <v>0</v>
      </c>
      <c r="AF127" s="29">
        <v>33731.480000000003</v>
      </c>
      <c r="AG127" s="28">
        <v>-109.8</v>
      </c>
      <c r="AH127" s="29">
        <v>0</v>
      </c>
      <c r="AI127" s="30">
        <v>28228.639999999999</v>
      </c>
      <c r="AJ127" s="29">
        <v>223.47</v>
      </c>
      <c r="AK127" s="29">
        <v>0</v>
      </c>
      <c r="AL127" s="29">
        <v>27812.7</v>
      </c>
      <c r="AM127" s="28">
        <v>2690.75</v>
      </c>
      <c r="AN127" s="29">
        <v>0</v>
      </c>
      <c r="AO127" s="30">
        <v>335343.33</v>
      </c>
    </row>
    <row r="128" spans="1:41" x14ac:dyDescent="0.25">
      <c r="A128" s="40" t="s">
        <v>190</v>
      </c>
      <c r="B128" s="34"/>
      <c r="C128" s="33">
        <v>904.86</v>
      </c>
      <c r="D128" s="34">
        <v>0</v>
      </c>
      <c r="E128" s="35">
        <v>39860.83</v>
      </c>
      <c r="F128" s="34">
        <v>333.14</v>
      </c>
      <c r="G128" s="34">
        <v>0</v>
      </c>
      <c r="H128" s="34">
        <v>23774.77</v>
      </c>
      <c r="I128" s="33">
        <v>15.020000000000001</v>
      </c>
      <c r="J128" s="34">
        <v>0</v>
      </c>
      <c r="K128" s="35">
        <v>29655.54</v>
      </c>
      <c r="L128" s="34">
        <v>-796.03</v>
      </c>
      <c r="M128" s="34">
        <v>0</v>
      </c>
      <c r="N128" s="34">
        <v>31815.89</v>
      </c>
      <c r="O128" s="33">
        <v>-58.61</v>
      </c>
      <c r="P128" s="34">
        <v>0</v>
      </c>
      <c r="Q128" s="35">
        <v>29426.15</v>
      </c>
      <c r="R128" s="34">
        <v>359.96999999999997</v>
      </c>
      <c r="S128" s="34">
        <v>0</v>
      </c>
      <c r="T128" s="34">
        <v>27008.84</v>
      </c>
      <c r="U128" s="33">
        <v>573.37</v>
      </c>
      <c r="V128" s="34">
        <v>0</v>
      </c>
      <c r="W128" s="35">
        <v>21508.78</v>
      </c>
      <c r="X128" s="34">
        <v>338.49</v>
      </c>
      <c r="Y128" s="34">
        <v>0</v>
      </c>
      <c r="Z128" s="34">
        <v>22563.9</v>
      </c>
      <c r="AA128" s="33">
        <v>373.47</v>
      </c>
      <c r="AB128" s="34">
        <v>0</v>
      </c>
      <c r="AC128" s="35">
        <v>19955.810000000001</v>
      </c>
      <c r="AD128" s="34">
        <v>533.4</v>
      </c>
      <c r="AE128" s="34">
        <v>0</v>
      </c>
      <c r="AF128" s="34">
        <v>33731.480000000003</v>
      </c>
      <c r="AG128" s="33">
        <v>-109.8</v>
      </c>
      <c r="AH128" s="34">
        <v>0</v>
      </c>
      <c r="AI128" s="35">
        <v>28228.639999999999</v>
      </c>
      <c r="AJ128" s="34">
        <v>223.47</v>
      </c>
      <c r="AK128" s="34">
        <v>0</v>
      </c>
      <c r="AL128" s="34">
        <v>27812.7</v>
      </c>
      <c r="AM128" s="33">
        <v>2690.75</v>
      </c>
      <c r="AN128" s="34">
        <v>0</v>
      </c>
      <c r="AO128" s="35">
        <v>335343.33</v>
      </c>
    </row>
    <row r="129" spans="1:41" x14ac:dyDescent="0.25">
      <c r="A129" s="39" t="s">
        <v>191</v>
      </c>
      <c r="B129" s="29" t="s">
        <v>192</v>
      </c>
      <c r="C129" s="28">
        <v>12887.5</v>
      </c>
      <c r="D129" s="29">
        <v>0</v>
      </c>
      <c r="E129" s="30">
        <v>7.1</v>
      </c>
      <c r="F129" s="29">
        <v>7004.79</v>
      </c>
      <c r="G129" s="29">
        <v>0</v>
      </c>
      <c r="H129" s="29">
        <v>4.2300000000000004</v>
      </c>
      <c r="I129" s="28">
        <v>8483.6299999999992</v>
      </c>
      <c r="J129" s="29">
        <v>0</v>
      </c>
      <c r="K129" s="30">
        <v>5.28</v>
      </c>
      <c r="L129" s="29">
        <v>7254.82</v>
      </c>
      <c r="M129" s="29">
        <v>0</v>
      </c>
      <c r="N129" s="29">
        <v>5.66</v>
      </c>
      <c r="O129" s="28">
        <v>7914.19</v>
      </c>
      <c r="P129" s="29">
        <v>0</v>
      </c>
      <c r="Q129" s="30">
        <v>5.24</v>
      </c>
      <c r="R129" s="29">
        <v>8237.68</v>
      </c>
      <c r="S129" s="29">
        <v>0</v>
      </c>
      <c r="T129" s="29">
        <v>4.8099999999999996</v>
      </c>
      <c r="U129" s="28">
        <v>7158</v>
      </c>
      <c r="V129" s="29">
        <v>0</v>
      </c>
      <c r="W129" s="30">
        <v>3.83</v>
      </c>
      <c r="X129" s="29">
        <v>7116.5</v>
      </c>
      <c r="Y129" s="29">
        <v>0</v>
      </c>
      <c r="Z129" s="29">
        <v>4.0199999999999996</v>
      </c>
      <c r="AA129" s="28">
        <v>6465.8499999999995</v>
      </c>
      <c r="AB129" s="29">
        <v>0</v>
      </c>
      <c r="AC129" s="30">
        <v>3.55</v>
      </c>
      <c r="AD129" s="29">
        <v>11572.57</v>
      </c>
      <c r="AE129" s="29">
        <v>0</v>
      </c>
      <c r="AF129" s="29">
        <v>6</v>
      </c>
      <c r="AG129" s="28">
        <v>8846.7199999999993</v>
      </c>
      <c r="AH129" s="29">
        <v>0</v>
      </c>
      <c r="AI129" s="30">
        <v>5.03</v>
      </c>
      <c r="AJ129" s="29">
        <v>8107.34</v>
      </c>
      <c r="AK129" s="29">
        <v>0</v>
      </c>
      <c r="AL129" s="29">
        <v>4.95</v>
      </c>
      <c r="AM129" s="28">
        <v>101049.59</v>
      </c>
      <c r="AN129" s="29">
        <v>0</v>
      </c>
      <c r="AO129" s="30">
        <v>59.7</v>
      </c>
    </row>
    <row r="130" spans="1:41" x14ac:dyDescent="0.25">
      <c r="A130" s="40" t="s">
        <v>193</v>
      </c>
      <c r="B130" s="34"/>
      <c r="C130" s="33">
        <v>12887.5</v>
      </c>
      <c r="D130" s="34">
        <v>0</v>
      </c>
      <c r="E130" s="35">
        <v>7.1</v>
      </c>
      <c r="F130" s="34">
        <v>7004.79</v>
      </c>
      <c r="G130" s="34">
        <v>0</v>
      </c>
      <c r="H130" s="34">
        <v>4.2300000000000004</v>
      </c>
      <c r="I130" s="33">
        <v>8483.6299999999992</v>
      </c>
      <c r="J130" s="34">
        <v>0</v>
      </c>
      <c r="K130" s="35">
        <v>5.28</v>
      </c>
      <c r="L130" s="34">
        <v>7254.82</v>
      </c>
      <c r="M130" s="34">
        <v>0</v>
      </c>
      <c r="N130" s="34">
        <v>5.66</v>
      </c>
      <c r="O130" s="33">
        <v>7914.19</v>
      </c>
      <c r="P130" s="34">
        <v>0</v>
      </c>
      <c r="Q130" s="35">
        <v>5.24</v>
      </c>
      <c r="R130" s="34">
        <v>8237.68</v>
      </c>
      <c r="S130" s="34">
        <v>0</v>
      </c>
      <c r="T130" s="34">
        <v>4.8099999999999996</v>
      </c>
      <c r="U130" s="33">
        <v>7158</v>
      </c>
      <c r="V130" s="34">
        <v>0</v>
      </c>
      <c r="W130" s="35">
        <v>3.83</v>
      </c>
      <c r="X130" s="34">
        <v>7116.5</v>
      </c>
      <c r="Y130" s="34">
        <v>0</v>
      </c>
      <c r="Z130" s="34">
        <v>4.0199999999999996</v>
      </c>
      <c r="AA130" s="33">
        <v>6465.8499999999995</v>
      </c>
      <c r="AB130" s="34">
        <v>0</v>
      </c>
      <c r="AC130" s="35">
        <v>3.55</v>
      </c>
      <c r="AD130" s="34">
        <v>11572.57</v>
      </c>
      <c r="AE130" s="34">
        <v>0</v>
      </c>
      <c r="AF130" s="34">
        <v>6</v>
      </c>
      <c r="AG130" s="33">
        <v>8846.7199999999993</v>
      </c>
      <c r="AH130" s="34">
        <v>0</v>
      </c>
      <c r="AI130" s="35">
        <v>5.03</v>
      </c>
      <c r="AJ130" s="34">
        <v>8107.34</v>
      </c>
      <c r="AK130" s="34">
        <v>0</v>
      </c>
      <c r="AL130" s="34">
        <v>4.95</v>
      </c>
      <c r="AM130" s="33">
        <v>101049.59</v>
      </c>
      <c r="AN130" s="34">
        <v>0</v>
      </c>
      <c r="AO130" s="35">
        <v>59.7</v>
      </c>
    </row>
    <row r="131" spans="1:41" x14ac:dyDescent="0.25">
      <c r="A131" s="39" t="s">
        <v>194</v>
      </c>
      <c r="B131" s="29" t="s">
        <v>192</v>
      </c>
      <c r="C131" s="28">
        <v>7543.03</v>
      </c>
      <c r="D131" s="29">
        <v>0</v>
      </c>
      <c r="E131" s="30">
        <v>6.21</v>
      </c>
      <c r="F131" s="29">
        <v>4099.88</v>
      </c>
      <c r="G131" s="29">
        <v>0</v>
      </c>
      <c r="H131" s="29">
        <v>3.7</v>
      </c>
      <c r="I131" s="28">
        <v>4965.51</v>
      </c>
      <c r="J131" s="29">
        <v>0</v>
      </c>
      <c r="K131" s="30">
        <v>4.62</v>
      </c>
      <c r="L131" s="29">
        <v>4246.24</v>
      </c>
      <c r="M131" s="29">
        <v>0</v>
      </c>
      <c r="N131" s="29">
        <v>4.96</v>
      </c>
      <c r="O131" s="28">
        <v>4632.17</v>
      </c>
      <c r="P131" s="29">
        <v>0</v>
      </c>
      <c r="Q131" s="30">
        <v>4.58</v>
      </c>
      <c r="R131" s="29">
        <v>4821.58</v>
      </c>
      <c r="S131" s="29">
        <v>0</v>
      </c>
      <c r="T131" s="29">
        <v>4.21</v>
      </c>
      <c r="U131" s="28">
        <v>4189.5700000000006</v>
      </c>
      <c r="V131" s="29">
        <v>0</v>
      </c>
      <c r="W131" s="30">
        <v>3.35</v>
      </c>
      <c r="X131" s="29">
        <v>4165.2800000000007</v>
      </c>
      <c r="Y131" s="29">
        <v>0</v>
      </c>
      <c r="Z131" s="29">
        <v>3.51</v>
      </c>
      <c r="AA131" s="28">
        <v>3784.46</v>
      </c>
      <c r="AB131" s="29">
        <v>0</v>
      </c>
      <c r="AC131" s="30">
        <v>3.11</v>
      </c>
      <c r="AD131" s="29">
        <v>6773.39</v>
      </c>
      <c r="AE131" s="29">
        <v>0</v>
      </c>
      <c r="AF131" s="29">
        <v>5.25</v>
      </c>
      <c r="AG131" s="28">
        <v>5177.97</v>
      </c>
      <c r="AH131" s="29">
        <v>0</v>
      </c>
      <c r="AI131" s="30">
        <v>4.4000000000000004</v>
      </c>
      <c r="AJ131" s="29">
        <v>4745.22</v>
      </c>
      <c r="AK131" s="29">
        <v>0</v>
      </c>
      <c r="AL131" s="29">
        <v>4.33</v>
      </c>
      <c r="AM131" s="28">
        <v>59144.299999999996</v>
      </c>
      <c r="AN131" s="29">
        <v>0</v>
      </c>
      <c r="AO131" s="30">
        <v>52.23</v>
      </c>
    </row>
    <row r="132" spans="1:41" x14ac:dyDescent="0.25">
      <c r="A132" s="40" t="s">
        <v>195</v>
      </c>
      <c r="B132" s="34"/>
      <c r="C132" s="33">
        <v>7543.03</v>
      </c>
      <c r="D132" s="34">
        <v>0</v>
      </c>
      <c r="E132" s="35">
        <v>6.21</v>
      </c>
      <c r="F132" s="34">
        <v>4099.88</v>
      </c>
      <c r="G132" s="34">
        <v>0</v>
      </c>
      <c r="H132" s="34">
        <v>3.7</v>
      </c>
      <c r="I132" s="33">
        <v>4965.51</v>
      </c>
      <c r="J132" s="34">
        <v>0</v>
      </c>
      <c r="K132" s="35">
        <v>4.62</v>
      </c>
      <c r="L132" s="34">
        <v>4246.24</v>
      </c>
      <c r="M132" s="34">
        <v>0</v>
      </c>
      <c r="N132" s="34">
        <v>4.96</v>
      </c>
      <c r="O132" s="33">
        <v>4632.17</v>
      </c>
      <c r="P132" s="34">
        <v>0</v>
      </c>
      <c r="Q132" s="35">
        <v>4.58</v>
      </c>
      <c r="R132" s="34">
        <v>4821.58</v>
      </c>
      <c r="S132" s="34">
        <v>0</v>
      </c>
      <c r="T132" s="34">
        <v>4.21</v>
      </c>
      <c r="U132" s="33">
        <v>4189.5700000000006</v>
      </c>
      <c r="V132" s="34">
        <v>0</v>
      </c>
      <c r="W132" s="35">
        <v>3.35</v>
      </c>
      <c r="X132" s="34">
        <v>4165.2800000000007</v>
      </c>
      <c r="Y132" s="34">
        <v>0</v>
      </c>
      <c r="Z132" s="34">
        <v>3.51</v>
      </c>
      <c r="AA132" s="33">
        <v>3784.46</v>
      </c>
      <c r="AB132" s="34">
        <v>0</v>
      </c>
      <c r="AC132" s="35">
        <v>3.11</v>
      </c>
      <c r="AD132" s="34">
        <v>6773.39</v>
      </c>
      <c r="AE132" s="34">
        <v>0</v>
      </c>
      <c r="AF132" s="34">
        <v>5.25</v>
      </c>
      <c r="AG132" s="33">
        <v>5177.97</v>
      </c>
      <c r="AH132" s="34">
        <v>0</v>
      </c>
      <c r="AI132" s="35">
        <v>4.4000000000000004</v>
      </c>
      <c r="AJ132" s="34">
        <v>4745.22</v>
      </c>
      <c r="AK132" s="34">
        <v>0</v>
      </c>
      <c r="AL132" s="34">
        <v>4.33</v>
      </c>
      <c r="AM132" s="33">
        <v>59144.299999999996</v>
      </c>
      <c r="AN132" s="34">
        <v>0</v>
      </c>
      <c r="AO132" s="35">
        <v>52.23</v>
      </c>
    </row>
    <row r="133" spans="1:41" x14ac:dyDescent="0.25">
      <c r="A133" s="39" t="s">
        <v>196</v>
      </c>
      <c r="B133" s="29" t="s">
        <v>117</v>
      </c>
      <c r="C133" s="28">
        <v>-1517.5500000000002</v>
      </c>
      <c r="D133" s="29">
        <v>0</v>
      </c>
      <c r="E133" s="30">
        <v>0</v>
      </c>
      <c r="F133" s="29">
        <v>-539.85</v>
      </c>
      <c r="G133" s="29">
        <v>0</v>
      </c>
      <c r="H133" s="29">
        <v>0</v>
      </c>
      <c r="I133" s="28">
        <v>-948.81</v>
      </c>
      <c r="J133" s="29">
        <v>0</v>
      </c>
      <c r="K133" s="30">
        <v>0</v>
      </c>
      <c r="L133" s="29">
        <v>-778.22</v>
      </c>
      <c r="M133" s="29">
        <v>0</v>
      </c>
      <c r="N133" s="29">
        <v>0</v>
      </c>
      <c r="O133" s="28">
        <v>-562.23</v>
      </c>
      <c r="P133" s="29">
        <v>0</v>
      </c>
      <c r="Q133" s="30">
        <v>0</v>
      </c>
      <c r="R133" s="29">
        <v>-332.6</v>
      </c>
      <c r="S133" s="29">
        <v>0</v>
      </c>
      <c r="T133" s="29">
        <v>0</v>
      </c>
      <c r="U133" s="28">
        <v>-109.47999999999999</v>
      </c>
      <c r="V133" s="29">
        <v>0</v>
      </c>
      <c r="W133" s="30">
        <v>0</v>
      </c>
      <c r="X133" s="29">
        <v>-191.56</v>
      </c>
      <c r="Y133" s="29">
        <v>0</v>
      </c>
      <c r="Z133" s="29">
        <v>0</v>
      </c>
      <c r="AA133" s="28">
        <v>-264.5</v>
      </c>
      <c r="AB133" s="29">
        <v>0</v>
      </c>
      <c r="AC133" s="30">
        <v>0</v>
      </c>
      <c r="AD133" s="29">
        <v>-588.96</v>
      </c>
      <c r="AE133" s="29">
        <v>0</v>
      </c>
      <c r="AF133" s="29">
        <v>0</v>
      </c>
      <c r="AG133" s="28">
        <v>153.76</v>
      </c>
      <c r="AH133" s="29">
        <v>0</v>
      </c>
      <c r="AI133" s="30">
        <v>0</v>
      </c>
      <c r="AJ133" s="29">
        <v>-302.44</v>
      </c>
      <c r="AK133" s="29">
        <v>0</v>
      </c>
      <c r="AL133" s="29">
        <v>0</v>
      </c>
      <c r="AM133" s="28">
        <v>-5982.4400000000014</v>
      </c>
      <c r="AN133" s="29">
        <v>0</v>
      </c>
      <c r="AO133" s="30">
        <v>0</v>
      </c>
    </row>
    <row r="134" spans="1:41" x14ac:dyDescent="0.25">
      <c r="A134" s="40" t="s">
        <v>197</v>
      </c>
      <c r="B134" s="34"/>
      <c r="C134" s="33">
        <v>-1517.5500000000002</v>
      </c>
      <c r="D134" s="34">
        <v>0</v>
      </c>
      <c r="E134" s="35">
        <v>0</v>
      </c>
      <c r="F134" s="34">
        <v>-539.85</v>
      </c>
      <c r="G134" s="34">
        <v>0</v>
      </c>
      <c r="H134" s="34">
        <v>0</v>
      </c>
      <c r="I134" s="33">
        <v>-948.81</v>
      </c>
      <c r="J134" s="34">
        <v>0</v>
      </c>
      <c r="K134" s="35">
        <v>0</v>
      </c>
      <c r="L134" s="34">
        <v>-778.22</v>
      </c>
      <c r="M134" s="34">
        <v>0</v>
      </c>
      <c r="N134" s="34">
        <v>0</v>
      </c>
      <c r="O134" s="33">
        <v>-562.23</v>
      </c>
      <c r="P134" s="34">
        <v>0</v>
      </c>
      <c r="Q134" s="35">
        <v>0</v>
      </c>
      <c r="R134" s="34">
        <v>-332.6</v>
      </c>
      <c r="S134" s="34">
        <v>0</v>
      </c>
      <c r="T134" s="34">
        <v>0</v>
      </c>
      <c r="U134" s="33">
        <v>-109.47999999999999</v>
      </c>
      <c r="V134" s="34">
        <v>0</v>
      </c>
      <c r="W134" s="35">
        <v>0</v>
      </c>
      <c r="X134" s="34">
        <v>-191.56</v>
      </c>
      <c r="Y134" s="34">
        <v>0</v>
      </c>
      <c r="Z134" s="34">
        <v>0</v>
      </c>
      <c r="AA134" s="33">
        <v>-264.5</v>
      </c>
      <c r="AB134" s="34">
        <v>0</v>
      </c>
      <c r="AC134" s="35">
        <v>0</v>
      </c>
      <c r="AD134" s="34">
        <v>-588.96</v>
      </c>
      <c r="AE134" s="34">
        <v>0</v>
      </c>
      <c r="AF134" s="34">
        <v>0</v>
      </c>
      <c r="AG134" s="33">
        <v>153.76</v>
      </c>
      <c r="AH134" s="34">
        <v>0</v>
      </c>
      <c r="AI134" s="35">
        <v>0</v>
      </c>
      <c r="AJ134" s="34">
        <v>-302.44</v>
      </c>
      <c r="AK134" s="34">
        <v>0</v>
      </c>
      <c r="AL134" s="34">
        <v>0</v>
      </c>
      <c r="AM134" s="33">
        <v>-5982.4400000000014</v>
      </c>
      <c r="AN134" s="34">
        <v>0</v>
      </c>
      <c r="AO134" s="35">
        <v>0</v>
      </c>
    </row>
    <row r="135" spans="1:41" x14ac:dyDescent="0.25">
      <c r="A135" s="39" t="s">
        <v>198</v>
      </c>
      <c r="B135" s="29" t="s">
        <v>199</v>
      </c>
      <c r="C135" s="28">
        <v>3341.62</v>
      </c>
      <c r="D135" s="29">
        <v>0</v>
      </c>
      <c r="E135" s="30">
        <v>31748.34</v>
      </c>
      <c r="F135" s="29">
        <v>1597.09</v>
      </c>
      <c r="G135" s="29">
        <v>0</v>
      </c>
      <c r="H135" s="29">
        <v>18936.12</v>
      </c>
      <c r="I135" s="28">
        <v>2101.38</v>
      </c>
      <c r="J135" s="29">
        <v>0</v>
      </c>
      <c r="K135" s="30">
        <v>23620.03</v>
      </c>
      <c r="L135" s="29">
        <v>2659.21</v>
      </c>
      <c r="M135" s="29">
        <v>0</v>
      </c>
      <c r="N135" s="29">
        <v>25340.71</v>
      </c>
      <c r="O135" s="28">
        <v>2502.65</v>
      </c>
      <c r="P135" s="29">
        <v>0</v>
      </c>
      <c r="Q135" s="30">
        <v>23437.33</v>
      </c>
      <c r="R135" s="29">
        <v>2261.52</v>
      </c>
      <c r="S135" s="29">
        <v>0</v>
      </c>
      <c r="T135" s="29">
        <v>21511.99</v>
      </c>
      <c r="U135" s="28">
        <v>1889.34</v>
      </c>
      <c r="V135" s="29">
        <v>0</v>
      </c>
      <c r="W135" s="30">
        <v>17131.310000000001</v>
      </c>
      <c r="X135" s="29">
        <v>1896.73</v>
      </c>
      <c r="Y135" s="29">
        <v>0</v>
      </c>
      <c r="Z135" s="29">
        <v>17971.689999999999</v>
      </c>
      <c r="AA135" s="28">
        <v>1763.14</v>
      </c>
      <c r="AB135" s="29">
        <v>0</v>
      </c>
      <c r="AC135" s="30">
        <v>15894.4</v>
      </c>
      <c r="AD135" s="29">
        <v>3162.49</v>
      </c>
      <c r="AE135" s="29">
        <v>0</v>
      </c>
      <c r="AF135" s="29">
        <v>26866.44</v>
      </c>
      <c r="AG135" s="28">
        <v>2416.19</v>
      </c>
      <c r="AH135" s="29">
        <v>0</v>
      </c>
      <c r="AI135" s="30">
        <v>22483.54</v>
      </c>
      <c r="AJ135" s="29">
        <v>2874.77</v>
      </c>
      <c r="AK135" s="29">
        <v>0</v>
      </c>
      <c r="AL135" s="29">
        <v>22152.25</v>
      </c>
      <c r="AM135" s="28">
        <v>28466.13</v>
      </c>
      <c r="AN135" s="29">
        <v>0</v>
      </c>
      <c r="AO135" s="30">
        <v>267094.14999999997</v>
      </c>
    </row>
    <row r="136" spans="1:41" x14ac:dyDescent="0.25">
      <c r="A136" s="41" t="s">
        <v>198</v>
      </c>
      <c r="B136" s="20" t="s">
        <v>201</v>
      </c>
      <c r="C136" s="31">
        <v>0</v>
      </c>
      <c r="D136" s="20">
        <v>0</v>
      </c>
      <c r="E136" s="32">
        <v>83597.850000000006</v>
      </c>
      <c r="F136" s="20">
        <v>0</v>
      </c>
      <c r="G136" s="20">
        <v>0</v>
      </c>
      <c r="H136" s="20">
        <v>49861.46</v>
      </c>
      <c r="I136" s="31">
        <v>0</v>
      </c>
      <c r="J136" s="20">
        <v>0</v>
      </c>
      <c r="K136" s="32">
        <v>62194.86</v>
      </c>
      <c r="L136" s="20">
        <v>0</v>
      </c>
      <c r="M136" s="20">
        <v>0</v>
      </c>
      <c r="N136" s="20">
        <v>66725.66</v>
      </c>
      <c r="O136" s="31">
        <v>0</v>
      </c>
      <c r="P136" s="20">
        <v>0</v>
      </c>
      <c r="Q136" s="32">
        <v>61713.78</v>
      </c>
      <c r="R136" s="20">
        <v>0</v>
      </c>
      <c r="S136" s="20">
        <v>0</v>
      </c>
      <c r="T136" s="20">
        <v>56644.11</v>
      </c>
      <c r="U136" s="31">
        <v>0</v>
      </c>
      <c r="V136" s="20">
        <v>0</v>
      </c>
      <c r="W136" s="32">
        <v>45109.15</v>
      </c>
      <c r="X136" s="20">
        <v>0</v>
      </c>
      <c r="Y136" s="20">
        <v>0</v>
      </c>
      <c r="Z136" s="20">
        <v>47321.98</v>
      </c>
      <c r="AA136" s="31">
        <v>0</v>
      </c>
      <c r="AB136" s="20">
        <v>0</v>
      </c>
      <c r="AC136" s="32">
        <v>41852.18</v>
      </c>
      <c r="AD136" s="20">
        <v>0</v>
      </c>
      <c r="AE136" s="20">
        <v>0</v>
      </c>
      <c r="AF136" s="20">
        <v>70743.11</v>
      </c>
      <c r="AG136" s="31">
        <v>0</v>
      </c>
      <c r="AH136" s="20">
        <v>0</v>
      </c>
      <c r="AI136" s="32">
        <v>59202.32</v>
      </c>
      <c r="AJ136" s="20">
        <v>0</v>
      </c>
      <c r="AK136" s="20">
        <v>0</v>
      </c>
      <c r="AL136" s="20">
        <v>58329.98</v>
      </c>
      <c r="AM136" s="31">
        <v>0</v>
      </c>
      <c r="AN136" s="20">
        <v>0</v>
      </c>
      <c r="AO136" s="32">
        <v>703296.44000000006</v>
      </c>
    </row>
    <row r="137" spans="1:41" x14ac:dyDescent="0.25">
      <c r="A137" s="41" t="s">
        <v>198</v>
      </c>
      <c r="B137" s="20" t="s">
        <v>202</v>
      </c>
      <c r="C137" s="31">
        <v>-364.55</v>
      </c>
      <c r="D137" s="20">
        <v>0</v>
      </c>
      <c r="E137" s="32">
        <v>10989.91</v>
      </c>
      <c r="F137" s="20">
        <v>-237.35</v>
      </c>
      <c r="G137" s="20">
        <v>0</v>
      </c>
      <c r="H137" s="20">
        <v>6554.87</v>
      </c>
      <c r="I137" s="31">
        <v>50.73</v>
      </c>
      <c r="J137" s="20">
        <v>0</v>
      </c>
      <c r="K137" s="32">
        <v>8176.24</v>
      </c>
      <c r="L137" s="20">
        <v>-158.63</v>
      </c>
      <c r="M137" s="20">
        <v>0</v>
      </c>
      <c r="N137" s="20">
        <v>8771.8700000000008</v>
      </c>
      <c r="O137" s="31">
        <v>163.44</v>
      </c>
      <c r="P137" s="20">
        <v>0</v>
      </c>
      <c r="Q137" s="32">
        <v>8113</v>
      </c>
      <c r="R137" s="20">
        <v>253.64</v>
      </c>
      <c r="S137" s="20">
        <v>0</v>
      </c>
      <c r="T137" s="20">
        <v>7446.53</v>
      </c>
      <c r="U137" s="31">
        <v>172.99</v>
      </c>
      <c r="V137" s="20">
        <v>0</v>
      </c>
      <c r="W137" s="32">
        <v>5930.12</v>
      </c>
      <c r="X137" s="20">
        <v>128.9</v>
      </c>
      <c r="Y137" s="20">
        <v>0</v>
      </c>
      <c r="Z137" s="20">
        <v>6221.03</v>
      </c>
      <c r="AA137" s="31">
        <v>101.9</v>
      </c>
      <c r="AB137" s="20">
        <v>0</v>
      </c>
      <c r="AC137" s="32">
        <v>5501.96</v>
      </c>
      <c r="AD137" s="20">
        <v>421.33</v>
      </c>
      <c r="AE137" s="20">
        <v>0</v>
      </c>
      <c r="AF137" s="20">
        <v>9300.01</v>
      </c>
      <c r="AG137" s="31">
        <v>-41.77</v>
      </c>
      <c r="AH137" s="20">
        <v>0</v>
      </c>
      <c r="AI137" s="32">
        <v>7782.84</v>
      </c>
      <c r="AJ137" s="20">
        <v>-10.33</v>
      </c>
      <c r="AK137" s="20">
        <v>0</v>
      </c>
      <c r="AL137" s="20">
        <v>7668.16</v>
      </c>
      <c r="AM137" s="31">
        <v>480.29999999999995</v>
      </c>
      <c r="AN137" s="20">
        <v>0</v>
      </c>
      <c r="AO137" s="32">
        <v>92456.54</v>
      </c>
    </row>
    <row r="138" spans="1:41" x14ac:dyDescent="0.25">
      <c r="A138" s="40" t="s">
        <v>203</v>
      </c>
      <c r="B138" s="34"/>
      <c r="C138" s="33">
        <v>2977.0699999999997</v>
      </c>
      <c r="D138" s="34">
        <v>0</v>
      </c>
      <c r="E138" s="35">
        <v>126336.1</v>
      </c>
      <c r="F138" s="34">
        <v>1359.74</v>
      </c>
      <c r="G138" s="34">
        <v>0</v>
      </c>
      <c r="H138" s="34">
        <v>75352.45</v>
      </c>
      <c r="I138" s="33">
        <v>2152.11</v>
      </c>
      <c r="J138" s="34">
        <v>0</v>
      </c>
      <c r="K138" s="35">
        <v>93991.13</v>
      </c>
      <c r="L138" s="34">
        <v>2500.58</v>
      </c>
      <c r="M138" s="34">
        <v>0</v>
      </c>
      <c r="N138" s="34">
        <v>100838.23999999999</v>
      </c>
      <c r="O138" s="33">
        <v>2666.09</v>
      </c>
      <c r="P138" s="34">
        <v>0</v>
      </c>
      <c r="Q138" s="35">
        <v>93264.11</v>
      </c>
      <c r="R138" s="34">
        <v>2515.16</v>
      </c>
      <c r="S138" s="34">
        <v>0</v>
      </c>
      <c r="T138" s="34">
        <v>85602.63</v>
      </c>
      <c r="U138" s="33">
        <v>2062.33</v>
      </c>
      <c r="V138" s="34">
        <v>0</v>
      </c>
      <c r="W138" s="35">
        <v>68170.58</v>
      </c>
      <c r="X138" s="34">
        <v>2025.63</v>
      </c>
      <c r="Y138" s="34">
        <v>0</v>
      </c>
      <c r="Z138" s="34">
        <v>71514.7</v>
      </c>
      <c r="AA138" s="33">
        <v>1865.0400000000002</v>
      </c>
      <c r="AB138" s="34">
        <v>0</v>
      </c>
      <c r="AC138" s="35">
        <v>63248.54</v>
      </c>
      <c r="AD138" s="34">
        <v>3583.8199999999997</v>
      </c>
      <c r="AE138" s="34">
        <v>0</v>
      </c>
      <c r="AF138" s="34">
        <v>106909.56</v>
      </c>
      <c r="AG138" s="33">
        <v>2374.42</v>
      </c>
      <c r="AH138" s="34">
        <v>0</v>
      </c>
      <c r="AI138" s="35">
        <v>89468.7</v>
      </c>
      <c r="AJ138" s="34">
        <v>2864.44</v>
      </c>
      <c r="AK138" s="34">
        <v>0</v>
      </c>
      <c r="AL138" s="34">
        <v>88150.390000000014</v>
      </c>
      <c r="AM138" s="33">
        <v>28946.43</v>
      </c>
      <c r="AN138" s="34">
        <v>0</v>
      </c>
      <c r="AO138" s="35">
        <v>1062847.1300000001</v>
      </c>
    </row>
    <row r="139" spans="1:41" x14ac:dyDescent="0.25">
      <c r="A139" s="39" t="s">
        <v>204</v>
      </c>
      <c r="B139" s="29" t="s">
        <v>205</v>
      </c>
      <c r="C139" s="28">
        <v>285.77</v>
      </c>
      <c r="D139" s="29">
        <v>0</v>
      </c>
      <c r="E139" s="30">
        <v>7029.46</v>
      </c>
      <c r="F139" s="29">
        <v>160.69999999999999</v>
      </c>
      <c r="G139" s="29">
        <v>0</v>
      </c>
      <c r="H139" s="29">
        <v>4192.68</v>
      </c>
      <c r="I139" s="28">
        <v>190.54</v>
      </c>
      <c r="J139" s="29">
        <v>0</v>
      </c>
      <c r="K139" s="30">
        <v>5229.76</v>
      </c>
      <c r="L139" s="29">
        <v>251.06</v>
      </c>
      <c r="M139" s="29">
        <v>0</v>
      </c>
      <c r="N139" s="29">
        <v>5610.74</v>
      </c>
      <c r="O139" s="28">
        <v>238.61</v>
      </c>
      <c r="P139" s="29">
        <v>0</v>
      </c>
      <c r="Q139" s="30">
        <v>5189.3100000000004</v>
      </c>
      <c r="R139" s="29">
        <v>213.69</v>
      </c>
      <c r="S139" s="29">
        <v>0</v>
      </c>
      <c r="T139" s="29">
        <v>4763.01</v>
      </c>
      <c r="U139" s="28">
        <v>73.69</v>
      </c>
      <c r="V139" s="29">
        <v>0</v>
      </c>
      <c r="W139" s="30">
        <v>3793.08</v>
      </c>
      <c r="X139" s="29">
        <v>-164.58</v>
      </c>
      <c r="Y139" s="29">
        <v>0</v>
      </c>
      <c r="Z139" s="29">
        <v>3979.15</v>
      </c>
      <c r="AA139" s="28">
        <v>148.12</v>
      </c>
      <c r="AB139" s="29">
        <v>0</v>
      </c>
      <c r="AC139" s="30">
        <v>3519.21</v>
      </c>
      <c r="AD139" s="29">
        <v>268.69</v>
      </c>
      <c r="AE139" s="29">
        <v>0</v>
      </c>
      <c r="AF139" s="29">
        <v>5948.55</v>
      </c>
      <c r="AG139" s="28">
        <v>191.02</v>
      </c>
      <c r="AH139" s="29">
        <v>0</v>
      </c>
      <c r="AI139" s="30">
        <v>4978.13</v>
      </c>
      <c r="AJ139" s="29">
        <v>175.52</v>
      </c>
      <c r="AK139" s="29">
        <v>0</v>
      </c>
      <c r="AL139" s="29">
        <v>4904.7700000000004</v>
      </c>
      <c r="AM139" s="28">
        <v>2032.83</v>
      </c>
      <c r="AN139" s="29">
        <v>0</v>
      </c>
      <c r="AO139" s="30">
        <v>59137.85</v>
      </c>
    </row>
    <row r="140" spans="1:41" x14ac:dyDescent="0.25">
      <c r="A140" s="40" t="s">
        <v>206</v>
      </c>
      <c r="B140" s="34"/>
      <c r="C140" s="33">
        <v>285.77</v>
      </c>
      <c r="D140" s="34">
        <v>0</v>
      </c>
      <c r="E140" s="35">
        <v>7029.46</v>
      </c>
      <c r="F140" s="34">
        <v>160.69999999999999</v>
      </c>
      <c r="G140" s="34">
        <v>0</v>
      </c>
      <c r="H140" s="34">
        <v>4192.68</v>
      </c>
      <c r="I140" s="33">
        <v>190.54</v>
      </c>
      <c r="J140" s="34">
        <v>0</v>
      </c>
      <c r="K140" s="35">
        <v>5229.76</v>
      </c>
      <c r="L140" s="34">
        <v>251.06</v>
      </c>
      <c r="M140" s="34">
        <v>0</v>
      </c>
      <c r="N140" s="34">
        <v>5610.74</v>
      </c>
      <c r="O140" s="33">
        <v>238.61</v>
      </c>
      <c r="P140" s="34">
        <v>0</v>
      </c>
      <c r="Q140" s="35">
        <v>5189.3100000000004</v>
      </c>
      <c r="R140" s="34">
        <v>213.69</v>
      </c>
      <c r="S140" s="34">
        <v>0</v>
      </c>
      <c r="T140" s="34">
        <v>4763.01</v>
      </c>
      <c r="U140" s="33">
        <v>73.69</v>
      </c>
      <c r="V140" s="34">
        <v>0</v>
      </c>
      <c r="W140" s="35">
        <v>3793.08</v>
      </c>
      <c r="X140" s="34">
        <v>-164.58</v>
      </c>
      <c r="Y140" s="34">
        <v>0</v>
      </c>
      <c r="Z140" s="34">
        <v>3979.15</v>
      </c>
      <c r="AA140" s="33">
        <v>148.12</v>
      </c>
      <c r="AB140" s="34">
        <v>0</v>
      </c>
      <c r="AC140" s="35">
        <v>3519.21</v>
      </c>
      <c r="AD140" s="34">
        <v>268.69</v>
      </c>
      <c r="AE140" s="34">
        <v>0</v>
      </c>
      <c r="AF140" s="34">
        <v>5948.55</v>
      </c>
      <c r="AG140" s="33">
        <v>191.02</v>
      </c>
      <c r="AH140" s="34">
        <v>0</v>
      </c>
      <c r="AI140" s="35">
        <v>4978.13</v>
      </c>
      <c r="AJ140" s="34">
        <v>175.52</v>
      </c>
      <c r="AK140" s="34">
        <v>0</v>
      </c>
      <c r="AL140" s="34">
        <v>4904.7700000000004</v>
      </c>
      <c r="AM140" s="33">
        <v>2032.83</v>
      </c>
      <c r="AN140" s="34">
        <v>0</v>
      </c>
      <c r="AO140" s="35">
        <v>59137.85</v>
      </c>
    </row>
    <row r="141" spans="1:41" x14ac:dyDescent="0.25">
      <c r="A141" s="39" t="s">
        <v>207</v>
      </c>
      <c r="B141" s="29" t="s">
        <v>209</v>
      </c>
      <c r="C141" s="28">
        <v>-377.89</v>
      </c>
      <c r="D141" s="29">
        <v>0</v>
      </c>
      <c r="E141" s="30">
        <v>149.02000000000001</v>
      </c>
      <c r="F141" s="29">
        <v>-142.68</v>
      </c>
      <c r="G141" s="29">
        <v>0</v>
      </c>
      <c r="H141" s="29">
        <v>88.88</v>
      </c>
      <c r="I141" s="28">
        <v>-175.38</v>
      </c>
      <c r="J141" s="29">
        <v>0</v>
      </c>
      <c r="K141" s="30">
        <v>110.86</v>
      </c>
      <c r="L141" s="29">
        <v>-237.22</v>
      </c>
      <c r="M141" s="29">
        <v>0</v>
      </c>
      <c r="N141" s="29">
        <v>118.94</v>
      </c>
      <c r="O141" s="28">
        <v>-228.03</v>
      </c>
      <c r="P141" s="29">
        <v>0</v>
      </c>
      <c r="Q141" s="30">
        <v>110.01</v>
      </c>
      <c r="R141" s="29">
        <v>-223.52</v>
      </c>
      <c r="S141" s="29">
        <v>0</v>
      </c>
      <c r="T141" s="29">
        <v>100.97</v>
      </c>
      <c r="U141" s="28">
        <v>-177.98</v>
      </c>
      <c r="V141" s="29">
        <v>0</v>
      </c>
      <c r="W141" s="30">
        <v>80.41</v>
      </c>
      <c r="X141" s="29">
        <v>-180.05</v>
      </c>
      <c r="Y141" s="29">
        <v>0</v>
      </c>
      <c r="Z141" s="29">
        <v>84.35</v>
      </c>
      <c r="AA141" s="28">
        <v>-170.33</v>
      </c>
      <c r="AB141" s="29">
        <v>0</v>
      </c>
      <c r="AC141" s="30">
        <v>74.599999999999994</v>
      </c>
      <c r="AD141" s="29">
        <v>-320.2</v>
      </c>
      <c r="AE141" s="29">
        <v>0</v>
      </c>
      <c r="AF141" s="29">
        <v>126.1</v>
      </c>
      <c r="AG141" s="28">
        <v>-227.28</v>
      </c>
      <c r="AH141" s="29">
        <v>0</v>
      </c>
      <c r="AI141" s="30">
        <v>105.53</v>
      </c>
      <c r="AJ141" s="29">
        <v>-198.04</v>
      </c>
      <c r="AK141" s="29">
        <v>0</v>
      </c>
      <c r="AL141" s="29">
        <v>103.98</v>
      </c>
      <c r="AM141" s="28">
        <v>-2658.6</v>
      </c>
      <c r="AN141" s="29">
        <v>0</v>
      </c>
      <c r="AO141" s="30">
        <v>1253.6499999999999</v>
      </c>
    </row>
    <row r="142" spans="1:41" x14ac:dyDescent="0.25">
      <c r="A142" s="41" t="s">
        <v>207</v>
      </c>
      <c r="B142" s="20" t="s">
        <v>210</v>
      </c>
      <c r="C142" s="31">
        <v>-8429.25</v>
      </c>
      <c r="D142" s="20">
        <v>0</v>
      </c>
      <c r="E142" s="32">
        <v>107420.86</v>
      </c>
      <c r="F142" s="20">
        <v>-2878.48</v>
      </c>
      <c r="G142" s="20">
        <v>0</v>
      </c>
      <c r="H142" s="20">
        <v>64070.559999999998</v>
      </c>
      <c r="I142" s="31">
        <v>-2147.0300000000002</v>
      </c>
      <c r="J142" s="20">
        <v>0</v>
      </c>
      <c r="K142" s="32">
        <v>79918.63</v>
      </c>
      <c r="L142" s="20">
        <v>-3158.43</v>
      </c>
      <c r="M142" s="20">
        <v>0</v>
      </c>
      <c r="N142" s="20">
        <v>85740.57</v>
      </c>
      <c r="O142" s="31">
        <v>-3962.8</v>
      </c>
      <c r="P142" s="20">
        <v>0</v>
      </c>
      <c r="Q142" s="32">
        <v>79300.45</v>
      </c>
      <c r="R142" s="20">
        <v>-4194.96</v>
      </c>
      <c r="S142" s="20">
        <v>0</v>
      </c>
      <c r="T142" s="20">
        <v>72786.070000000007</v>
      </c>
      <c r="U142" s="31">
        <v>-3523.51</v>
      </c>
      <c r="V142" s="20">
        <v>0</v>
      </c>
      <c r="W142" s="32">
        <v>57963.97</v>
      </c>
      <c r="X142" s="20">
        <v>-3880.33</v>
      </c>
      <c r="Y142" s="20">
        <v>0</v>
      </c>
      <c r="Z142" s="20">
        <v>60807.39</v>
      </c>
      <c r="AA142" s="31">
        <v>-3907.26</v>
      </c>
      <c r="AB142" s="20">
        <v>0</v>
      </c>
      <c r="AC142" s="32">
        <v>53778.86</v>
      </c>
      <c r="AD142" s="20">
        <v>-7342.42</v>
      </c>
      <c r="AE142" s="20">
        <v>0</v>
      </c>
      <c r="AF142" s="20">
        <v>90902.88</v>
      </c>
      <c r="AG142" s="31">
        <v>-2922.37</v>
      </c>
      <c r="AH142" s="20">
        <v>0</v>
      </c>
      <c r="AI142" s="32">
        <v>76073.3</v>
      </c>
      <c r="AJ142" s="20">
        <v>-2671.32</v>
      </c>
      <c r="AK142" s="20">
        <v>0</v>
      </c>
      <c r="AL142" s="20">
        <v>74952.37</v>
      </c>
      <c r="AM142" s="31">
        <v>-49018.16</v>
      </c>
      <c r="AN142" s="20">
        <v>0</v>
      </c>
      <c r="AO142" s="32">
        <v>903715.90999999992</v>
      </c>
    </row>
    <row r="143" spans="1:41" x14ac:dyDescent="0.25">
      <c r="A143" s="41" t="s">
        <v>207</v>
      </c>
      <c r="B143" s="20" t="s">
        <v>211</v>
      </c>
      <c r="C143" s="31">
        <v>-610.24</v>
      </c>
      <c r="D143" s="20">
        <v>0</v>
      </c>
      <c r="E143" s="32">
        <v>249.25</v>
      </c>
      <c r="F143" s="20">
        <v>-231.2</v>
      </c>
      <c r="G143" s="20">
        <v>0</v>
      </c>
      <c r="H143" s="20">
        <v>148.66</v>
      </c>
      <c r="I143" s="31">
        <v>-270.25</v>
      </c>
      <c r="J143" s="20">
        <v>0</v>
      </c>
      <c r="K143" s="32">
        <v>185.43</v>
      </c>
      <c r="L143" s="20">
        <v>-371.24</v>
      </c>
      <c r="M143" s="20">
        <v>0</v>
      </c>
      <c r="N143" s="20">
        <v>198.94</v>
      </c>
      <c r="O143" s="31">
        <v>-370.11</v>
      </c>
      <c r="P143" s="20">
        <v>0</v>
      </c>
      <c r="Q143" s="32">
        <v>184</v>
      </c>
      <c r="R143" s="20">
        <v>-357.57</v>
      </c>
      <c r="S143" s="20">
        <v>0</v>
      </c>
      <c r="T143" s="20">
        <v>168.88</v>
      </c>
      <c r="U143" s="31">
        <v>-287.82</v>
      </c>
      <c r="V143" s="20">
        <v>0</v>
      </c>
      <c r="W143" s="32">
        <v>134.49</v>
      </c>
      <c r="X143" s="20">
        <v>-291.17</v>
      </c>
      <c r="Y143" s="20">
        <v>0</v>
      </c>
      <c r="Z143" s="20">
        <v>141.09</v>
      </c>
      <c r="AA143" s="31">
        <v>-276.38</v>
      </c>
      <c r="AB143" s="20">
        <v>0</v>
      </c>
      <c r="AC143" s="32">
        <v>124.78</v>
      </c>
      <c r="AD143" s="20">
        <v>-516.04</v>
      </c>
      <c r="AE143" s="20">
        <v>0</v>
      </c>
      <c r="AF143" s="20">
        <v>210.92</v>
      </c>
      <c r="AG143" s="31">
        <v>-360.34</v>
      </c>
      <c r="AH143" s="20">
        <v>0</v>
      </c>
      <c r="AI143" s="32">
        <v>176.51</v>
      </c>
      <c r="AJ143" s="20">
        <v>-323.57</v>
      </c>
      <c r="AK143" s="20">
        <v>0</v>
      </c>
      <c r="AL143" s="20">
        <v>173.91</v>
      </c>
      <c r="AM143" s="31">
        <v>-4265.93</v>
      </c>
      <c r="AN143" s="20">
        <v>0</v>
      </c>
      <c r="AO143" s="32">
        <v>2096.86</v>
      </c>
    </row>
    <row r="144" spans="1:41" x14ac:dyDescent="0.25">
      <c r="A144" s="41" t="s">
        <v>207</v>
      </c>
      <c r="B144" s="20" t="s">
        <v>212</v>
      </c>
      <c r="C144" s="31">
        <v>-117.57</v>
      </c>
      <c r="D144" s="20">
        <v>0</v>
      </c>
      <c r="E144" s="32">
        <v>226.18</v>
      </c>
      <c r="F144" s="20">
        <v>-44.14</v>
      </c>
      <c r="G144" s="20">
        <v>0</v>
      </c>
      <c r="H144" s="20">
        <v>134.91</v>
      </c>
      <c r="I144" s="31">
        <v>-50.65</v>
      </c>
      <c r="J144" s="20">
        <v>0</v>
      </c>
      <c r="K144" s="32">
        <v>168.28</v>
      </c>
      <c r="L144" s="20">
        <v>-68.36</v>
      </c>
      <c r="M144" s="20">
        <v>0</v>
      </c>
      <c r="N144" s="20">
        <v>180.53</v>
      </c>
      <c r="O144" s="31">
        <v>-66.55</v>
      </c>
      <c r="P144" s="20">
        <v>0</v>
      </c>
      <c r="Q144" s="32">
        <v>166.97</v>
      </c>
      <c r="R144" s="20">
        <v>-65.77</v>
      </c>
      <c r="S144" s="20">
        <v>0</v>
      </c>
      <c r="T144" s="20">
        <v>153.26</v>
      </c>
      <c r="U144" s="31">
        <v>-55.74</v>
      </c>
      <c r="V144" s="20">
        <v>0</v>
      </c>
      <c r="W144" s="32">
        <v>122.05</v>
      </c>
      <c r="X144" s="20">
        <v>-57.04</v>
      </c>
      <c r="Y144" s="20">
        <v>0</v>
      </c>
      <c r="Z144" s="20">
        <v>128.04</v>
      </c>
      <c r="AA144" s="31">
        <v>-54.48</v>
      </c>
      <c r="AB144" s="20">
        <v>0</v>
      </c>
      <c r="AC144" s="32">
        <v>113.24</v>
      </c>
      <c r="AD144" s="20">
        <v>-99.81</v>
      </c>
      <c r="AE144" s="20">
        <v>0</v>
      </c>
      <c r="AF144" s="20">
        <v>191.4</v>
      </c>
      <c r="AG144" s="31">
        <v>-60.59</v>
      </c>
      <c r="AH144" s="20">
        <v>0</v>
      </c>
      <c r="AI144" s="32">
        <v>160.18</v>
      </c>
      <c r="AJ144" s="20">
        <v>-63.66</v>
      </c>
      <c r="AK144" s="20">
        <v>0</v>
      </c>
      <c r="AL144" s="20">
        <v>157.82</v>
      </c>
      <c r="AM144" s="31">
        <v>-804.3599999999999</v>
      </c>
      <c r="AN144" s="20">
        <v>0</v>
      </c>
      <c r="AO144" s="32">
        <v>1902.86</v>
      </c>
    </row>
    <row r="145" spans="1:41" x14ac:dyDescent="0.25">
      <c r="A145" s="41" t="s">
        <v>207</v>
      </c>
      <c r="B145" s="20" t="s">
        <v>213</v>
      </c>
      <c r="C145" s="31">
        <v>-41.92</v>
      </c>
      <c r="D145" s="20">
        <v>0</v>
      </c>
      <c r="E145" s="32">
        <v>11466.23</v>
      </c>
      <c r="F145" s="20">
        <v>-191.95</v>
      </c>
      <c r="G145" s="20">
        <v>0</v>
      </c>
      <c r="H145" s="20">
        <v>6838.97</v>
      </c>
      <c r="I145" s="31">
        <v>-281.92</v>
      </c>
      <c r="J145" s="20">
        <v>0</v>
      </c>
      <c r="K145" s="32">
        <v>8530.61</v>
      </c>
      <c r="L145" s="20">
        <v>-287.07</v>
      </c>
      <c r="M145" s="20">
        <v>0</v>
      </c>
      <c r="N145" s="20">
        <v>9152.0499999999993</v>
      </c>
      <c r="O145" s="31">
        <v>-142.38</v>
      </c>
      <c r="P145" s="20">
        <v>0</v>
      </c>
      <c r="Q145" s="32">
        <v>8464.6299999999992</v>
      </c>
      <c r="R145" s="20">
        <v>112.86</v>
      </c>
      <c r="S145" s="20">
        <v>0</v>
      </c>
      <c r="T145" s="20">
        <v>7769.27</v>
      </c>
      <c r="U145" s="31">
        <v>573.02</v>
      </c>
      <c r="V145" s="20">
        <v>0</v>
      </c>
      <c r="W145" s="32">
        <v>6187.14</v>
      </c>
      <c r="X145" s="20">
        <v>1016.98</v>
      </c>
      <c r="Y145" s="20">
        <v>0</v>
      </c>
      <c r="Z145" s="20">
        <v>6490.65</v>
      </c>
      <c r="AA145" s="31">
        <v>1069.56</v>
      </c>
      <c r="AB145" s="20">
        <v>0</v>
      </c>
      <c r="AC145" s="32">
        <v>5740.42</v>
      </c>
      <c r="AD145" s="20">
        <v>485.76</v>
      </c>
      <c r="AE145" s="20">
        <v>0</v>
      </c>
      <c r="AF145" s="20">
        <v>9703.08</v>
      </c>
      <c r="AG145" s="31">
        <v>569.79999999999995</v>
      </c>
      <c r="AH145" s="20">
        <v>0</v>
      </c>
      <c r="AI145" s="32">
        <v>8120.16</v>
      </c>
      <c r="AJ145" s="20">
        <v>652.20000000000005</v>
      </c>
      <c r="AK145" s="20">
        <v>0</v>
      </c>
      <c r="AL145" s="20">
        <v>8000.51</v>
      </c>
      <c r="AM145" s="31">
        <v>3534.94</v>
      </c>
      <c r="AN145" s="20">
        <v>0</v>
      </c>
      <c r="AO145" s="32">
        <v>96463.72</v>
      </c>
    </row>
    <row r="146" spans="1:41" x14ac:dyDescent="0.25">
      <c r="A146" s="41" t="s">
        <v>207</v>
      </c>
      <c r="B146" s="20" t="s">
        <v>214</v>
      </c>
      <c r="C146" s="31">
        <v>500.51</v>
      </c>
      <c r="D146" s="20">
        <v>0</v>
      </c>
      <c r="E146" s="32">
        <v>384370.23</v>
      </c>
      <c r="F146" s="20">
        <v>402.2</v>
      </c>
      <c r="G146" s="20">
        <v>0</v>
      </c>
      <c r="H146" s="20">
        <v>229255.42</v>
      </c>
      <c r="I146" s="31">
        <v>815.12</v>
      </c>
      <c r="J146" s="20">
        <v>0</v>
      </c>
      <c r="K146" s="32">
        <v>285962.53999999998</v>
      </c>
      <c r="L146" s="20">
        <v>1240.1199999999999</v>
      </c>
      <c r="M146" s="20">
        <v>0</v>
      </c>
      <c r="N146" s="20">
        <v>306794.45</v>
      </c>
      <c r="O146" s="31">
        <v>800.51</v>
      </c>
      <c r="P146" s="20">
        <v>0</v>
      </c>
      <c r="Q146" s="32">
        <v>283750.59000000003</v>
      </c>
      <c r="R146" s="20">
        <v>554.27</v>
      </c>
      <c r="S146" s="20">
        <v>0</v>
      </c>
      <c r="T146" s="20">
        <v>260441</v>
      </c>
      <c r="U146" s="31">
        <v>32.869999999999997</v>
      </c>
      <c r="V146" s="20">
        <v>0</v>
      </c>
      <c r="W146" s="32">
        <v>207405</v>
      </c>
      <c r="X146" s="20">
        <v>68.53</v>
      </c>
      <c r="Y146" s="20">
        <v>0</v>
      </c>
      <c r="Z146" s="20">
        <v>217579.26</v>
      </c>
      <c r="AA146" s="31">
        <v>83.76</v>
      </c>
      <c r="AB146" s="20">
        <v>0</v>
      </c>
      <c r="AC146" s="32">
        <v>192429.97</v>
      </c>
      <c r="AD146" s="20">
        <v>616.77</v>
      </c>
      <c r="AE146" s="20">
        <v>0</v>
      </c>
      <c r="AF146" s="20">
        <v>325266.07</v>
      </c>
      <c r="AG146" s="31">
        <v>224.68</v>
      </c>
      <c r="AH146" s="20">
        <v>0</v>
      </c>
      <c r="AI146" s="32">
        <v>272203.28000000003</v>
      </c>
      <c r="AJ146" s="20">
        <v>216.98</v>
      </c>
      <c r="AK146" s="20">
        <v>0</v>
      </c>
      <c r="AL146" s="20">
        <v>268192.40999999997</v>
      </c>
      <c r="AM146" s="31">
        <v>5556.32</v>
      </c>
      <c r="AN146" s="20">
        <v>0</v>
      </c>
      <c r="AO146" s="32">
        <v>3233650.22</v>
      </c>
    </row>
    <row r="147" spans="1:41" x14ac:dyDescent="0.25">
      <c r="A147" s="41" t="s">
        <v>207</v>
      </c>
      <c r="B147" s="20" t="s">
        <v>215</v>
      </c>
      <c r="C147" s="31">
        <v>-20.7</v>
      </c>
      <c r="D147" s="20">
        <v>0</v>
      </c>
      <c r="E147" s="32">
        <v>3320.92</v>
      </c>
      <c r="F147" s="20">
        <v>-23.22</v>
      </c>
      <c r="G147" s="20">
        <v>0</v>
      </c>
      <c r="H147" s="20">
        <v>1980.75</v>
      </c>
      <c r="I147" s="31">
        <v>-27.48</v>
      </c>
      <c r="J147" s="20">
        <v>0</v>
      </c>
      <c r="K147" s="32">
        <v>2470.69</v>
      </c>
      <c r="L147" s="20">
        <v>-31.32</v>
      </c>
      <c r="M147" s="20">
        <v>0</v>
      </c>
      <c r="N147" s="20">
        <v>2650.68</v>
      </c>
      <c r="O147" s="31">
        <v>-20.399999999999999</v>
      </c>
      <c r="P147" s="20">
        <v>0</v>
      </c>
      <c r="Q147" s="32">
        <v>2451.58</v>
      </c>
      <c r="R147" s="20">
        <v>-5.13</v>
      </c>
      <c r="S147" s="20">
        <v>0</v>
      </c>
      <c r="T147" s="20">
        <v>2250.19</v>
      </c>
      <c r="U147" s="31">
        <v>0.59</v>
      </c>
      <c r="V147" s="20">
        <v>0</v>
      </c>
      <c r="W147" s="32">
        <v>1791.96</v>
      </c>
      <c r="X147" s="20">
        <v>0.43</v>
      </c>
      <c r="Y147" s="20">
        <v>0</v>
      </c>
      <c r="Z147" s="20">
        <v>1879.86</v>
      </c>
      <c r="AA147" s="31">
        <v>-1.04</v>
      </c>
      <c r="AB147" s="20">
        <v>0</v>
      </c>
      <c r="AC147" s="32">
        <v>1662.58</v>
      </c>
      <c r="AD147" s="20">
        <v>-0.28000000000000003</v>
      </c>
      <c r="AE147" s="20">
        <v>0</v>
      </c>
      <c r="AF147" s="20">
        <v>2810.27</v>
      </c>
      <c r="AG147" s="31">
        <v>0.03</v>
      </c>
      <c r="AH147" s="20">
        <v>0</v>
      </c>
      <c r="AI147" s="32">
        <v>2351.81</v>
      </c>
      <c r="AJ147" s="20">
        <v>-8.9</v>
      </c>
      <c r="AK147" s="20">
        <v>0</v>
      </c>
      <c r="AL147" s="20">
        <v>2317.16</v>
      </c>
      <c r="AM147" s="31">
        <v>-137.41999999999999</v>
      </c>
      <c r="AN147" s="20">
        <v>0</v>
      </c>
      <c r="AO147" s="32">
        <v>27938.449999999997</v>
      </c>
    </row>
    <row r="148" spans="1:41" x14ac:dyDescent="0.25">
      <c r="A148" s="40" t="s">
        <v>218</v>
      </c>
      <c r="B148" s="34"/>
      <c r="C148" s="33">
        <v>-9097.06</v>
      </c>
      <c r="D148" s="34">
        <v>0</v>
      </c>
      <c r="E148" s="35">
        <v>507202.68999999994</v>
      </c>
      <c r="F148" s="34">
        <v>-3109.4699999999993</v>
      </c>
      <c r="G148" s="34">
        <v>0</v>
      </c>
      <c r="H148" s="34">
        <v>302518.15000000002</v>
      </c>
      <c r="I148" s="33">
        <v>-2137.5900000000006</v>
      </c>
      <c r="J148" s="34">
        <v>0</v>
      </c>
      <c r="K148" s="35">
        <v>377347.04</v>
      </c>
      <c r="L148" s="34">
        <v>-2913.52</v>
      </c>
      <c r="M148" s="34">
        <v>0</v>
      </c>
      <c r="N148" s="34">
        <v>404836.16000000003</v>
      </c>
      <c r="O148" s="33">
        <v>-3989.7599999999998</v>
      </c>
      <c r="P148" s="34">
        <v>0</v>
      </c>
      <c r="Q148" s="35">
        <v>374428.23000000004</v>
      </c>
      <c r="R148" s="34">
        <v>-4179.8200000000006</v>
      </c>
      <c r="S148" s="34">
        <v>0</v>
      </c>
      <c r="T148" s="34">
        <v>343669.64</v>
      </c>
      <c r="U148" s="33">
        <v>-3438.57</v>
      </c>
      <c r="V148" s="34">
        <v>0</v>
      </c>
      <c r="W148" s="35">
        <v>273685.02</v>
      </c>
      <c r="X148" s="34">
        <v>-3322.65</v>
      </c>
      <c r="Y148" s="34">
        <v>0</v>
      </c>
      <c r="Z148" s="34">
        <v>287110.64</v>
      </c>
      <c r="AA148" s="33">
        <v>-3256.1699999999996</v>
      </c>
      <c r="AB148" s="34">
        <v>0</v>
      </c>
      <c r="AC148" s="35">
        <v>253924.44999999998</v>
      </c>
      <c r="AD148" s="34">
        <v>-7176.2199999999984</v>
      </c>
      <c r="AE148" s="34">
        <v>0</v>
      </c>
      <c r="AF148" s="34">
        <v>429210.72000000003</v>
      </c>
      <c r="AG148" s="33">
        <v>-2776.0700000000006</v>
      </c>
      <c r="AH148" s="34">
        <v>0</v>
      </c>
      <c r="AI148" s="35">
        <v>359190.77</v>
      </c>
      <c r="AJ148" s="34">
        <v>-2396.3100000000004</v>
      </c>
      <c r="AK148" s="34">
        <v>0</v>
      </c>
      <c r="AL148" s="34">
        <v>353898.16</v>
      </c>
      <c r="AM148" s="33">
        <v>-47793.21</v>
      </c>
      <c r="AN148" s="34">
        <v>0</v>
      </c>
      <c r="AO148" s="35">
        <v>4267021.67</v>
      </c>
    </row>
    <row r="149" spans="1:41" x14ac:dyDescent="0.25">
      <c r="A149" s="39" t="s">
        <v>223</v>
      </c>
      <c r="B149" s="29" t="s">
        <v>85</v>
      </c>
      <c r="C149" s="28">
        <v>213.41</v>
      </c>
      <c r="D149" s="29">
        <v>0</v>
      </c>
      <c r="E149" s="30">
        <v>32517.37</v>
      </c>
      <c r="F149" s="29">
        <v>585.88</v>
      </c>
      <c r="G149" s="29">
        <v>0</v>
      </c>
      <c r="H149" s="29">
        <v>19394.8</v>
      </c>
      <c r="I149" s="28">
        <v>-34.93</v>
      </c>
      <c r="J149" s="29">
        <v>0</v>
      </c>
      <c r="K149" s="30">
        <v>24192.17</v>
      </c>
      <c r="L149" s="29">
        <v>1003.08</v>
      </c>
      <c r="M149" s="29">
        <v>0</v>
      </c>
      <c r="N149" s="29">
        <v>25954.53</v>
      </c>
      <c r="O149" s="28">
        <v>1126.3</v>
      </c>
      <c r="P149" s="29">
        <v>0</v>
      </c>
      <c r="Q149" s="30">
        <v>24005.040000000001</v>
      </c>
      <c r="R149" s="29">
        <v>1361.01</v>
      </c>
      <c r="S149" s="29">
        <v>0</v>
      </c>
      <c r="T149" s="29">
        <v>22033.07</v>
      </c>
      <c r="U149" s="28">
        <v>1101.6099999999999</v>
      </c>
      <c r="V149" s="29">
        <v>0</v>
      </c>
      <c r="W149" s="30">
        <v>17546.27</v>
      </c>
      <c r="X149" s="29">
        <v>495.83</v>
      </c>
      <c r="Y149" s="29">
        <v>0</v>
      </c>
      <c r="Z149" s="29">
        <v>18407.009999999998</v>
      </c>
      <c r="AA149" s="28">
        <v>998.14</v>
      </c>
      <c r="AB149" s="29">
        <v>0</v>
      </c>
      <c r="AC149" s="30">
        <v>16279.4</v>
      </c>
      <c r="AD149" s="29">
        <v>1587.84</v>
      </c>
      <c r="AE149" s="29">
        <v>0</v>
      </c>
      <c r="AF149" s="29">
        <v>27517.21</v>
      </c>
      <c r="AG149" s="28">
        <v>615.49</v>
      </c>
      <c r="AH149" s="29">
        <v>0</v>
      </c>
      <c r="AI149" s="30">
        <v>23028.15</v>
      </c>
      <c r="AJ149" s="29">
        <v>613.52</v>
      </c>
      <c r="AK149" s="29">
        <v>0</v>
      </c>
      <c r="AL149" s="29">
        <v>22688.83</v>
      </c>
      <c r="AM149" s="28">
        <v>9667.18</v>
      </c>
      <c r="AN149" s="29">
        <v>0</v>
      </c>
      <c r="AO149" s="30">
        <v>273563.85000000003</v>
      </c>
    </row>
    <row r="150" spans="1:41" x14ac:dyDescent="0.25">
      <c r="A150" s="40" t="s">
        <v>224</v>
      </c>
      <c r="B150" s="34"/>
      <c r="C150" s="33">
        <v>213.41</v>
      </c>
      <c r="D150" s="34">
        <v>0</v>
      </c>
      <c r="E150" s="35">
        <v>32517.37</v>
      </c>
      <c r="F150" s="34">
        <v>585.88</v>
      </c>
      <c r="G150" s="34">
        <v>0</v>
      </c>
      <c r="H150" s="34">
        <v>19394.8</v>
      </c>
      <c r="I150" s="33">
        <v>-34.93</v>
      </c>
      <c r="J150" s="34">
        <v>0</v>
      </c>
      <c r="K150" s="35">
        <v>24192.17</v>
      </c>
      <c r="L150" s="34">
        <v>1003.08</v>
      </c>
      <c r="M150" s="34">
        <v>0</v>
      </c>
      <c r="N150" s="34">
        <v>25954.53</v>
      </c>
      <c r="O150" s="33">
        <v>1126.3</v>
      </c>
      <c r="P150" s="34">
        <v>0</v>
      </c>
      <c r="Q150" s="35">
        <v>24005.040000000001</v>
      </c>
      <c r="R150" s="34">
        <v>1361.01</v>
      </c>
      <c r="S150" s="34">
        <v>0</v>
      </c>
      <c r="T150" s="34">
        <v>22033.07</v>
      </c>
      <c r="U150" s="33">
        <v>1101.6099999999999</v>
      </c>
      <c r="V150" s="34">
        <v>0</v>
      </c>
      <c r="W150" s="35">
        <v>17546.27</v>
      </c>
      <c r="X150" s="34">
        <v>495.83</v>
      </c>
      <c r="Y150" s="34">
        <v>0</v>
      </c>
      <c r="Z150" s="34">
        <v>18407.009999999998</v>
      </c>
      <c r="AA150" s="33">
        <v>998.14</v>
      </c>
      <c r="AB150" s="34">
        <v>0</v>
      </c>
      <c r="AC150" s="35">
        <v>16279.4</v>
      </c>
      <c r="AD150" s="34">
        <v>1587.84</v>
      </c>
      <c r="AE150" s="34">
        <v>0</v>
      </c>
      <c r="AF150" s="34">
        <v>27517.21</v>
      </c>
      <c r="AG150" s="33">
        <v>615.49</v>
      </c>
      <c r="AH150" s="34">
        <v>0</v>
      </c>
      <c r="AI150" s="35">
        <v>23028.15</v>
      </c>
      <c r="AJ150" s="34">
        <v>613.52</v>
      </c>
      <c r="AK150" s="34">
        <v>0</v>
      </c>
      <c r="AL150" s="34">
        <v>22688.83</v>
      </c>
      <c r="AM150" s="33">
        <v>9667.18</v>
      </c>
      <c r="AN150" s="34">
        <v>0</v>
      </c>
      <c r="AO150" s="35">
        <v>273563.85000000003</v>
      </c>
    </row>
    <row r="151" spans="1:41" x14ac:dyDescent="0.25">
      <c r="A151" s="39" t="s">
        <v>225</v>
      </c>
      <c r="B151" s="29" t="s">
        <v>226</v>
      </c>
      <c r="C151" s="28">
        <v>-51.05</v>
      </c>
      <c r="D151" s="29">
        <v>0</v>
      </c>
      <c r="E151" s="30">
        <v>70.959999999999994</v>
      </c>
      <c r="F151" s="29">
        <v>-22.86</v>
      </c>
      <c r="G151" s="29">
        <v>0</v>
      </c>
      <c r="H151" s="29">
        <v>42.32</v>
      </c>
      <c r="I151" s="28">
        <v>-25.91</v>
      </c>
      <c r="J151" s="29">
        <v>0</v>
      </c>
      <c r="K151" s="30">
        <v>52.79</v>
      </c>
      <c r="L151" s="29">
        <v>-34.630000000000003</v>
      </c>
      <c r="M151" s="29">
        <v>0</v>
      </c>
      <c r="N151" s="29">
        <v>56.64</v>
      </c>
      <c r="O151" s="28">
        <v>-32.82</v>
      </c>
      <c r="P151" s="29">
        <v>0</v>
      </c>
      <c r="Q151" s="30">
        <v>52.38</v>
      </c>
      <c r="R151" s="29">
        <v>-30.98</v>
      </c>
      <c r="S151" s="29">
        <v>0</v>
      </c>
      <c r="T151" s="29">
        <v>48.08</v>
      </c>
      <c r="U151" s="28">
        <v>-27.38</v>
      </c>
      <c r="V151" s="29">
        <v>0</v>
      </c>
      <c r="W151" s="30">
        <v>38.29</v>
      </c>
      <c r="X151" s="29">
        <v>-28.64</v>
      </c>
      <c r="Y151" s="29">
        <v>0</v>
      </c>
      <c r="Z151" s="29">
        <v>40.17</v>
      </c>
      <c r="AA151" s="28">
        <v>-28.07</v>
      </c>
      <c r="AB151" s="29">
        <v>0</v>
      </c>
      <c r="AC151" s="30">
        <v>35.53</v>
      </c>
      <c r="AD151" s="29">
        <v>-50.63</v>
      </c>
      <c r="AE151" s="29">
        <v>0</v>
      </c>
      <c r="AF151" s="29">
        <v>60.05</v>
      </c>
      <c r="AG151" s="28">
        <v>-34.56</v>
      </c>
      <c r="AH151" s="29">
        <v>0</v>
      </c>
      <c r="AI151" s="30">
        <v>50.25</v>
      </c>
      <c r="AJ151" s="29">
        <v>-32.54</v>
      </c>
      <c r="AK151" s="29">
        <v>0</v>
      </c>
      <c r="AL151" s="29">
        <v>49.51</v>
      </c>
      <c r="AM151" s="28">
        <v>-400.07</v>
      </c>
      <c r="AN151" s="29">
        <v>0</v>
      </c>
      <c r="AO151" s="30">
        <v>596.96999999999991</v>
      </c>
    </row>
    <row r="152" spans="1:41" x14ac:dyDescent="0.25">
      <c r="A152" s="40" t="s">
        <v>227</v>
      </c>
      <c r="B152" s="34"/>
      <c r="C152" s="33">
        <v>-51.05</v>
      </c>
      <c r="D152" s="34">
        <v>0</v>
      </c>
      <c r="E152" s="35">
        <v>70.959999999999994</v>
      </c>
      <c r="F152" s="34">
        <v>-22.86</v>
      </c>
      <c r="G152" s="34">
        <v>0</v>
      </c>
      <c r="H152" s="34">
        <v>42.32</v>
      </c>
      <c r="I152" s="33">
        <v>-25.91</v>
      </c>
      <c r="J152" s="34">
        <v>0</v>
      </c>
      <c r="K152" s="35">
        <v>52.79</v>
      </c>
      <c r="L152" s="34">
        <v>-34.630000000000003</v>
      </c>
      <c r="M152" s="34">
        <v>0</v>
      </c>
      <c r="N152" s="34">
        <v>56.64</v>
      </c>
      <c r="O152" s="33">
        <v>-32.82</v>
      </c>
      <c r="P152" s="34">
        <v>0</v>
      </c>
      <c r="Q152" s="35">
        <v>52.38</v>
      </c>
      <c r="R152" s="34">
        <v>-30.98</v>
      </c>
      <c r="S152" s="34">
        <v>0</v>
      </c>
      <c r="T152" s="34">
        <v>48.08</v>
      </c>
      <c r="U152" s="33">
        <v>-27.38</v>
      </c>
      <c r="V152" s="34">
        <v>0</v>
      </c>
      <c r="W152" s="35">
        <v>38.29</v>
      </c>
      <c r="X152" s="34">
        <v>-28.64</v>
      </c>
      <c r="Y152" s="34">
        <v>0</v>
      </c>
      <c r="Z152" s="34">
        <v>40.17</v>
      </c>
      <c r="AA152" s="33">
        <v>-28.07</v>
      </c>
      <c r="AB152" s="34">
        <v>0</v>
      </c>
      <c r="AC152" s="35">
        <v>35.53</v>
      </c>
      <c r="AD152" s="34">
        <v>-50.63</v>
      </c>
      <c r="AE152" s="34">
        <v>0</v>
      </c>
      <c r="AF152" s="34">
        <v>60.05</v>
      </c>
      <c r="AG152" s="33">
        <v>-34.56</v>
      </c>
      <c r="AH152" s="34">
        <v>0</v>
      </c>
      <c r="AI152" s="35">
        <v>50.25</v>
      </c>
      <c r="AJ152" s="34">
        <v>-32.54</v>
      </c>
      <c r="AK152" s="34">
        <v>0</v>
      </c>
      <c r="AL152" s="34">
        <v>49.51</v>
      </c>
      <c r="AM152" s="33">
        <v>-400.07</v>
      </c>
      <c r="AN152" s="34">
        <v>0</v>
      </c>
      <c r="AO152" s="35">
        <v>596.96999999999991</v>
      </c>
    </row>
    <row r="153" spans="1:41" x14ac:dyDescent="0.25">
      <c r="A153" s="39" t="s">
        <v>228</v>
      </c>
      <c r="B153" s="29" t="s">
        <v>122</v>
      </c>
      <c r="C153" s="28">
        <v>2536.44</v>
      </c>
      <c r="D153" s="29">
        <v>0</v>
      </c>
      <c r="E153" s="30">
        <v>66968.399999999994</v>
      </c>
      <c r="F153" s="29">
        <v>1827.3200000000002</v>
      </c>
      <c r="G153" s="29">
        <v>0</v>
      </c>
      <c r="H153" s="29">
        <v>39942.92</v>
      </c>
      <c r="I153" s="28">
        <v>2919.4</v>
      </c>
      <c r="J153" s="29">
        <v>0</v>
      </c>
      <c r="K153" s="30">
        <v>49822.94</v>
      </c>
      <c r="L153" s="29">
        <v>4266.49</v>
      </c>
      <c r="M153" s="29">
        <v>0</v>
      </c>
      <c r="N153" s="29">
        <v>53452.46</v>
      </c>
      <c r="O153" s="28">
        <v>3282.9</v>
      </c>
      <c r="P153" s="29">
        <v>0</v>
      </c>
      <c r="Q153" s="30">
        <v>49437.55</v>
      </c>
      <c r="R153" s="29">
        <v>2133.04</v>
      </c>
      <c r="S153" s="29">
        <v>0</v>
      </c>
      <c r="T153" s="29">
        <v>45376.35</v>
      </c>
      <c r="U153" s="28">
        <v>772.42</v>
      </c>
      <c r="V153" s="29">
        <v>0</v>
      </c>
      <c r="W153" s="30">
        <v>36135.94</v>
      </c>
      <c r="X153" s="29">
        <v>711.3900000000001</v>
      </c>
      <c r="Y153" s="29">
        <v>0</v>
      </c>
      <c r="Z153" s="29">
        <v>37908.589999999997</v>
      </c>
      <c r="AA153" s="28">
        <v>782.31999999999994</v>
      </c>
      <c r="AB153" s="29">
        <v>0</v>
      </c>
      <c r="AC153" s="30">
        <v>33526.86</v>
      </c>
      <c r="AD153" s="29">
        <v>1322.77</v>
      </c>
      <c r="AE153" s="29">
        <v>0</v>
      </c>
      <c r="AF153" s="29">
        <v>56670.75</v>
      </c>
      <c r="AG153" s="28">
        <v>1552.31</v>
      </c>
      <c r="AH153" s="29">
        <v>0</v>
      </c>
      <c r="AI153" s="30">
        <v>47425.68</v>
      </c>
      <c r="AJ153" s="29">
        <v>1134.7800000000002</v>
      </c>
      <c r="AK153" s="29">
        <v>0</v>
      </c>
      <c r="AL153" s="29">
        <v>46726.87</v>
      </c>
      <c r="AM153" s="28">
        <v>23241.579999999998</v>
      </c>
      <c r="AN153" s="29">
        <v>0</v>
      </c>
      <c r="AO153" s="30">
        <v>563395.30999999994</v>
      </c>
    </row>
    <row r="154" spans="1:41" x14ac:dyDescent="0.25">
      <c r="A154" s="41" t="s">
        <v>228</v>
      </c>
      <c r="B154" s="20" t="s">
        <v>229</v>
      </c>
      <c r="C154" s="31">
        <v>-939.21</v>
      </c>
      <c r="D154" s="20">
        <v>0</v>
      </c>
      <c r="E154" s="32">
        <v>22408.25</v>
      </c>
      <c r="F154" s="20">
        <v>-34.78</v>
      </c>
      <c r="G154" s="20">
        <v>0</v>
      </c>
      <c r="H154" s="20">
        <v>13365.27</v>
      </c>
      <c r="I154" s="31">
        <v>-26.04</v>
      </c>
      <c r="J154" s="20">
        <v>0</v>
      </c>
      <c r="K154" s="32">
        <v>16671.22</v>
      </c>
      <c r="L154" s="20">
        <v>179.56</v>
      </c>
      <c r="M154" s="20">
        <v>0</v>
      </c>
      <c r="N154" s="20">
        <v>17885.689999999999</v>
      </c>
      <c r="O154" s="31">
        <v>-436.65</v>
      </c>
      <c r="P154" s="20">
        <v>0</v>
      </c>
      <c r="Q154" s="32">
        <v>16542.259999999998</v>
      </c>
      <c r="R154" s="20">
        <v>-492.72</v>
      </c>
      <c r="S154" s="20">
        <v>0</v>
      </c>
      <c r="T154" s="20">
        <v>15183.35</v>
      </c>
      <c r="U154" s="31">
        <v>-619.04</v>
      </c>
      <c r="V154" s="20">
        <v>0</v>
      </c>
      <c r="W154" s="32">
        <v>12091.42</v>
      </c>
      <c r="X154" s="20">
        <v>-645.85</v>
      </c>
      <c r="Y154" s="20">
        <v>0</v>
      </c>
      <c r="Z154" s="20">
        <v>12684.57</v>
      </c>
      <c r="AA154" s="31">
        <v>-697.94</v>
      </c>
      <c r="AB154" s="20">
        <v>0</v>
      </c>
      <c r="AC154" s="32">
        <v>11218.4</v>
      </c>
      <c r="AD154" s="20">
        <v>-1258.1600000000001</v>
      </c>
      <c r="AE154" s="20">
        <v>0</v>
      </c>
      <c r="AF154" s="20">
        <v>18962.560000000001</v>
      </c>
      <c r="AG154" s="31">
        <v>-875.57</v>
      </c>
      <c r="AH154" s="20">
        <v>0</v>
      </c>
      <c r="AI154" s="32">
        <v>15869.07</v>
      </c>
      <c r="AJ154" s="20">
        <v>-779.35</v>
      </c>
      <c r="AK154" s="20">
        <v>0</v>
      </c>
      <c r="AL154" s="20">
        <v>15635.24</v>
      </c>
      <c r="AM154" s="31">
        <v>-6625.75</v>
      </c>
      <c r="AN154" s="20">
        <v>0</v>
      </c>
      <c r="AO154" s="32">
        <v>188517.30000000002</v>
      </c>
    </row>
    <row r="155" spans="1:41" x14ac:dyDescent="0.25">
      <c r="A155" s="41" t="s">
        <v>228</v>
      </c>
      <c r="B155" s="20" t="s">
        <v>230</v>
      </c>
      <c r="C155" s="31">
        <v>-742.62</v>
      </c>
      <c r="D155" s="20">
        <v>0</v>
      </c>
      <c r="E155" s="32">
        <v>40507.46</v>
      </c>
      <c r="F155" s="20">
        <v>-221.5</v>
      </c>
      <c r="G155" s="20">
        <v>0</v>
      </c>
      <c r="H155" s="20">
        <v>24160.44</v>
      </c>
      <c r="I155" s="31">
        <v>17.2</v>
      </c>
      <c r="J155" s="20">
        <v>0</v>
      </c>
      <c r="K155" s="32">
        <v>30136.61</v>
      </c>
      <c r="L155" s="20">
        <v>2</v>
      </c>
      <c r="M155" s="20">
        <v>0</v>
      </c>
      <c r="N155" s="20">
        <v>32332.01</v>
      </c>
      <c r="O155" s="31">
        <v>-106.82</v>
      </c>
      <c r="P155" s="20">
        <v>0</v>
      </c>
      <c r="Q155" s="32">
        <v>29903.5</v>
      </c>
      <c r="R155" s="20">
        <v>-247.7</v>
      </c>
      <c r="S155" s="20">
        <v>0</v>
      </c>
      <c r="T155" s="20">
        <v>27446.98</v>
      </c>
      <c r="U155" s="31">
        <v>-390.56</v>
      </c>
      <c r="V155" s="20">
        <v>0</v>
      </c>
      <c r="W155" s="32">
        <v>21857.7</v>
      </c>
      <c r="X155" s="20">
        <v>-453.48</v>
      </c>
      <c r="Y155" s="20">
        <v>0</v>
      </c>
      <c r="Z155" s="20">
        <v>22929.93</v>
      </c>
      <c r="AA155" s="31">
        <v>-441.04</v>
      </c>
      <c r="AB155" s="20">
        <v>0</v>
      </c>
      <c r="AC155" s="32">
        <v>20279.53</v>
      </c>
      <c r="AD155" s="20">
        <v>-678.42</v>
      </c>
      <c r="AE155" s="20">
        <v>0</v>
      </c>
      <c r="AF155" s="20">
        <v>34278.67</v>
      </c>
      <c r="AG155" s="31">
        <v>-300.12</v>
      </c>
      <c r="AH155" s="20">
        <v>0</v>
      </c>
      <c r="AI155" s="32">
        <v>28686.57</v>
      </c>
      <c r="AJ155" s="20">
        <v>-440.06</v>
      </c>
      <c r="AK155" s="20">
        <v>0</v>
      </c>
      <c r="AL155" s="20">
        <v>28263.88</v>
      </c>
      <c r="AM155" s="31">
        <v>-4003.12</v>
      </c>
      <c r="AN155" s="20">
        <v>0</v>
      </c>
      <c r="AO155" s="32">
        <v>340783.28</v>
      </c>
    </row>
    <row r="156" spans="1:41" x14ac:dyDescent="0.25">
      <c r="A156" s="41" t="s">
        <v>228</v>
      </c>
      <c r="B156" s="20" t="s">
        <v>231</v>
      </c>
      <c r="C156" s="31">
        <v>-226.25</v>
      </c>
      <c r="D156" s="20">
        <v>0</v>
      </c>
      <c r="E156" s="32">
        <v>7607.79</v>
      </c>
      <c r="F156" s="20">
        <v>-72.569999999999993</v>
      </c>
      <c r="G156" s="20">
        <v>0</v>
      </c>
      <c r="H156" s="20">
        <v>4537.62</v>
      </c>
      <c r="I156" s="31">
        <v>-21.990000000000002</v>
      </c>
      <c r="J156" s="20">
        <v>0</v>
      </c>
      <c r="K156" s="32">
        <v>5660.02</v>
      </c>
      <c r="L156" s="20">
        <v>-35.53</v>
      </c>
      <c r="M156" s="20">
        <v>0</v>
      </c>
      <c r="N156" s="20">
        <v>6072.34</v>
      </c>
      <c r="O156" s="31">
        <v>-52.89</v>
      </c>
      <c r="P156" s="20">
        <v>0</v>
      </c>
      <c r="Q156" s="32">
        <v>5616.24</v>
      </c>
      <c r="R156" s="20">
        <v>-61.55</v>
      </c>
      <c r="S156" s="20">
        <v>0</v>
      </c>
      <c r="T156" s="20">
        <v>5154.87</v>
      </c>
      <c r="U156" s="31">
        <v>-120.99</v>
      </c>
      <c r="V156" s="20">
        <v>0</v>
      </c>
      <c r="W156" s="32">
        <v>4105.1400000000003</v>
      </c>
      <c r="X156" s="20">
        <v>-85.5</v>
      </c>
      <c r="Y156" s="20">
        <v>0</v>
      </c>
      <c r="Z156" s="20">
        <v>4306.5200000000004</v>
      </c>
      <c r="AA156" s="31">
        <v>140.76999999999998</v>
      </c>
      <c r="AB156" s="20">
        <v>0</v>
      </c>
      <c r="AC156" s="32">
        <v>3808.74</v>
      </c>
      <c r="AD156" s="20">
        <v>36.49</v>
      </c>
      <c r="AE156" s="20">
        <v>0</v>
      </c>
      <c r="AF156" s="20">
        <v>6437.95</v>
      </c>
      <c r="AG156" s="31">
        <v>100.25</v>
      </c>
      <c r="AH156" s="20">
        <v>0</v>
      </c>
      <c r="AI156" s="32">
        <v>5387.68</v>
      </c>
      <c r="AJ156" s="20">
        <v>282.56</v>
      </c>
      <c r="AK156" s="20">
        <v>0</v>
      </c>
      <c r="AL156" s="20">
        <v>5308.3</v>
      </c>
      <c r="AM156" s="31">
        <v>-117.19999999999999</v>
      </c>
      <c r="AN156" s="20">
        <v>0</v>
      </c>
      <c r="AO156" s="32">
        <v>64003.21</v>
      </c>
    </row>
    <row r="157" spans="1:41" x14ac:dyDescent="0.25">
      <c r="A157" s="41" t="s">
        <v>228</v>
      </c>
      <c r="B157" s="20" t="s">
        <v>232</v>
      </c>
      <c r="C157" s="31">
        <v>10540.05</v>
      </c>
      <c r="D157" s="20">
        <v>0</v>
      </c>
      <c r="E157" s="32">
        <v>30475.5</v>
      </c>
      <c r="F157" s="20">
        <v>5422.31</v>
      </c>
      <c r="G157" s="20">
        <v>0</v>
      </c>
      <c r="H157" s="20">
        <v>18176.939999999999</v>
      </c>
      <c r="I157" s="31">
        <v>7195.15</v>
      </c>
      <c r="J157" s="20">
        <v>0</v>
      </c>
      <c r="K157" s="32">
        <v>22673.07</v>
      </c>
      <c r="L157" s="20">
        <v>9995.9</v>
      </c>
      <c r="M157" s="20">
        <v>0</v>
      </c>
      <c r="N157" s="20">
        <v>24324.76</v>
      </c>
      <c r="O157" s="31">
        <v>11595.82</v>
      </c>
      <c r="P157" s="20">
        <v>0</v>
      </c>
      <c r="Q157" s="32">
        <v>22497.69</v>
      </c>
      <c r="R157" s="20">
        <v>10930.73</v>
      </c>
      <c r="S157" s="20">
        <v>0</v>
      </c>
      <c r="T157" s="20">
        <v>20649.54</v>
      </c>
      <c r="U157" s="31">
        <v>8489.4500000000007</v>
      </c>
      <c r="V157" s="20">
        <v>0</v>
      </c>
      <c r="W157" s="32">
        <v>16444.490000000002</v>
      </c>
      <c r="X157" s="20">
        <v>7863.59</v>
      </c>
      <c r="Y157" s="20">
        <v>0</v>
      </c>
      <c r="Z157" s="20">
        <v>17251.169999999998</v>
      </c>
      <c r="AA157" s="31">
        <v>6630.3</v>
      </c>
      <c r="AB157" s="20">
        <v>0</v>
      </c>
      <c r="AC157" s="32">
        <v>15257.16</v>
      </c>
      <c r="AD157" s="20">
        <v>10354.25</v>
      </c>
      <c r="AE157" s="20">
        <v>0</v>
      </c>
      <c r="AF157" s="20">
        <v>25789.32</v>
      </c>
      <c r="AG157" s="31">
        <v>11710.48</v>
      </c>
      <c r="AH157" s="20">
        <v>0</v>
      </c>
      <c r="AI157" s="32">
        <v>21582.14</v>
      </c>
      <c r="AJ157" s="20">
        <v>5509.03</v>
      </c>
      <c r="AK157" s="20">
        <v>0</v>
      </c>
      <c r="AL157" s="20">
        <v>21264.13</v>
      </c>
      <c r="AM157" s="31">
        <v>106237.05999999998</v>
      </c>
      <c r="AN157" s="20">
        <v>0</v>
      </c>
      <c r="AO157" s="32">
        <v>256385.91</v>
      </c>
    </row>
    <row r="158" spans="1:41" x14ac:dyDescent="0.25">
      <c r="A158" s="41" t="s">
        <v>228</v>
      </c>
      <c r="B158" s="20" t="s">
        <v>233</v>
      </c>
      <c r="C158" s="31">
        <v>-297.18</v>
      </c>
      <c r="D158" s="20">
        <v>0</v>
      </c>
      <c r="E158" s="32">
        <v>11782.89</v>
      </c>
      <c r="F158" s="20">
        <v>-145.31</v>
      </c>
      <c r="G158" s="20">
        <v>0</v>
      </c>
      <c r="H158" s="20">
        <v>7027.84</v>
      </c>
      <c r="I158" s="31">
        <v>-47.13</v>
      </c>
      <c r="J158" s="20">
        <v>0</v>
      </c>
      <c r="K158" s="32">
        <v>8766.2000000000007</v>
      </c>
      <c r="L158" s="20">
        <v>-918.48</v>
      </c>
      <c r="M158" s="20">
        <v>0</v>
      </c>
      <c r="N158" s="20">
        <v>9404.7999999999993</v>
      </c>
      <c r="O158" s="31">
        <v>-848.13</v>
      </c>
      <c r="P158" s="20">
        <v>0</v>
      </c>
      <c r="Q158" s="32">
        <v>8698.39</v>
      </c>
      <c r="R158" s="20">
        <v>-755.77</v>
      </c>
      <c r="S158" s="20">
        <v>0</v>
      </c>
      <c r="T158" s="20">
        <v>7983.83</v>
      </c>
      <c r="U158" s="31">
        <v>-551.84</v>
      </c>
      <c r="V158" s="20">
        <v>0</v>
      </c>
      <c r="W158" s="32">
        <v>6358.01</v>
      </c>
      <c r="X158" s="20">
        <v>-390.96</v>
      </c>
      <c r="Y158" s="20">
        <v>0</v>
      </c>
      <c r="Z158" s="20">
        <v>6669.9</v>
      </c>
      <c r="AA158" s="31">
        <v>-567.70000000000005</v>
      </c>
      <c r="AB158" s="20">
        <v>0</v>
      </c>
      <c r="AC158" s="32">
        <v>5898.95</v>
      </c>
      <c r="AD158" s="20">
        <v>-1086.73</v>
      </c>
      <c r="AE158" s="20">
        <v>0</v>
      </c>
      <c r="AF158" s="20">
        <v>9971.0499999999993</v>
      </c>
      <c r="AG158" s="31">
        <v>-802.26</v>
      </c>
      <c r="AH158" s="20">
        <v>0</v>
      </c>
      <c r="AI158" s="32">
        <v>8344.41</v>
      </c>
      <c r="AJ158" s="20">
        <v>-723.07</v>
      </c>
      <c r="AK158" s="20">
        <v>0</v>
      </c>
      <c r="AL158" s="20">
        <v>8221.4500000000007</v>
      </c>
      <c r="AM158" s="31">
        <v>-7134.5599999999995</v>
      </c>
      <c r="AN158" s="20">
        <v>0</v>
      </c>
      <c r="AO158" s="32">
        <v>99127.719999999987</v>
      </c>
    </row>
    <row r="159" spans="1:41" x14ac:dyDescent="0.25">
      <c r="A159" s="41" t="s">
        <v>228</v>
      </c>
      <c r="B159" s="20" t="s">
        <v>205</v>
      </c>
      <c r="C159" s="31">
        <v>-1068.17</v>
      </c>
      <c r="D159" s="20">
        <v>0</v>
      </c>
      <c r="E159" s="32">
        <v>7921.79</v>
      </c>
      <c r="F159" s="20">
        <v>305.11</v>
      </c>
      <c r="G159" s="20">
        <v>0</v>
      </c>
      <c r="H159" s="20">
        <v>4724.8999999999996</v>
      </c>
      <c r="I159" s="31">
        <v>-279.8</v>
      </c>
      <c r="J159" s="20">
        <v>0</v>
      </c>
      <c r="K159" s="32">
        <v>5893.62</v>
      </c>
      <c r="L159" s="20">
        <v>-646.19000000000005</v>
      </c>
      <c r="M159" s="20">
        <v>0</v>
      </c>
      <c r="N159" s="20">
        <v>6322.97</v>
      </c>
      <c r="O159" s="31">
        <v>-451.15</v>
      </c>
      <c r="P159" s="20">
        <v>0</v>
      </c>
      <c r="Q159" s="32">
        <v>5848.04</v>
      </c>
      <c r="R159" s="20">
        <v>-311.32</v>
      </c>
      <c r="S159" s="20">
        <v>0</v>
      </c>
      <c r="T159" s="20">
        <v>5367.63</v>
      </c>
      <c r="U159" s="31">
        <v>-593.34</v>
      </c>
      <c r="V159" s="20">
        <v>0</v>
      </c>
      <c r="W159" s="32">
        <v>4274.57</v>
      </c>
      <c r="X159" s="20">
        <v>-434.11</v>
      </c>
      <c r="Y159" s="20">
        <v>0</v>
      </c>
      <c r="Z159" s="20">
        <v>4484.26</v>
      </c>
      <c r="AA159" s="31">
        <v>-532.66999999999996</v>
      </c>
      <c r="AB159" s="20">
        <v>0</v>
      </c>
      <c r="AC159" s="32">
        <v>3965.94</v>
      </c>
      <c r="AD159" s="20">
        <v>-1024.5899999999999</v>
      </c>
      <c r="AE159" s="20">
        <v>0</v>
      </c>
      <c r="AF159" s="20">
        <v>6703.66</v>
      </c>
      <c r="AG159" s="31">
        <v>-817.95</v>
      </c>
      <c r="AH159" s="20">
        <v>0</v>
      </c>
      <c r="AI159" s="32">
        <v>5610.05</v>
      </c>
      <c r="AJ159" s="20">
        <v>-784.07999999999993</v>
      </c>
      <c r="AK159" s="20">
        <v>0</v>
      </c>
      <c r="AL159" s="20">
        <v>5527.39</v>
      </c>
      <c r="AM159" s="31">
        <v>-6638.2599999999993</v>
      </c>
      <c r="AN159" s="20">
        <v>0</v>
      </c>
      <c r="AO159" s="32">
        <v>66644.820000000007</v>
      </c>
    </row>
    <row r="160" spans="1:41" x14ac:dyDescent="0.25">
      <c r="A160" s="41" t="s">
        <v>228</v>
      </c>
      <c r="B160" s="20" t="s">
        <v>234</v>
      </c>
      <c r="C160" s="31">
        <v>4753.21</v>
      </c>
      <c r="D160" s="20">
        <v>0</v>
      </c>
      <c r="E160" s="32">
        <v>43875.39</v>
      </c>
      <c r="F160" s="20">
        <v>1129.53</v>
      </c>
      <c r="G160" s="20">
        <v>0</v>
      </c>
      <c r="H160" s="20">
        <v>26169.22</v>
      </c>
      <c r="I160" s="31">
        <v>3232.78</v>
      </c>
      <c r="J160" s="20">
        <v>0</v>
      </c>
      <c r="K160" s="32">
        <v>32642.27</v>
      </c>
      <c r="L160" s="20">
        <v>3856.97</v>
      </c>
      <c r="M160" s="20">
        <v>0</v>
      </c>
      <c r="N160" s="20">
        <v>35020.21</v>
      </c>
      <c r="O160" s="31">
        <v>3974.53</v>
      </c>
      <c r="P160" s="20">
        <v>0</v>
      </c>
      <c r="Q160" s="32">
        <v>32389.78</v>
      </c>
      <c r="R160" s="20">
        <v>2039.91</v>
      </c>
      <c r="S160" s="20">
        <v>0</v>
      </c>
      <c r="T160" s="20">
        <v>29729.02</v>
      </c>
      <c r="U160" s="31">
        <v>2506.8200000000002</v>
      </c>
      <c r="V160" s="20">
        <v>0</v>
      </c>
      <c r="W160" s="32">
        <v>23675.03</v>
      </c>
      <c r="X160" s="20">
        <v>2223.96</v>
      </c>
      <c r="Y160" s="20">
        <v>0</v>
      </c>
      <c r="Z160" s="20">
        <v>24836.41</v>
      </c>
      <c r="AA160" s="31">
        <v>2469.12</v>
      </c>
      <c r="AB160" s="20">
        <v>0</v>
      </c>
      <c r="AC160" s="32">
        <v>21965.64</v>
      </c>
      <c r="AD160" s="20">
        <v>4178.7299999999996</v>
      </c>
      <c r="AE160" s="20">
        <v>0</v>
      </c>
      <c r="AF160" s="20">
        <v>37128.720000000001</v>
      </c>
      <c r="AG160" s="31">
        <v>2793.65</v>
      </c>
      <c r="AH160" s="20">
        <v>0</v>
      </c>
      <c r="AI160" s="32">
        <v>31071.67</v>
      </c>
      <c r="AJ160" s="20">
        <v>2384.7800000000002</v>
      </c>
      <c r="AK160" s="20">
        <v>0</v>
      </c>
      <c r="AL160" s="20">
        <v>30613.83</v>
      </c>
      <c r="AM160" s="31">
        <v>35543.990000000005</v>
      </c>
      <c r="AN160" s="20">
        <v>0</v>
      </c>
      <c r="AO160" s="32">
        <v>369117.19</v>
      </c>
    </row>
    <row r="161" spans="1:41" x14ac:dyDescent="0.25">
      <c r="A161" s="41" t="s">
        <v>228</v>
      </c>
      <c r="B161" s="20" t="s">
        <v>235</v>
      </c>
      <c r="C161" s="31">
        <v>-621.20000000000005</v>
      </c>
      <c r="D161" s="20">
        <v>0</v>
      </c>
      <c r="E161" s="32">
        <v>14421.71</v>
      </c>
      <c r="F161" s="20">
        <v>-260.73</v>
      </c>
      <c r="G161" s="20">
        <v>0</v>
      </c>
      <c r="H161" s="20">
        <v>8601.75</v>
      </c>
      <c r="I161" s="31">
        <v>-198.8</v>
      </c>
      <c r="J161" s="20">
        <v>0</v>
      </c>
      <c r="K161" s="32">
        <v>10729.42</v>
      </c>
      <c r="L161" s="20">
        <v>-234.04</v>
      </c>
      <c r="M161" s="20">
        <v>0</v>
      </c>
      <c r="N161" s="20">
        <v>11511.04</v>
      </c>
      <c r="O161" s="31">
        <v>-312.75</v>
      </c>
      <c r="P161" s="20">
        <v>0</v>
      </c>
      <c r="Q161" s="32">
        <v>10646.43</v>
      </c>
      <c r="R161" s="20">
        <v>-343.36</v>
      </c>
      <c r="S161" s="20">
        <v>0</v>
      </c>
      <c r="T161" s="20">
        <v>9771.84</v>
      </c>
      <c r="U161" s="31">
        <v>-374.9</v>
      </c>
      <c r="V161" s="20">
        <v>0</v>
      </c>
      <c r="W161" s="32">
        <v>7781.91</v>
      </c>
      <c r="X161" s="20">
        <v>-377.11</v>
      </c>
      <c r="Y161" s="20">
        <v>0</v>
      </c>
      <c r="Z161" s="20">
        <v>8163.65</v>
      </c>
      <c r="AA161" s="31">
        <v>-351.72</v>
      </c>
      <c r="AB161" s="20">
        <v>0</v>
      </c>
      <c r="AC161" s="32">
        <v>7220.04</v>
      </c>
      <c r="AD161" s="20">
        <v>-631.98</v>
      </c>
      <c r="AE161" s="20">
        <v>0</v>
      </c>
      <c r="AF161" s="20">
        <v>12204.1</v>
      </c>
      <c r="AG161" s="31">
        <v>-476.98</v>
      </c>
      <c r="AH161" s="20">
        <v>0</v>
      </c>
      <c r="AI161" s="32">
        <v>10213.17</v>
      </c>
      <c r="AJ161" s="20">
        <v>-436.26</v>
      </c>
      <c r="AK161" s="20">
        <v>0</v>
      </c>
      <c r="AL161" s="20">
        <v>10062.68</v>
      </c>
      <c r="AM161" s="31">
        <v>-4619.8300000000008</v>
      </c>
      <c r="AN161" s="20">
        <v>0</v>
      </c>
      <c r="AO161" s="32">
        <v>121327.73999999998</v>
      </c>
    </row>
    <row r="162" spans="1:41" x14ac:dyDescent="0.25">
      <c r="A162" s="41" t="s">
        <v>228</v>
      </c>
      <c r="B162" s="20" t="s">
        <v>236</v>
      </c>
      <c r="C162" s="31">
        <v>22987.45</v>
      </c>
      <c r="D162" s="20">
        <v>0</v>
      </c>
      <c r="E162" s="32">
        <v>32922.730000000003</v>
      </c>
      <c r="F162" s="20">
        <v>13931.75</v>
      </c>
      <c r="G162" s="20">
        <v>0</v>
      </c>
      <c r="H162" s="20">
        <v>19636.57</v>
      </c>
      <c r="I162" s="31">
        <v>16621.759999999998</v>
      </c>
      <c r="J162" s="20">
        <v>0</v>
      </c>
      <c r="K162" s="32">
        <v>24493.75</v>
      </c>
      <c r="L162" s="20">
        <v>25316.29</v>
      </c>
      <c r="M162" s="20">
        <v>0</v>
      </c>
      <c r="N162" s="20">
        <v>26278.080000000002</v>
      </c>
      <c r="O162" s="31">
        <v>24792.58</v>
      </c>
      <c r="P162" s="20">
        <v>0</v>
      </c>
      <c r="Q162" s="32">
        <v>24304.29</v>
      </c>
      <c r="R162" s="20">
        <v>21894.57</v>
      </c>
      <c r="S162" s="20">
        <v>0</v>
      </c>
      <c r="T162" s="20">
        <v>22307.73</v>
      </c>
      <c r="U162" s="31">
        <v>14147.76</v>
      </c>
      <c r="V162" s="20">
        <v>0</v>
      </c>
      <c r="W162" s="32">
        <v>17765</v>
      </c>
      <c r="X162" s="20">
        <v>12732.51</v>
      </c>
      <c r="Y162" s="20">
        <v>0</v>
      </c>
      <c r="Z162" s="20">
        <v>18636.47</v>
      </c>
      <c r="AA162" s="31">
        <v>12636.2</v>
      </c>
      <c r="AB162" s="20">
        <v>0</v>
      </c>
      <c r="AC162" s="32">
        <v>16482.34</v>
      </c>
      <c r="AD162" s="20">
        <v>26574.73</v>
      </c>
      <c r="AE162" s="20">
        <v>0</v>
      </c>
      <c r="AF162" s="20">
        <v>27860.240000000002</v>
      </c>
      <c r="AG162" s="31">
        <v>15815.73</v>
      </c>
      <c r="AH162" s="20">
        <v>0</v>
      </c>
      <c r="AI162" s="32">
        <v>23315.22</v>
      </c>
      <c r="AJ162" s="20">
        <v>13750.38</v>
      </c>
      <c r="AK162" s="20">
        <v>0</v>
      </c>
      <c r="AL162" s="20">
        <v>22971.67</v>
      </c>
      <c r="AM162" s="31">
        <v>221201.71000000002</v>
      </c>
      <c r="AN162" s="20">
        <v>0</v>
      </c>
      <c r="AO162" s="32">
        <v>276974.09000000003</v>
      </c>
    </row>
    <row r="163" spans="1:41" x14ac:dyDescent="0.25">
      <c r="A163" s="41" t="s">
        <v>228</v>
      </c>
      <c r="B163" s="20" t="s">
        <v>237</v>
      </c>
      <c r="C163" s="31">
        <v>-998.87000000000012</v>
      </c>
      <c r="D163" s="20">
        <v>0</v>
      </c>
      <c r="E163" s="32">
        <v>35342.46</v>
      </c>
      <c r="F163" s="20">
        <v>-66.990000000000009</v>
      </c>
      <c r="G163" s="20">
        <v>0</v>
      </c>
      <c r="H163" s="20">
        <v>21079.81</v>
      </c>
      <c r="I163" s="31">
        <v>54.800000000000004</v>
      </c>
      <c r="J163" s="20">
        <v>0</v>
      </c>
      <c r="K163" s="32">
        <v>26293.97</v>
      </c>
      <c r="L163" s="20">
        <v>249.08</v>
      </c>
      <c r="M163" s="20">
        <v>0</v>
      </c>
      <c r="N163" s="20">
        <v>28209.45</v>
      </c>
      <c r="O163" s="31">
        <v>-73.47</v>
      </c>
      <c r="P163" s="20">
        <v>0</v>
      </c>
      <c r="Q163" s="32">
        <v>26090.59</v>
      </c>
      <c r="R163" s="20">
        <v>-478.23</v>
      </c>
      <c r="S163" s="20">
        <v>0</v>
      </c>
      <c r="T163" s="20">
        <v>23947.29</v>
      </c>
      <c r="U163" s="31">
        <v>-442.6</v>
      </c>
      <c r="V163" s="20">
        <v>0</v>
      </c>
      <c r="W163" s="32">
        <v>19070.68</v>
      </c>
      <c r="X163" s="20">
        <v>-647.98</v>
      </c>
      <c r="Y163" s="20">
        <v>0</v>
      </c>
      <c r="Z163" s="20">
        <v>20006.2</v>
      </c>
      <c r="AA163" s="31">
        <v>-627.95000000000005</v>
      </c>
      <c r="AB163" s="20">
        <v>0</v>
      </c>
      <c r="AC163" s="32">
        <v>17693.75</v>
      </c>
      <c r="AD163" s="20">
        <v>-1223.5999999999999</v>
      </c>
      <c r="AE163" s="20">
        <v>0</v>
      </c>
      <c r="AF163" s="20">
        <v>29907.89</v>
      </c>
      <c r="AG163" s="31">
        <v>-415.73</v>
      </c>
      <c r="AH163" s="20">
        <v>0</v>
      </c>
      <c r="AI163" s="32">
        <v>25028.82</v>
      </c>
      <c r="AJ163" s="20">
        <v>-635.66000000000008</v>
      </c>
      <c r="AK163" s="20">
        <v>0</v>
      </c>
      <c r="AL163" s="20">
        <v>24660.03</v>
      </c>
      <c r="AM163" s="31">
        <v>-5307.1999999999989</v>
      </c>
      <c r="AN163" s="20">
        <v>0</v>
      </c>
      <c r="AO163" s="32">
        <v>297330.94</v>
      </c>
    </row>
    <row r="164" spans="1:41" x14ac:dyDescent="0.25">
      <c r="A164" s="41" t="s">
        <v>228</v>
      </c>
      <c r="B164" s="20" t="s">
        <v>238</v>
      </c>
      <c r="C164" s="31">
        <v>-184.68</v>
      </c>
      <c r="D164" s="20">
        <v>0</v>
      </c>
      <c r="E164" s="32">
        <v>6914.15</v>
      </c>
      <c r="F164" s="20">
        <v>-99.7</v>
      </c>
      <c r="G164" s="20">
        <v>0</v>
      </c>
      <c r="H164" s="20">
        <v>4123.91</v>
      </c>
      <c r="I164" s="31">
        <v>-490.28</v>
      </c>
      <c r="J164" s="20">
        <v>0</v>
      </c>
      <c r="K164" s="32">
        <v>5143.97</v>
      </c>
      <c r="L164" s="20">
        <v>-621.87</v>
      </c>
      <c r="M164" s="20">
        <v>0</v>
      </c>
      <c r="N164" s="20">
        <v>5518.7</v>
      </c>
      <c r="O164" s="31">
        <v>30.88</v>
      </c>
      <c r="P164" s="20">
        <v>0</v>
      </c>
      <c r="Q164" s="32">
        <v>5104.18</v>
      </c>
      <c r="R164" s="20">
        <v>306.58</v>
      </c>
      <c r="S164" s="20">
        <v>0</v>
      </c>
      <c r="T164" s="20">
        <v>4684.88</v>
      </c>
      <c r="U164" s="31">
        <v>253.3</v>
      </c>
      <c r="V164" s="20">
        <v>0</v>
      </c>
      <c r="W164" s="32">
        <v>3730.86</v>
      </c>
      <c r="X164" s="20">
        <v>237.6</v>
      </c>
      <c r="Y164" s="20">
        <v>0</v>
      </c>
      <c r="Z164" s="20">
        <v>3913.87</v>
      </c>
      <c r="AA164" s="31">
        <v>232.2</v>
      </c>
      <c r="AB164" s="20">
        <v>0</v>
      </c>
      <c r="AC164" s="32">
        <v>3461.48</v>
      </c>
      <c r="AD164" s="20">
        <v>416.3</v>
      </c>
      <c r="AE164" s="20">
        <v>0</v>
      </c>
      <c r="AF164" s="20">
        <v>5850.97</v>
      </c>
      <c r="AG164" s="31">
        <v>-17.02</v>
      </c>
      <c r="AH164" s="20">
        <v>0</v>
      </c>
      <c r="AI164" s="32">
        <v>4896.47</v>
      </c>
      <c r="AJ164" s="20">
        <v>-62.9</v>
      </c>
      <c r="AK164" s="20">
        <v>0</v>
      </c>
      <c r="AL164" s="20">
        <v>4824.32</v>
      </c>
      <c r="AM164" s="31">
        <v>0.41000000000016712</v>
      </c>
      <c r="AN164" s="20">
        <v>0</v>
      </c>
      <c r="AO164" s="32">
        <v>58167.76</v>
      </c>
    </row>
    <row r="165" spans="1:41" x14ac:dyDescent="0.25">
      <c r="A165" s="41" t="s">
        <v>228</v>
      </c>
      <c r="B165" s="20" t="s">
        <v>239</v>
      </c>
      <c r="C165" s="31">
        <v>207.59</v>
      </c>
      <c r="D165" s="20">
        <v>0</v>
      </c>
      <c r="E165" s="32">
        <v>32812.74</v>
      </c>
      <c r="F165" s="20">
        <v>279.68</v>
      </c>
      <c r="G165" s="20">
        <v>0</v>
      </c>
      <c r="H165" s="20">
        <v>19570.97</v>
      </c>
      <c r="I165" s="31">
        <v>463.21</v>
      </c>
      <c r="J165" s="20">
        <v>0</v>
      </c>
      <c r="K165" s="32">
        <v>24411.919999999998</v>
      </c>
      <c r="L165" s="20">
        <v>606.79999999999995</v>
      </c>
      <c r="M165" s="20">
        <v>0</v>
      </c>
      <c r="N165" s="20">
        <v>26190.29</v>
      </c>
      <c r="O165" s="31">
        <v>533.26</v>
      </c>
      <c r="P165" s="20">
        <v>0</v>
      </c>
      <c r="Q165" s="32">
        <v>24223.09</v>
      </c>
      <c r="R165" s="20">
        <v>467.28</v>
      </c>
      <c r="S165" s="20">
        <v>0</v>
      </c>
      <c r="T165" s="20">
        <v>22233.21</v>
      </c>
      <c r="U165" s="31">
        <v>157.06</v>
      </c>
      <c r="V165" s="20">
        <v>0</v>
      </c>
      <c r="W165" s="32">
        <v>17705.66</v>
      </c>
      <c r="X165" s="20">
        <v>212.95</v>
      </c>
      <c r="Y165" s="20">
        <v>0</v>
      </c>
      <c r="Z165" s="20">
        <v>18574.21</v>
      </c>
      <c r="AA165" s="31">
        <v>125.95</v>
      </c>
      <c r="AB165" s="20">
        <v>0</v>
      </c>
      <c r="AC165" s="32">
        <v>16427.27</v>
      </c>
      <c r="AD165" s="20">
        <v>125.57</v>
      </c>
      <c r="AE165" s="20">
        <v>0</v>
      </c>
      <c r="AF165" s="20">
        <v>27767.16</v>
      </c>
      <c r="AG165" s="31">
        <v>247.36</v>
      </c>
      <c r="AH165" s="20">
        <v>0</v>
      </c>
      <c r="AI165" s="32">
        <v>23237.33</v>
      </c>
      <c r="AJ165" s="20">
        <v>218.58</v>
      </c>
      <c r="AK165" s="20">
        <v>0</v>
      </c>
      <c r="AL165" s="20">
        <v>22894.93</v>
      </c>
      <c r="AM165" s="31">
        <v>3645.2899999999995</v>
      </c>
      <c r="AN165" s="20">
        <v>0</v>
      </c>
      <c r="AO165" s="32">
        <v>276048.77999999997</v>
      </c>
    </row>
    <row r="166" spans="1:41" x14ac:dyDescent="0.25">
      <c r="A166" s="41" t="s">
        <v>228</v>
      </c>
      <c r="B166" s="20" t="s">
        <v>240</v>
      </c>
      <c r="C166" s="31">
        <v>425.85</v>
      </c>
      <c r="D166" s="20">
        <v>0</v>
      </c>
      <c r="E166" s="32">
        <v>48704.21</v>
      </c>
      <c r="F166" s="20">
        <v>340.67</v>
      </c>
      <c r="G166" s="20">
        <v>0</v>
      </c>
      <c r="H166" s="20">
        <v>29049.35</v>
      </c>
      <c r="I166" s="31">
        <v>718.56</v>
      </c>
      <c r="J166" s="20">
        <v>0</v>
      </c>
      <c r="K166" s="32">
        <v>36234.800000000003</v>
      </c>
      <c r="L166" s="20">
        <v>986.59</v>
      </c>
      <c r="M166" s="20">
        <v>0</v>
      </c>
      <c r="N166" s="20">
        <v>38874.449999999997</v>
      </c>
      <c r="O166" s="31">
        <v>525.04999999999995</v>
      </c>
      <c r="P166" s="20">
        <v>0</v>
      </c>
      <c r="Q166" s="32">
        <v>35954.519999999997</v>
      </c>
      <c r="R166" s="20">
        <v>363.66</v>
      </c>
      <c r="S166" s="20">
        <v>0</v>
      </c>
      <c r="T166" s="20">
        <v>33000.93</v>
      </c>
      <c r="U166" s="31">
        <v>223.56</v>
      </c>
      <c r="V166" s="20">
        <v>0</v>
      </c>
      <c r="W166" s="32">
        <v>26280.639999999999</v>
      </c>
      <c r="X166" s="20">
        <v>189.44</v>
      </c>
      <c r="Y166" s="20">
        <v>0</v>
      </c>
      <c r="Z166" s="20">
        <v>27569.84</v>
      </c>
      <c r="AA166" s="31">
        <v>198.95</v>
      </c>
      <c r="AB166" s="20">
        <v>0</v>
      </c>
      <c r="AC166" s="32">
        <v>24383.13</v>
      </c>
      <c r="AD166" s="20">
        <v>325.93</v>
      </c>
      <c r="AE166" s="20">
        <v>0</v>
      </c>
      <c r="AF166" s="20">
        <v>41215.019999999997</v>
      </c>
      <c r="AG166" s="31">
        <v>252.8</v>
      </c>
      <c r="AH166" s="20">
        <v>0</v>
      </c>
      <c r="AI166" s="32">
        <v>34491.339999999997</v>
      </c>
      <c r="AJ166" s="20">
        <v>219.65</v>
      </c>
      <c r="AK166" s="20">
        <v>0</v>
      </c>
      <c r="AL166" s="20">
        <v>33983.120000000003</v>
      </c>
      <c r="AM166" s="31">
        <v>4770.71</v>
      </c>
      <c r="AN166" s="20">
        <v>0</v>
      </c>
      <c r="AO166" s="32">
        <v>409741.35000000003</v>
      </c>
    </row>
    <row r="167" spans="1:41" x14ac:dyDescent="0.25">
      <c r="A167" s="41" t="s">
        <v>228</v>
      </c>
      <c r="B167" s="20" t="s">
        <v>241</v>
      </c>
      <c r="C167" s="31">
        <v>-2223.0100000000002</v>
      </c>
      <c r="D167" s="20">
        <v>0</v>
      </c>
      <c r="E167" s="32">
        <v>12509.34</v>
      </c>
      <c r="F167" s="20">
        <v>-967.63</v>
      </c>
      <c r="G167" s="20">
        <v>0</v>
      </c>
      <c r="H167" s="20">
        <v>7461.13</v>
      </c>
      <c r="I167" s="31">
        <v>-1090.6300000000001</v>
      </c>
      <c r="J167" s="20">
        <v>0</v>
      </c>
      <c r="K167" s="32">
        <v>9306.66</v>
      </c>
      <c r="L167" s="20">
        <v>-1551.26</v>
      </c>
      <c r="M167" s="20">
        <v>0</v>
      </c>
      <c r="N167" s="20">
        <v>9984.64</v>
      </c>
      <c r="O167" s="31">
        <v>-1476.94</v>
      </c>
      <c r="P167" s="20">
        <v>0</v>
      </c>
      <c r="Q167" s="32">
        <v>9234.67</v>
      </c>
      <c r="R167" s="20">
        <v>-1381.2</v>
      </c>
      <c r="S167" s="20">
        <v>0</v>
      </c>
      <c r="T167" s="20">
        <v>8476.06</v>
      </c>
      <c r="U167" s="31">
        <v>-1151.8699999999999</v>
      </c>
      <c r="V167" s="20">
        <v>0</v>
      </c>
      <c r="W167" s="32">
        <v>6750</v>
      </c>
      <c r="X167" s="20">
        <v>-999.71</v>
      </c>
      <c r="Y167" s="20">
        <v>0</v>
      </c>
      <c r="Z167" s="20">
        <v>7081.12</v>
      </c>
      <c r="AA167" s="31">
        <v>-1042.45</v>
      </c>
      <c r="AB167" s="20">
        <v>0</v>
      </c>
      <c r="AC167" s="32">
        <v>6262.64</v>
      </c>
      <c r="AD167" s="20">
        <v>-1909.07</v>
      </c>
      <c r="AE167" s="20">
        <v>0</v>
      </c>
      <c r="AF167" s="20">
        <v>10585.8</v>
      </c>
      <c r="AG167" s="31">
        <v>-1354.59</v>
      </c>
      <c r="AH167" s="20">
        <v>0</v>
      </c>
      <c r="AI167" s="32">
        <v>8858.8700000000008</v>
      </c>
      <c r="AJ167" s="20">
        <v>-1254.26</v>
      </c>
      <c r="AK167" s="20">
        <v>0</v>
      </c>
      <c r="AL167" s="20">
        <v>8728.33</v>
      </c>
      <c r="AM167" s="31">
        <v>-16402.620000000003</v>
      </c>
      <c r="AN167" s="20">
        <v>0</v>
      </c>
      <c r="AO167" s="32">
        <v>105239.25999999998</v>
      </c>
    </row>
    <row r="168" spans="1:41" x14ac:dyDescent="0.25">
      <c r="A168" s="41" t="s">
        <v>228</v>
      </c>
      <c r="B168" s="20" t="s">
        <v>242</v>
      </c>
      <c r="C168" s="31">
        <v>-999.88</v>
      </c>
      <c r="D168" s="20">
        <v>0</v>
      </c>
      <c r="E168" s="32">
        <v>5447.06</v>
      </c>
      <c r="F168" s="20">
        <v>-439.89</v>
      </c>
      <c r="G168" s="20">
        <v>0</v>
      </c>
      <c r="H168" s="20">
        <v>3248.87</v>
      </c>
      <c r="I168" s="31">
        <v>-74.040000000000006</v>
      </c>
      <c r="J168" s="20">
        <v>0</v>
      </c>
      <c r="K168" s="32">
        <v>4052.49</v>
      </c>
      <c r="L168" s="20">
        <v>-699.59</v>
      </c>
      <c r="M168" s="20">
        <v>0</v>
      </c>
      <c r="N168" s="20">
        <v>4347.7</v>
      </c>
      <c r="O168" s="31">
        <v>-656.56</v>
      </c>
      <c r="P168" s="20">
        <v>0</v>
      </c>
      <c r="Q168" s="32">
        <v>4021.14</v>
      </c>
      <c r="R168" s="20">
        <v>-607.79</v>
      </c>
      <c r="S168" s="20">
        <v>0</v>
      </c>
      <c r="T168" s="20">
        <v>3690.81</v>
      </c>
      <c r="U168" s="31">
        <v>-512.9</v>
      </c>
      <c r="V168" s="20">
        <v>0</v>
      </c>
      <c r="W168" s="32">
        <v>2939.22</v>
      </c>
      <c r="X168" s="20">
        <v>-520.48</v>
      </c>
      <c r="Y168" s="20">
        <v>0</v>
      </c>
      <c r="Z168" s="20">
        <v>3083.4</v>
      </c>
      <c r="AA168" s="31">
        <v>-521.04</v>
      </c>
      <c r="AB168" s="20">
        <v>0</v>
      </c>
      <c r="AC168" s="32">
        <v>2727</v>
      </c>
      <c r="AD168" s="20">
        <v>-947.59</v>
      </c>
      <c r="AE168" s="20">
        <v>0</v>
      </c>
      <c r="AF168" s="20">
        <v>4609.47</v>
      </c>
      <c r="AG168" s="31">
        <v>-668.32</v>
      </c>
      <c r="AH168" s="20">
        <v>0</v>
      </c>
      <c r="AI168" s="32">
        <v>3857.5</v>
      </c>
      <c r="AJ168" s="20">
        <v>-621.63</v>
      </c>
      <c r="AK168" s="20">
        <v>0</v>
      </c>
      <c r="AL168" s="20">
        <v>3800.66</v>
      </c>
      <c r="AM168" s="31">
        <v>-7269.71</v>
      </c>
      <c r="AN168" s="20">
        <v>0</v>
      </c>
      <c r="AO168" s="32">
        <v>45825.320000000007</v>
      </c>
    </row>
    <row r="169" spans="1:41" x14ac:dyDescent="0.25">
      <c r="A169" s="41" t="s">
        <v>228</v>
      </c>
      <c r="B169" s="20" t="s">
        <v>226</v>
      </c>
      <c r="C169" s="31">
        <v>-1200.23</v>
      </c>
      <c r="D169" s="20">
        <v>0</v>
      </c>
      <c r="E169" s="32">
        <v>14187.54</v>
      </c>
      <c r="F169" s="20">
        <v>-537.55999999999995</v>
      </c>
      <c r="G169" s="20">
        <v>0</v>
      </c>
      <c r="H169" s="20">
        <v>8462.08</v>
      </c>
      <c r="I169" s="31">
        <v>-609.16</v>
      </c>
      <c r="J169" s="20">
        <v>0</v>
      </c>
      <c r="K169" s="32">
        <v>10555.2</v>
      </c>
      <c r="L169" s="20">
        <v>-814.3</v>
      </c>
      <c r="M169" s="20">
        <v>0</v>
      </c>
      <c r="N169" s="20">
        <v>11324.13</v>
      </c>
      <c r="O169" s="31">
        <v>-771.57</v>
      </c>
      <c r="P169" s="20">
        <v>0</v>
      </c>
      <c r="Q169" s="32">
        <v>10473.56</v>
      </c>
      <c r="R169" s="20">
        <v>-728.34</v>
      </c>
      <c r="S169" s="20">
        <v>0</v>
      </c>
      <c r="T169" s="20">
        <v>9613.17</v>
      </c>
      <c r="U169" s="31">
        <v>-643.82000000000005</v>
      </c>
      <c r="V169" s="20">
        <v>0</v>
      </c>
      <c r="W169" s="32">
        <v>7655.56</v>
      </c>
      <c r="X169" s="20">
        <v>-673.24</v>
      </c>
      <c r="Y169" s="20">
        <v>0</v>
      </c>
      <c r="Z169" s="20">
        <v>8031.1</v>
      </c>
      <c r="AA169" s="31">
        <v>-660.01</v>
      </c>
      <c r="AB169" s="20">
        <v>0</v>
      </c>
      <c r="AC169" s="32">
        <v>7102.81</v>
      </c>
      <c r="AD169" s="20">
        <v>-1190.27</v>
      </c>
      <c r="AE169" s="20">
        <v>0</v>
      </c>
      <c r="AF169" s="20">
        <v>12005.94</v>
      </c>
      <c r="AG169" s="31">
        <v>-812.56</v>
      </c>
      <c r="AH169" s="20">
        <v>0</v>
      </c>
      <c r="AI169" s="32">
        <v>10047.33</v>
      </c>
      <c r="AJ169" s="20">
        <v>-764.8</v>
      </c>
      <c r="AK169" s="20">
        <v>0</v>
      </c>
      <c r="AL169" s="20">
        <v>9899.2900000000009</v>
      </c>
      <c r="AM169" s="31">
        <v>-9405.86</v>
      </c>
      <c r="AN169" s="20">
        <v>0</v>
      </c>
      <c r="AO169" s="32">
        <v>119357.71</v>
      </c>
    </row>
    <row r="170" spans="1:41" x14ac:dyDescent="0.25">
      <c r="A170" s="41" t="s">
        <v>228</v>
      </c>
      <c r="B170" s="20" t="s">
        <v>243</v>
      </c>
      <c r="C170" s="31">
        <v>-167.27</v>
      </c>
      <c r="D170" s="20">
        <v>0</v>
      </c>
      <c r="E170" s="32">
        <v>1404.12</v>
      </c>
      <c r="F170" s="20">
        <v>-7.12</v>
      </c>
      <c r="G170" s="20">
        <v>0</v>
      </c>
      <c r="H170" s="20">
        <v>837.48</v>
      </c>
      <c r="I170" s="31">
        <v>0</v>
      </c>
      <c r="J170" s="20">
        <v>0</v>
      </c>
      <c r="K170" s="32">
        <v>1044.6300000000001</v>
      </c>
      <c r="L170" s="20">
        <v>0</v>
      </c>
      <c r="M170" s="20">
        <v>0</v>
      </c>
      <c r="N170" s="20">
        <v>1120.73</v>
      </c>
      <c r="O170" s="31">
        <v>0</v>
      </c>
      <c r="P170" s="20">
        <v>0</v>
      </c>
      <c r="Q170" s="32">
        <v>1036.55</v>
      </c>
      <c r="R170" s="20">
        <v>0</v>
      </c>
      <c r="S170" s="20">
        <v>0</v>
      </c>
      <c r="T170" s="20">
        <v>951.4</v>
      </c>
      <c r="U170" s="31">
        <v>0</v>
      </c>
      <c r="V170" s="20">
        <v>0</v>
      </c>
      <c r="W170" s="32">
        <v>757.66</v>
      </c>
      <c r="X170" s="20">
        <v>0</v>
      </c>
      <c r="Y170" s="20">
        <v>0</v>
      </c>
      <c r="Z170" s="20">
        <v>794.83</v>
      </c>
      <c r="AA170" s="31">
        <v>0</v>
      </c>
      <c r="AB170" s="20">
        <v>0</v>
      </c>
      <c r="AC170" s="32">
        <v>702.95</v>
      </c>
      <c r="AD170" s="20">
        <v>0</v>
      </c>
      <c r="AE170" s="20">
        <v>0</v>
      </c>
      <c r="AF170" s="20">
        <v>1188.21</v>
      </c>
      <c r="AG170" s="31">
        <v>0</v>
      </c>
      <c r="AH170" s="20">
        <v>0</v>
      </c>
      <c r="AI170" s="32">
        <v>994.37</v>
      </c>
      <c r="AJ170" s="20">
        <v>0</v>
      </c>
      <c r="AK170" s="20">
        <v>0</v>
      </c>
      <c r="AL170" s="20">
        <v>979.72</v>
      </c>
      <c r="AM170" s="31">
        <v>-174.39000000000001</v>
      </c>
      <c r="AN170" s="20">
        <v>0</v>
      </c>
      <c r="AO170" s="32">
        <v>11812.65</v>
      </c>
    </row>
    <row r="171" spans="1:41" x14ac:dyDescent="0.25">
      <c r="A171" s="41" t="s">
        <v>228</v>
      </c>
      <c r="B171" s="20" t="s">
        <v>244</v>
      </c>
      <c r="C171" s="31">
        <v>304.86</v>
      </c>
      <c r="D171" s="20">
        <v>0</v>
      </c>
      <c r="E171" s="32">
        <v>5752.19</v>
      </c>
      <c r="F171" s="20">
        <v>126.51</v>
      </c>
      <c r="G171" s="20">
        <v>0</v>
      </c>
      <c r="H171" s="20">
        <v>3430.86</v>
      </c>
      <c r="I171" s="31">
        <v>-73.849999999999994</v>
      </c>
      <c r="J171" s="20">
        <v>0</v>
      </c>
      <c r="K171" s="32">
        <v>4279.49</v>
      </c>
      <c r="L171" s="20">
        <v>-30.74</v>
      </c>
      <c r="M171" s="20">
        <v>0</v>
      </c>
      <c r="N171" s="20">
        <v>4591.25</v>
      </c>
      <c r="O171" s="31">
        <v>237.28</v>
      </c>
      <c r="P171" s="20">
        <v>0</v>
      </c>
      <c r="Q171" s="32">
        <v>4246.3900000000003</v>
      </c>
      <c r="R171" s="20">
        <v>218.01</v>
      </c>
      <c r="S171" s="20">
        <v>0</v>
      </c>
      <c r="T171" s="20">
        <v>3897.56</v>
      </c>
      <c r="U171" s="31">
        <v>154.05000000000001</v>
      </c>
      <c r="V171" s="20">
        <v>0</v>
      </c>
      <c r="W171" s="32">
        <v>3103.86</v>
      </c>
      <c r="X171" s="20">
        <v>200.01</v>
      </c>
      <c r="Y171" s="20">
        <v>0</v>
      </c>
      <c r="Z171" s="20">
        <v>3256.12</v>
      </c>
      <c r="AA171" s="31">
        <v>153.65</v>
      </c>
      <c r="AB171" s="20">
        <v>0</v>
      </c>
      <c r="AC171" s="32">
        <v>2879.76</v>
      </c>
      <c r="AD171" s="20">
        <v>-146.04</v>
      </c>
      <c r="AE171" s="20">
        <v>0</v>
      </c>
      <c r="AF171" s="20">
        <v>4867.68</v>
      </c>
      <c r="AG171" s="31">
        <v>142.02000000000001</v>
      </c>
      <c r="AH171" s="20">
        <v>0</v>
      </c>
      <c r="AI171" s="32">
        <v>4073.58</v>
      </c>
      <c r="AJ171" s="20">
        <v>105.82</v>
      </c>
      <c r="AK171" s="20">
        <v>0</v>
      </c>
      <c r="AL171" s="20">
        <v>4013.56</v>
      </c>
      <c r="AM171" s="31">
        <v>1391.5800000000002</v>
      </c>
      <c r="AN171" s="20">
        <v>0</v>
      </c>
      <c r="AO171" s="32">
        <v>48392.3</v>
      </c>
    </row>
    <row r="172" spans="1:41" x14ac:dyDescent="0.25">
      <c r="A172" s="41" t="s">
        <v>228</v>
      </c>
      <c r="B172" s="20" t="s">
        <v>245</v>
      </c>
      <c r="C172" s="31">
        <v>11109.73</v>
      </c>
      <c r="D172" s="20">
        <v>0</v>
      </c>
      <c r="E172" s="32">
        <v>19929.09</v>
      </c>
      <c r="F172" s="20">
        <v>6431.83</v>
      </c>
      <c r="G172" s="20">
        <v>0</v>
      </c>
      <c r="H172" s="20">
        <v>11886.59</v>
      </c>
      <c r="I172" s="31">
        <v>6774.73</v>
      </c>
      <c r="J172" s="20">
        <v>0</v>
      </c>
      <c r="K172" s="32">
        <v>14826.78</v>
      </c>
      <c r="L172" s="20">
        <v>9956.86</v>
      </c>
      <c r="M172" s="20">
        <v>0</v>
      </c>
      <c r="N172" s="20">
        <v>15906.89</v>
      </c>
      <c r="O172" s="31">
        <v>11004.84</v>
      </c>
      <c r="P172" s="20">
        <v>0</v>
      </c>
      <c r="Q172" s="32">
        <v>14712.09</v>
      </c>
      <c r="R172" s="20">
        <v>10212.08</v>
      </c>
      <c r="S172" s="20">
        <v>0</v>
      </c>
      <c r="T172" s="20">
        <v>13503.52</v>
      </c>
      <c r="U172" s="31">
        <v>6995.41</v>
      </c>
      <c r="V172" s="20">
        <v>0</v>
      </c>
      <c r="W172" s="32">
        <v>10753.67</v>
      </c>
      <c r="X172" s="20">
        <v>6416.41</v>
      </c>
      <c r="Y172" s="20">
        <v>0</v>
      </c>
      <c r="Z172" s="20">
        <v>11281.2</v>
      </c>
      <c r="AA172" s="31">
        <v>6218.05</v>
      </c>
      <c r="AB172" s="20">
        <v>0</v>
      </c>
      <c r="AC172" s="32">
        <v>9977.24</v>
      </c>
      <c r="AD172" s="20">
        <v>12817.42</v>
      </c>
      <c r="AE172" s="20">
        <v>0</v>
      </c>
      <c r="AF172" s="20">
        <v>16864.61</v>
      </c>
      <c r="AG172" s="31">
        <v>8110.56</v>
      </c>
      <c r="AH172" s="20">
        <v>0</v>
      </c>
      <c r="AI172" s="32">
        <v>14113.38</v>
      </c>
      <c r="AJ172" s="20">
        <v>6445.32</v>
      </c>
      <c r="AK172" s="20">
        <v>0</v>
      </c>
      <c r="AL172" s="20">
        <v>13905.42</v>
      </c>
      <c r="AM172" s="31">
        <v>102493.24</v>
      </c>
      <c r="AN172" s="20">
        <v>0</v>
      </c>
      <c r="AO172" s="32">
        <v>167660.48000000001</v>
      </c>
    </row>
    <row r="173" spans="1:41" x14ac:dyDescent="0.25">
      <c r="A173" s="41" t="s">
        <v>228</v>
      </c>
      <c r="B173" s="20" t="s">
        <v>83</v>
      </c>
      <c r="C173" s="31">
        <v>-486.41</v>
      </c>
      <c r="D173" s="20">
        <v>0</v>
      </c>
      <c r="E173" s="32">
        <v>17876.57</v>
      </c>
      <c r="F173" s="20">
        <v>-226.38</v>
      </c>
      <c r="G173" s="20">
        <v>0</v>
      </c>
      <c r="H173" s="20">
        <v>10662.38</v>
      </c>
      <c r="I173" s="31">
        <v>-332.07</v>
      </c>
      <c r="J173" s="20">
        <v>0</v>
      </c>
      <c r="K173" s="32">
        <v>13299.75</v>
      </c>
      <c r="L173" s="20">
        <v>-403.2</v>
      </c>
      <c r="M173" s="20">
        <v>0</v>
      </c>
      <c r="N173" s="20">
        <v>14268.62</v>
      </c>
      <c r="O173" s="31">
        <v>-254.5</v>
      </c>
      <c r="P173" s="20">
        <v>0</v>
      </c>
      <c r="Q173" s="32">
        <v>13196.88</v>
      </c>
      <c r="R173" s="20">
        <v>-206.63</v>
      </c>
      <c r="S173" s="20">
        <v>0</v>
      </c>
      <c r="T173" s="20">
        <v>12112.78</v>
      </c>
      <c r="U173" s="31">
        <v>-225.51</v>
      </c>
      <c r="V173" s="20">
        <v>0</v>
      </c>
      <c r="W173" s="32">
        <v>9646.14</v>
      </c>
      <c r="X173" s="20">
        <v>-189.35</v>
      </c>
      <c r="Y173" s="20">
        <v>0</v>
      </c>
      <c r="Z173" s="20">
        <v>10119.34</v>
      </c>
      <c r="AA173" s="31">
        <v>-211.56</v>
      </c>
      <c r="AB173" s="20">
        <v>0</v>
      </c>
      <c r="AC173" s="32">
        <v>8949.67</v>
      </c>
      <c r="AD173" s="20">
        <v>-393.43</v>
      </c>
      <c r="AE173" s="20">
        <v>0</v>
      </c>
      <c r="AF173" s="20">
        <v>15127.71</v>
      </c>
      <c r="AG173" s="31">
        <v>-291.26</v>
      </c>
      <c r="AH173" s="20">
        <v>0</v>
      </c>
      <c r="AI173" s="32">
        <v>12659.83</v>
      </c>
      <c r="AJ173" s="20">
        <v>-290.07</v>
      </c>
      <c r="AK173" s="20">
        <v>0</v>
      </c>
      <c r="AL173" s="20">
        <v>12473.29</v>
      </c>
      <c r="AM173" s="31">
        <v>-3510.37</v>
      </c>
      <c r="AN173" s="20">
        <v>0</v>
      </c>
      <c r="AO173" s="32">
        <v>150392.96000000002</v>
      </c>
    </row>
    <row r="174" spans="1:41" x14ac:dyDescent="0.25">
      <c r="A174" s="41" t="s">
        <v>228</v>
      </c>
      <c r="B174" s="20" t="s">
        <v>246</v>
      </c>
      <c r="C174" s="31">
        <v>-725.62</v>
      </c>
      <c r="D174" s="20">
        <v>0</v>
      </c>
      <c r="E174" s="32">
        <v>49023.53</v>
      </c>
      <c r="F174" s="20">
        <v>-81.449999999999989</v>
      </c>
      <c r="G174" s="20">
        <v>0</v>
      </c>
      <c r="H174" s="20">
        <v>29239.8</v>
      </c>
      <c r="I174" s="31">
        <v>312.72000000000003</v>
      </c>
      <c r="J174" s="20">
        <v>0</v>
      </c>
      <c r="K174" s="32">
        <v>36472.370000000003</v>
      </c>
      <c r="L174" s="20">
        <v>403.3</v>
      </c>
      <c r="M174" s="20">
        <v>0</v>
      </c>
      <c r="N174" s="20">
        <v>39129.32</v>
      </c>
      <c r="O174" s="31">
        <v>-34.069999999999993</v>
      </c>
      <c r="P174" s="20">
        <v>0</v>
      </c>
      <c r="Q174" s="32">
        <v>36190.25</v>
      </c>
      <c r="R174" s="20">
        <v>-426.06</v>
      </c>
      <c r="S174" s="20">
        <v>0</v>
      </c>
      <c r="T174" s="20">
        <v>33217.29</v>
      </c>
      <c r="U174" s="31">
        <v>-442.52</v>
      </c>
      <c r="V174" s="20">
        <v>0</v>
      </c>
      <c r="W174" s="32">
        <v>26452.95</v>
      </c>
      <c r="X174" s="20">
        <v>-669</v>
      </c>
      <c r="Y174" s="20">
        <v>0</v>
      </c>
      <c r="Z174" s="20">
        <v>27750.6</v>
      </c>
      <c r="AA174" s="31">
        <v>-613.43000000000006</v>
      </c>
      <c r="AB174" s="20">
        <v>0</v>
      </c>
      <c r="AC174" s="32">
        <v>24542.99</v>
      </c>
      <c r="AD174" s="20">
        <v>-1275.94</v>
      </c>
      <c r="AE174" s="20">
        <v>0</v>
      </c>
      <c r="AF174" s="20">
        <v>41485.24</v>
      </c>
      <c r="AG174" s="31">
        <v>-868.86999999999989</v>
      </c>
      <c r="AH174" s="20">
        <v>0</v>
      </c>
      <c r="AI174" s="32">
        <v>34717.480000000003</v>
      </c>
      <c r="AJ174" s="20">
        <v>-744.93999999999994</v>
      </c>
      <c r="AK174" s="20">
        <v>0</v>
      </c>
      <c r="AL174" s="20">
        <v>34205.919999999998</v>
      </c>
      <c r="AM174" s="31">
        <v>-5165.8799999999992</v>
      </c>
      <c r="AN174" s="20">
        <v>0</v>
      </c>
      <c r="AO174" s="32">
        <v>412427.73999999993</v>
      </c>
    </row>
    <row r="175" spans="1:41" x14ac:dyDescent="0.25">
      <c r="A175" s="41" t="s">
        <v>228</v>
      </c>
      <c r="B175" s="20" t="s">
        <v>247</v>
      </c>
      <c r="C175" s="31">
        <v>75.73</v>
      </c>
      <c r="D175" s="20">
        <v>0</v>
      </c>
      <c r="E175" s="32">
        <v>21077.75</v>
      </c>
      <c r="F175" s="20">
        <v>355.1</v>
      </c>
      <c r="G175" s="20">
        <v>0</v>
      </c>
      <c r="H175" s="20">
        <v>12571.7</v>
      </c>
      <c r="I175" s="31">
        <v>362.26</v>
      </c>
      <c r="J175" s="20">
        <v>0</v>
      </c>
      <c r="K175" s="32">
        <v>15681.36</v>
      </c>
      <c r="L175" s="20">
        <v>376.22</v>
      </c>
      <c r="M175" s="20">
        <v>0</v>
      </c>
      <c r="N175" s="20">
        <v>16823.72</v>
      </c>
      <c r="O175" s="31">
        <v>210.85</v>
      </c>
      <c r="P175" s="20">
        <v>0</v>
      </c>
      <c r="Q175" s="32">
        <v>15560.06</v>
      </c>
      <c r="R175" s="20">
        <v>-86.87</v>
      </c>
      <c r="S175" s="20">
        <v>0</v>
      </c>
      <c r="T175" s="20">
        <v>14281.83</v>
      </c>
      <c r="U175" s="31">
        <v>-247.62</v>
      </c>
      <c r="V175" s="20">
        <v>0</v>
      </c>
      <c r="W175" s="32">
        <v>11373.49</v>
      </c>
      <c r="X175" s="20">
        <v>-317.7</v>
      </c>
      <c r="Y175" s="20">
        <v>0</v>
      </c>
      <c r="Z175" s="20">
        <v>11931.42</v>
      </c>
      <c r="AA175" s="31">
        <v>-318.92</v>
      </c>
      <c r="AB175" s="20">
        <v>0</v>
      </c>
      <c r="AC175" s="32">
        <v>10552.3</v>
      </c>
      <c r="AD175" s="20">
        <v>-735.65</v>
      </c>
      <c r="AE175" s="20">
        <v>0</v>
      </c>
      <c r="AF175" s="20">
        <v>17836.650000000001</v>
      </c>
      <c r="AG175" s="31">
        <v>-532.5</v>
      </c>
      <c r="AH175" s="20">
        <v>0</v>
      </c>
      <c r="AI175" s="32">
        <v>14926.84</v>
      </c>
      <c r="AJ175" s="20">
        <v>-341.64</v>
      </c>
      <c r="AK175" s="20">
        <v>0</v>
      </c>
      <c r="AL175" s="20">
        <v>14706.89</v>
      </c>
      <c r="AM175" s="31">
        <v>-1200.74</v>
      </c>
      <c r="AN175" s="20">
        <v>0</v>
      </c>
      <c r="AO175" s="32">
        <v>177324.00999999998</v>
      </c>
    </row>
    <row r="176" spans="1:41" x14ac:dyDescent="0.25">
      <c r="A176" s="41" t="s">
        <v>228</v>
      </c>
      <c r="B176" s="20" t="s">
        <v>248</v>
      </c>
      <c r="C176" s="31">
        <v>235.21</v>
      </c>
      <c r="D176" s="20">
        <v>0</v>
      </c>
      <c r="E176" s="32">
        <v>20730.93</v>
      </c>
      <c r="F176" s="20">
        <v>-87.68</v>
      </c>
      <c r="G176" s="20">
        <v>0</v>
      </c>
      <c r="H176" s="20">
        <v>12364.85</v>
      </c>
      <c r="I176" s="31">
        <v>-160.91</v>
      </c>
      <c r="J176" s="20">
        <v>0</v>
      </c>
      <c r="K176" s="32">
        <v>15423.33</v>
      </c>
      <c r="L176" s="20">
        <v>292.02</v>
      </c>
      <c r="M176" s="20">
        <v>0</v>
      </c>
      <c r="N176" s="20">
        <v>16546.900000000001</v>
      </c>
      <c r="O176" s="31">
        <v>42.03</v>
      </c>
      <c r="P176" s="20">
        <v>0</v>
      </c>
      <c r="Q176" s="32">
        <v>15304.03</v>
      </c>
      <c r="R176" s="20">
        <v>-73.040000000000006</v>
      </c>
      <c r="S176" s="20">
        <v>0</v>
      </c>
      <c r="T176" s="20">
        <v>14046.83</v>
      </c>
      <c r="U176" s="31">
        <v>-236.73</v>
      </c>
      <c r="V176" s="20">
        <v>0</v>
      </c>
      <c r="W176" s="32">
        <v>11186.35</v>
      </c>
      <c r="X176" s="20">
        <v>-163.84</v>
      </c>
      <c r="Y176" s="20">
        <v>0</v>
      </c>
      <c r="Z176" s="20">
        <v>11735.09</v>
      </c>
      <c r="AA176" s="31">
        <v>-314.32</v>
      </c>
      <c r="AB176" s="20">
        <v>0</v>
      </c>
      <c r="AC176" s="32">
        <v>10378.67</v>
      </c>
      <c r="AD176" s="20">
        <v>-616.59</v>
      </c>
      <c r="AE176" s="20">
        <v>0</v>
      </c>
      <c r="AF176" s="20">
        <v>17543.16</v>
      </c>
      <c r="AG176" s="31">
        <v>-325.45999999999998</v>
      </c>
      <c r="AH176" s="20">
        <v>0</v>
      </c>
      <c r="AI176" s="32">
        <v>14681.23</v>
      </c>
      <c r="AJ176" s="20">
        <v>-382.09</v>
      </c>
      <c r="AK176" s="20">
        <v>0</v>
      </c>
      <c r="AL176" s="20">
        <v>14464.91</v>
      </c>
      <c r="AM176" s="31">
        <v>-1791.3999999999999</v>
      </c>
      <c r="AN176" s="20">
        <v>0</v>
      </c>
      <c r="AO176" s="32">
        <v>174406.28000000003</v>
      </c>
    </row>
    <row r="177" spans="1:41" x14ac:dyDescent="0.25">
      <c r="A177" s="41" t="s">
        <v>228</v>
      </c>
      <c r="B177" s="20" t="s">
        <v>249</v>
      </c>
      <c r="C177" s="31">
        <v>16080.32</v>
      </c>
      <c r="D177" s="20">
        <v>0</v>
      </c>
      <c r="E177" s="32">
        <v>20475.48</v>
      </c>
      <c r="F177" s="20">
        <v>9309.68</v>
      </c>
      <c r="G177" s="20">
        <v>0</v>
      </c>
      <c r="H177" s="20">
        <v>12212.48</v>
      </c>
      <c r="I177" s="31">
        <v>8897.5</v>
      </c>
      <c r="J177" s="20">
        <v>0</v>
      </c>
      <c r="K177" s="32">
        <v>15233.28</v>
      </c>
      <c r="L177" s="20">
        <v>13491.3</v>
      </c>
      <c r="M177" s="20">
        <v>0</v>
      </c>
      <c r="N177" s="20">
        <v>16343</v>
      </c>
      <c r="O177" s="31">
        <v>15826.26</v>
      </c>
      <c r="P177" s="20">
        <v>0</v>
      </c>
      <c r="Q177" s="32">
        <v>15115.45</v>
      </c>
      <c r="R177" s="20">
        <v>14867.61</v>
      </c>
      <c r="S177" s="20">
        <v>0</v>
      </c>
      <c r="T177" s="20">
        <v>13873.74</v>
      </c>
      <c r="U177" s="31">
        <v>10292.33</v>
      </c>
      <c r="V177" s="20">
        <v>0</v>
      </c>
      <c r="W177" s="32">
        <v>11048.51</v>
      </c>
      <c r="X177" s="20">
        <v>9190.65</v>
      </c>
      <c r="Y177" s="20">
        <v>0</v>
      </c>
      <c r="Z177" s="20">
        <v>11590.49</v>
      </c>
      <c r="AA177" s="31">
        <v>8772.0400000000009</v>
      </c>
      <c r="AB177" s="20">
        <v>0</v>
      </c>
      <c r="AC177" s="32">
        <v>10250.780000000001</v>
      </c>
      <c r="AD177" s="20">
        <v>18693.02</v>
      </c>
      <c r="AE177" s="20">
        <v>0</v>
      </c>
      <c r="AF177" s="20">
        <v>17326.990000000002</v>
      </c>
      <c r="AG177" s="31">
        <v>11710.67</v>
      </c>
      <c r="AH177" s="20">
        <v>0</v>
      </c>
      <c r="AI177" s="32">
        <v>14500.32</v>
      </c>
      <c r="AJ177" s="20">
        <v>9044.25</v>
      </c>
      <c r="AK177" s="20">
        <v>0</v>
      </c>
      <c r="AL177" s="20">
        <v>14286.66</v>
      </c>
      <c r="AM177" s="31">
        <v>146175.63</v>
      </c>
      <c r="AN177" s="20">
        <v>0</v>
      </c>
      <c r="AO177" s="32">
        <v>172257.18</v>
      </c>
    </row>
    <row r="178" spans="1:41" x14ac:dyDescent="0.25">
      <c r="A178" s="41" t="s">
        <v>228</v>
      </c>
      <c r="B178" s="20" t="s">
        <v>250</v>
      </c>
      <c r="C178" s="31">
        <v>17103.919999999998</v>
      </c>
      <c r="D178" s="20">
        <v>0</v>
      </c>
      <c r="E178" s="32">
        <v>26755.43</v>
      </c>
      <c r="F178" s="20">
        <v>9980.39</v>
      </c>
      <c r="G178" s="20">
        <v>0</v>
      </c>
      <c r="H178" s="20">
        <v>15958.12</v>
      </c>
      <c r="I178" s="31">
        <v>11033.92</v>
      </c>
      <c r="J178" s="20">
        <v>0</v>
      </c>
      <c r="K178" s="32">
        <v>19905.419999999998</v>
      </c>
      <c r="L178" s="20">
        <v>16322.71</v>
      </c>
      <c r="M178" s="20">
        <v>0</v>
      </c>
      <c r="N178" s="20">
        <v>21355.5</v>
      </c>
      <c r="O178" s="31">
        <v>17071.71</v>
      </c>
      <c r="P178" s="20">
        <v>0</v>
      </c>
      <c r="Q178" s="32">
        <v>19751.45</v>
      </c>
      <c r="R178" s="20">
        <v>15405.99</v>
      </c>
      <c r="S178" s="20">
        <v>0</v>
      </c>
      <c r="T178" s="20">
        <v>18128.900000000001</v>
      </c>
      <c r="U178" s="31">
        <v>10608.53</v>
      </c>
      <c r="V178" s="20">
        <v>0</v>
      </c>
      <c r="W178" s="32">
        <v>14437.15</v>
      </c>
      <c r="X178" s="20">
        <v>9710.5</v>
      </c>
      <c r="Y178" s="20">
        <v>0</v>
      </c>
      <c r="Z178" s="20">
        <v>15145.36</v>
      </c>
      <c r="AA178" s="31">
        <v>9002.8799999999992</v>
      </c>
      <c r="AB178" s="20">
        <v>0</v>
      </c>
      <c r="AC178" s="32">
        <v>13394.76</v>
      </c>
      <c r="AD178" s="20">
        <v>18694.05</v>
      </c>
      <c r="AE178" s="20">
        <v>0</v>
      </c>
      <c r="AF178" s="20">
        <v>22641.279999999999</v>
      </c>
      <c r="AG178" s="31">
        <v>11799.84</v>
      </c>
      <c r="AH178" s="20">
        <v>0</v>
      </c>
      <c r="AI178" s="32">
        <v>18947.66</v>
      </c>
      <c r="AJ178" s="20">
        <v>9796.9699999999993</v>
      </c>
      <c r="AK178" s="20">
        <v>0</v>
      </c>
      <c r="AL178" s="20">
        <v>18668.47</v>
      </c>
      <c r="AM178" s="31">
        <v>156531.41</v>
      </c>
      <c r="AN178" s="20">
        <v>0</v>
      </c>
      <c r="AO178" s="32">
        <v>225089.5</v>
      </c>
    </row>
    <row r="179" spans="1:41" x14ac:dyDescent="0.25">
      <c r="A179" s="41" t="s">
        <v>228</v>
      </c>
      <c r="B179" s="20" t="s">
        <v>251</v>
      </c>
      <c r="C179" s="31">
        <v>94.78</v>
      </c>
      <c r="D179" s="20">
        <v>0</v>
      </c>
      <c r="E179" s="32">
        <v>3065.47</v>
      </c>
      <c r="F179" s="20">
        <v>40.369999999999997</v>
      </c>
      <c r="G179" s="20">
        <v>0</v>
      </c>
      <c r="H179" s="20">
        <v>1828.38</v>
      </c>
      <c r="I179" s="31">
        <v>-12.3</v>
      </c>
      <c r="J179" s="20">
        <v>0</v>
      </c>
      <c r="K179" s="32">
        <v>2280.64</v>
      </c>
      <c r="L179" s="20">
        <v>14.41</v>
      </c>
      <c r="M179" s="20">
        <v>0</v>
      </c>
      <c r="N179" s="20">
        <v>2446.7800000000002</v>
      </c>
      <c r="O179" s="31">
        <v>146.91999999999999</v>
      </c>
      <c r="P179" s="20">
        <v>0</v>
      </c>
      <c r="Q179" s="32">
        <v>2263</v>
      </c>
      <c r="R179" s="20">
        <v>147.41999999999999</v>
      </c>
      <c r="S179" s="20">
        <v>0</v>
      </c>
      <c r="T179" s="20">
        <v>2077.09</v>
      </c>
      <c r="U179" s="31">
        <v>103.6</v>
      </c>
      <c r="V179" s="20">
        <v>0</v>
      </c>
      <c r="W179" s="32">
        <v>1654.12</v>
      </c>
      <c r="X179" s="20">
        <v>107.68</v>
      </c>
      <c r="Y179" s="20">
        <v>0</v>
      </c>
      <c r="Z179" s="20">
        <v>1735.26</v>
      </c>
      <c r="AA179" s="31">
        <v>119.59</v>
      </c>
      <c r="AB179" s="20">
        <v>0</v>
      </c>
      <c r="AC179" s="32">
        <v>1534.69</v>
      </c>
      <c r="AD179" s="20">
        <v>245.07</v>
      </c>
      <c r="AE179" s="20">
        <v>0</v>
      </c>
      <c r="AF179" s="20">
        <v>2594.09</v>
      </c>
      <c r="AG179" s="31">
        <v>203.91</v>
      </c>
      <c r="AH179" s="20">
        <v>0</v>
      </c>
      <c r="AI179" s="32">
        <v>2170.9</v>
      </c>
      <c r="AJ179" s="20">
        <v>131.72</v>
      </c>
      <c r="AK179" s="20">
        <v>0</v>
      </c>
      <c r="AL179" s="20">
        <v>2138.91</v>
      </c>
      <c r="AM179" s="31">
        <v>1343.1699999999998</v>
      </c>
      <c r="AN179" s="20">
        <v>0</v>
      </c>
      <c r="AO179" s="32">
        <v>25789.329999999994</v>
      </c>
    </row>
    <row r="180" spans="1:41" x14ac:dyDescent="0.25">
      <c r="A180" s="40" t="s">
        <v>252</v>
      </c>
      <c r="B180" s="34"/>
      <c r="C180" s="33">
        <v>75574.539999999994</v>
      </c>
      <c r="D180" s="34">
        <v>0</v>
      </c>
      <c r="E180" s="35">
        <v>620899.97000000009</v>
      </c>
      <c r="F180" s="34">
        <v>46230.959999999992</v>
      </c>
      <c r="G180" s="34">
        <v>0</v>
      </c>
      <c r="H180" s="34">
        <v>370332.23</v>
      </c>
      <c r="I180" s="33">
        <v>55186.989999999991</v>
      </c>
      <c r="J180" s="34">
        <v>0</v>
      </c>
      <c r="K180" s="35">
        <v>461935.18000000005</v>
      </c>
      <c r="L180" s="34">
        <v>80361.300000000017</v>
      </c>
      <c r="M180" s="34">
        <v>0</v>
      </c>
      <c r="N180" s="34">
        <v>495586.43000000005</v>
      </c>
      <c r="O180" s="33">
        <v>83799.409999999989</v>
      </c>
      <c r="P180" s="34">
        <v>0</v>
      </c>
      <c r="Q180" s="35">
        <v>458362.07000000007</v>
      </c>
      <c r="R180" s="34">
        <v>72786.3</v>
      </c>
      <c r="S180" s="34">
        <v>0</v>
      </c>
      <c r="T180" s="34">
        <v>420708.43000000011</v>
      </c>
      <c r="U180" s="33">
        <v>48150.05</v>
      </c>
      <c r="V180" s="34">
        <v>0</v>
      </c>
      <c r="W180" s="35">
        <v>335035.73</v>
      </c>
      <c r="X180" s="34">
        <v>43228.38</v>
      </c>
      <c r="Y180" s="34">
        <v>0</v>
      </c>
      <c r="Z180" s="34">
        <v>351470.92</v>
      </c>
      <c r="AA180" s="33">
        <v>40581.269999999997</v>
      </c>
      <c r="AB180" s="34">
        <v>0</v>
      </c>
      <c r="AC180" s="35">
        <v>310845.49000000005</v>
      </c>
      <c r="AD180" s="34">
        <v>80666.270000000019</v>
      </c>
      <c r="AE180" s="34">
        <v>0</v>
      </c>
      <c r="AF180" s="34">
        <v>525424.8899999999</v>
      </c>
      <c r="AG180" s="33">
        <v>55880.39</v>
      </c>
      <c r="AH180" s="34">
        <v>0</v>
      </c>
      <c r="AI180" s="35">
        <v>439708.91000000003</v>
      </c>
      <c r="AJ180" s="34">
        <v>40763.030000000006</v>
      </c>
      <c r="AK180" s="34">
        <v>0</v>
      </c>
      <c r="AL180" s="34">
        <v>433229.86999999982</v>
      </c>
      <c r="AM180" s="33">
        <v>723208.89</v>
      </c>
      <c r="AN180" s="34">
        <v>0</v>
      </c>
      <c r="AO180" s="35">
        <v>5223540.1199999982</v>
      </c>
    </row>
    <row r="181" spans="1:41" x14ac:dyDescent="0.25">
      <c r="A181" s="39" t="s">
        <v>253</v>
      </c>
      <c r="B181" s="29" t="s">
        <v>220</v>
      </c>
      <c r="C181" s="28">
        <v>21870.59</v>
      </c>
      <c r="D181" s="29">
        <v>0</v>
      </c>
      <c r="E181" s="30">
        <v>18688.169999999998</v>
      </c>
      <c r="F181" s="29">
        <v>6460.21</v>
      </c>
      <c r="G181" s="29">
        <v>0</v>
      </c>
      <c r="H181" s="29">
        <v>11146.45</v>
      </c>
      <c r="I181" s="28">
        <v>10393.9</v>
      </c>
      <c r="J181" s="29">
        <v>0</v>
      </c>
      <c r="K181" s="30">
        <v>13903.57</v>
      </c>
      <c r="L181" s="29">
        <v>8032.56</v>
      </c>
      <c r="M181" s="29">
        <v>0</v>
      </c>
      <c r="N181" s="29">
        <v>14916.42</v>
      </c>
      <c r="O181" s="28">
        <v>12888.12</v>
      </c>
      <c r="P181" s="29">
        <v>0</v>
      </c>
      <c r="Q181" s="30">
        <v>13796.02</v>
      </c>
      <c r="R181" s="29">
        <v>14642.47</v>
      </c>
      <c r="S181" s="29">
        <v>0</v>
      </c>
      <c r="T181" s="29">
        <v>12662.71</v>
      </c>
      <c r="U181" s="28">
        <v>7490.46</v>
      </c>
      <c r="V181" s="29">
        <v>0</v>
      </c>
      <c r="W181" s="30">
        <v>10084.08</v>
      </c>
      <c r="X181" s="29">
        <v>10615.3</v>
      </c>
      <c r="Y181" s="29">
        <v>0</v>
      </c>
      <c r="Z181" s="29">
        <v>10578.76</v>
      </c>
      <c r="AA181" s="28">
        <v>7819.53</v>
      </c>
      <c r="AB181" s="29">
        <v>0</v>
      </c>
      <c r="AC181" s="30">
        <v>9355.99</v>
      </c>
      <c r="AD181" s="29">
        <v>18987.259999999998</v>
      </c>
      <c r="AE181" s="29">
        <v>0</v>
      </c>
      <c r="AF181" s="29">
        <v>15814.52</v>
      </c>
      <c r="AG181" s="28">
        <v>12035.76</v>
      </c>
      <c r="AH181" s="29">
        <v>0</v>
      </c>
      <c r="AI181" s="30">
        <v>13234.59</v>
      </c>
      <c r="AJ181" s="29">
        <v>8769.66</v>
      </c>
      <c r="AK181" s="29">
        <v>0</v>
      </c>
      <c r="AL181" s="29">
        <v>13039.58</v>
      </c>
      <c r="AM181" s="28">
        <v>140005.81999999998</v>
      </c>
      <c r="AN181" s="29">
        <v>0</v>
      </c>
      <c r="AO181" s="30">
        <v>157220.85999999999</v>
      </c>
    </row>
    <row r="182" spans="1:41" x14ac:dyDescent="0.25">
      <c r="A182" s="41" t="s">
        <v>253</v>
      </c>
      <c r="B182" s="20" t="s">
        <v>254</v>
      </c>
      <c r="C182" s="31">
        <v>-1293.6199999999999</v>
      </c>
      <c r="D182" s="20">
        <v>0</v>
      </c>
      <c r="E182" s="32">
        <v>12579.42</v>
      </c>
      <c r="F182" s="20">
        <v>-557.70000000000005</v>
      </c>
      <c r="G182" s="20">
        <v>0</v>
      </c>
      <c r="H182" s="20">
        <v>7502.92</v>
      </c>
      <c r="I182" s="31">
        <v>-1037.26</v>
      </c>
      <c r="J182" s="20">
        <v>0</v>
      </c>
      <c r="K182" s="32">
        <v>9358.7900000000009</v>
      </c>
      <c r="L182" s="20">
        <v>-1135.51</v>
      </c>
      <c r="M182" s="20">
        <v>0</v>
      </c>
      <c r="N182" s="20">
        <v>10040.57</v>
      </c>
      <c r="O182" s="31">
        <v>-1150.48</v>
      </c>
      <c r="P182" s="20">
        <v>0</v>
      </c>
      <c r="Q182" s="32">
        <v>9286.4</v>
      </c>
      <c r="R182" s="20">
        <v>-551.76</v>
      </c>
      <c r="S182" s="20">
        <v>0</v>
      </c>
      <c r="T182" s="20">
        <v>8523.5400000000009</v>
      </c>
      <c r="U182" s="31">
        <v>-207.65</v>
      </c>
      <c r="V182" s="20">
        <v>0</v>
      </c>
      <c r="W182" s="32">
        <v>6787.81</v>
      </c>
      <c r="X182" s="20">
        <v>-90.08</v>
      </c>
      <c r="Y182" s="20">
        <v>0</v>
      </c>
      <c r="Z182" s="20">
        <v>7120.79</v>
      </c>
      <c r="AA182" s="31">
        <v>-203.47</v>
      </c>
      <c r="AB182" s="20">
        <v>0</v>
      </c>
      <c r="AC182" s="32">
        <v>6297.72</v>
      </c>
      <c r="AD182" s="20">
        <v>-634.17999999999995</v>
      </c>
      <c r="AE182" s="20">
        <v>0</v>
      </c>
      <c r="AF182" s="20">
        <v>10645.09</v>
      </c>
      <c r="AG182" s="31">
        <v>-419.1</v>
      </c>
      <c r="AH182" s="20">
        <v>0</v>
      </c>
      <c r="AI182" s="32">
        <v>8908.49</v>
      </c>
      <c r="AJ182" s="20">
        <v>-420.97</v>
      </c>
      <c r="AK182" s="20">
        <v>0</v>
      </c>
      <c r="AL182" s="20">
        <v>8777.2199999999993</v>
      </c>
      <c r="AM182" s="31">
        <v>-7701.78</v>
      </c>
      <c r="AN182" s="20">
        <v>0</v>
      </c>
      <c r="AO182" s="32">
        <v>105828.76</v>
      </c>
    </row>
    <row r="183" spans="1:41" x14ac:dyDescent="0.25">
      <c r="A183" s="41" t="s">
        <v>253</v>
      </c>
      <c r="B183" s="20" t="s">
        <v>255</v>
      </c>
      <c r="C183" s="31">
        <v>222.95</v>
      </c>
      <c r="D183" s="20">
        <v>0</v>
      </c>
      <c r="E183" s="32">
        <v>21332.32</v>
      </c>
      <c r="F183" s="20">
        <v>73.03</v>
      </c>
      <c r="G183" s="20">
        <v>0</v>
      </c>
      <c r="H183" s="20">
        <v>12723.54</v>
      </c>
      <c r="I183" s="31">
        <v>287.41000000000003</v>
      </c>
      <c r="J183" s="20">
        <v>0</v>
      </c>
      <c r="K183" s="32">
        <v>15870.75</v>
      </c>
      <c r="L183" s="20">
        <v>97.49</v>
      </c>
      <c r="M183" s="20">
        <v>0</v>
      </c>
      <c r="N183" s="20">
        <v>17026.91</v>
      </c>
      <c r="O183" s="31">
        <v>156.37</v>
      </c>
      <c r="P183" s="20">
        <v>0</v>
      </c>
      <c r="Q183" s="32">
        <v>15747.99</v>
      </c>
      <c r="R183" s="20">
        <v>36.85</v>
      </c>
      <c r="S183" s="20">
        <v>0</v>
      </c>
      <c r="T183" s="20">
        <v>14454.32</v>
      </c>
      <c r="U183" s="31">
        <v>-117.36</v>
      </c>
      <c r="V183" s="20">
        <v>0</v>
      </c>
      <c r="W183" s="32">
        <v>11510.85</v>
      </c>
      <c r="X183" s="20">
        <v>-181.24</v>
      </c>
      <c r="Y183" s="20">
        <v>0</v>
      </c>
      <c r="Z183" s="20">
        <v>12075.52</v>
      </c>
      <c r="AA183" s="31">
        <v>-102.45</v>
      </c>
      <c r="AB183" s="20">
        <v>0</v>
      </c>
      <c r="AC183" s="32">
        <v>10679.75</v>
      </c>
      <c r="AD183" s="20">
        <v>-290.37</v>
      </c>
      <c r="AE183" s="20">
        <v>0</v>
      </c>
      <c r="AF183" s="20">
        <v>18052.07</v>
      </c>
      <c r="AG183" s="31">
        <v>-220.11</v>
      </c>
      <c r="AH183" s="20">
        <v>0</v>
      </c>
      <c r="AI183" s="32">
        <v>15107.12</v>
      </c>
      <c r="AJ183" s="20">
        <v>44.33</v>
      </c>
      <c r="AK183" s="20">
        <v>0</v>
      </c>
      <c r="AL183" s="20">
        <v>14884.52</v>
      </c>
      <c r="AM183" s="31">
        <v>6.8999999999999631</v>
      </c>
      <c r="AN183" s="20">
        <v>0</v>
      </c>
      <c r="AO183" s="32">
        <v>179465.66</v>
      </c>
    </row>
    <row r="184" spans="1:41" x14ac:dyDescent="0.25">
      <c r="A184" s="41" t="s">
        <v>253</v>
      </c>
      <c r="B184" s="20" t="s">
        <v>59</v>
      </c>
      <c r="C184" s="31">
        <v>0</v>
      </c>
      <c r="D184" s="20">
        <v>0</v>
      </c>
      <c r="E184" s="32">
        <v>4555.63</v>
      </c>
      <c r="F184" s="20">
        <v>0</v>
      </c>
      <c r="G184" s="20">
        <v>0</v>
      </c>
      <c r="H184" s="20">
        <v>2717.18</v>
      </c>
      <c r="I184" s="31">
        <v>0</v>
      </c>
      <c r="J184" s="20">
        <v>0</v>
      </c>
      <c r="K184" s="32">
        <v>3389.28</v>
      </c>
      <c r="L184" s="20">
        <v>0</v>
      </c>
      <c r="M184" s="20">
        <v>0</v>
      </c>
      <c r="N184" s="20">
        <v>3636.18</v>
      </c>
      <c r="O184" s="31">
        <v>0</v>
      </c>
      <c r="P184" s="20">
        <v>0</v>
      </c>
      <c r="Q184" s="32">
        <v>3363.06</v>
      </c>
      <c r="R184" s="20">
        <v>0</v>
      </c>
      <c r="S184" s="20">
        <v>0</v>
      </c>
      <c r="T184" s="20">
        <v>3086.79</v>
      </c>
      <c r="U184" s="31">
        <v>0</v>
      </c>
      <c r="V184" s="20">
        <v>0</v>
      </c>
      <c r="W184" s="32">
        <v>2458.1999999999998</v>
      </c>
      <c r="X184" s="20">
        <v>0</v>
      </c>
      <c r="Y184" s="20">
        <v>0</v>
      </c>
      <c r="Z184" s="20">
        <v>2578.79</v>
      </c>
      <c r="AA184" s="31">
        <v>0</v>
      </c>
      <c r="AB184" s="20">
        <v>0</v>
      </c>
      <c r="AC184" s="32">
        <v>2280.71</v>
      </c>
      <c r="AD184" s="20">
        <v>0</v>
      </c>
      <c r="AE184" s="20">
        <v>0</v>
      </c>
      <c r="AF184" s="20">
        <v>3855.11</v>
      </c>
      <c r="AG184" s="31">
        <v>0</v>
      </c>
      <c r="AH184" s="20">
        <v>0</v>
      </c>
      <c r="AI184" s="32">
        <v>3226.2</v>
      </c>
      <c r="AJ184" s="20">
        <v>0</v>
      </c>
      <c r="AK184" s="20">
        <v>0</v>
      </c>
      <c r="AL184" s="20">
        <v>3178.66</v>
      </c>
      <c r="AM184" s="31">
        <v>0</v>
      </c>
      <c r="AN184" s="20">
        <v>0</v>
      </c>
      <c r="AO184" s="32">
        <v>38325.79</v>
      </c>
    </row>
    <row r="185" spans="1:41" x14ac:dyDescent="0.25">
      <c r="A185" s="41" t="s">
        <v>253</v>
      </c>
      <c r="B185" s="20" t="s">
        <v>256</v>
      </c>
      <c r="C185" s="31">
        <v>-654.53</v>
      </c>
      <c r="D185" s="20">
        <v>0</v>
      </c>
      <c r="E185" s="32">
        <v>66259.69</v>
      </c>
      <c r="F185" s="20">
        <v>14.31</v>
      </c>
      <c r="G185" s="20">
        <v>0</v>
      </c>
      <c r="H185" s="20">
        <v>39520.21</v>
      </c>
      <c r="I185" s="31">
        <v>566.15</v>
      </c>
      <c r="J185" s="20">
        <v>0</v>
      </c>
      <c r="K185" s="32">
        <v>49295.67</v>
      </c>
      <c r="L185" s="20">
        <v>438.53</v>
      </c>
      <c r="M185" s="20">
        <v>0</v>
      </c>
      <c r="N185" s="20">
        <v>52886.78</v>
      </c>
      <c r="O185" s="31">
        <v>262.64</v>
      </c>
      <c r="P185" s="20">
        <v>0</v>
      </c>
      <c r="Q185" s="32">
        <v>48914.36</v>
      </c>
      <c r="R185" s="20">
        <v>-62.52</v>
      </c>
      <c r="S185" s="20">
        <v>0</v>
      </c>
      <c r="T185" s="20">
        <v>44896.14</v>
      </c>
      <c r="U185" s="31">
        <v>-428.45</v>
      </c>
      <c r="V185" s="20">
        <v>0</v>
      </c>
      <c r="W185" s="32">
        <v>35753.53</v>
      </c>
      <c r="X185" s="20">
        <v>-405.75</v>
      </c>
      <c r="Y185" s="20">
        <v>0</v>
      </c>
      <c r="Z185" s="20">
        <v>37507.42</v>
      </c>
      <c r="AA185" s="31">
        <v>-513.9</v>
      </c>
      <c r="AB185" s="20">
        <v>0</v>
      </c>
      <c r="AC185" s="32">
        <v>33172.050000000003</v>
      </c>
      <c r="AD185" s="20">
        <v>-1089.99</v>
      </c>
      <c r="AE185" s="20">
        <v>0</v>
      </c>
      <c r="AF185" s="20">
        <v>56071.01</v>
      </c>
      <c r="AG185" s="31">
        <v>-504.09</v>
      </c>
      <c r="AH185" s="20">
        <v>0</v>
      </c>
      <c r="AI185" s="32">
        <v>46923.78</v>
      </c>
      <c r="AJ185" s="20">
        <v>-519.95000000000005</v>
      </c>
      <c r="AK185" s="20">
        <v>0</v>
      </c>
      <c r="AL185" s="20">
        <v>46232.37</v>
      </c>
      <c r="AM185" s="31">
        <v>-2897.5499999999997</v>
      </c>
      <c r="AN185" s="20">
        <v>0</v>
      </c>
      <c r="AO185" s="32">
        <v>557433.01</v>
      </c>
    </row>
    <row r="186" spans="1:41" x14ac:dyDescent="0.25">
      <c r="A186" s="41" t="s">
        <v>253</v>
      </c>
      <c r="B186" s="20" t="s">
        <v>257</v>
      </c>
      <c r="C186" s="31">
        <v>-100.73</v>
      </c>
      <c r="D186" s="20">
        <v>2449.33</v>
      </c>
      <c r="E186" s="32">
        <v>28295.26</v>
      </c>
      <c r="F186" s="20">
        <v>-34.79</v>
      </c>
      <c r="G186" s="20">
        <v>12818.11</v>
      </c>
      <c r="H186" s="20">
        <v>16876.54</v>
      </c>
      <c r="I186" s="31">
        <v>-337.28</v>
      </c>
      <c r="J186" s="20">
        <v>11851.07</v>
      </c>
      <c r="K186" s="32">
        <v>21051.02</v>
      </c>
      <c r="L186" s="20">
        <v>-229.11</v>
      </c>
      <c r="M186" s="20">
        <v>6499.4</v>
      </c>
      <c r="N186" s="20">
        <v>22584.55</v>
      </c>
      <c r="O186" s="31">
        <v>-64.34</v>
      </c>
      <c r="P186" s="20">
        <v>4483.34</v>
      </c>
      <c r="Q186" s="32">
        <v>20888.18</v>
      </c>
      <c r="R186" s="20">
        <v>-202.2</v>
      </c>
      <c r="S186" s="20">
        <v>2662.17</v>
      </c>
      <c r="T186" s="20">
        <v>19172.259999999998</v>
      </c>
      <c r="U186" s="31">
        <v>-281.14</v>
      </c>
      <c r="V186" s="20">
        <v>3231.39</v>
      </c>
      <c r="W186" s="32">
        <v>15268.03</v>
      </c>
      <c r="X186" s="20">
        <v>-254.81</v>
      </c>
      <c r="Y186" s="20">
        <v>3581.65</v>
      </c>
      <c r="Z186" s="20">
        <v>16017.01</v>
      </c>
      <c r="AA186" s="31">
        <v>-160.44</v>
      </c>
      <c r="AB186" s="20">
        <v>5748.12</v>
      </c>
      <c r="AC186" s="32">
        <v>14165.65</v>
      </c>
      <c r="AD186" s="20">
        <v>-265.23</v>
      </c>
      <c r="AE186" s="20">
        <v>6882.74</v>
      </c>
      <c r="AF186" s="20">
        <v>23944.33</v>
      </c>
      <c r="AG186" s="31">
        <v>-234.95</v>
      </c>
      <c r="AH186" s="20">
        <v>8360.83</v>
      </c>
      <c r="AI186" s="32">
        <v>20038.13</v>
      </c>
      <c r="AJ186" s="20">
        <v>-96.19</v>
      </c>
      <c r="AK186" s="20">
        <v>10620.86</v>
      </c>
      <c r="AL186" s="20">
        <v>19742.88</v>
      </c>
      <c r="AM186" s="31">
        <v>-2261.21</v>
      </c>
      <c r="AN186" s="20">
        <v>79189.009999999995</v>
      </c>
      <c r="AO186" s="32">
        <v>238043.84000000003</v>
      </c>
    </row>
    <row r="187" spans="1:41" x14ac:dyDescent="0.25">
      <c r="A187" s="41" t="s">
        <v>253</v>
      </c>
      <c r="B187" s="20" t="s">
        <v>221</v>
      </c>
      <c r="C187" s="31">
        <v>1594.1899999999998</v>
      </c>
      <c r="D187" s="20">
        <v>29.8</v>
      </c>
      <c r="E187" s="32">
        <v>12103.98</v>
      </c>
      <c r="F187" s="20">
        <v>111.03</v>
      </c>
      <c r="G187" s="20">
        <v>155.97999999999999</v>
      </c>
      <c r="H187" s="20">
        <v>7219.35</v>
      </c>
      <c r="I187" s="31">
        <v>-65.830000000000013</v>
      </c>
      <c r="J187" s="20">
        <v>144.21</v>
      </c>
      <c r="K187" s="32">
        <v>9005.08</v>
      </c>
      <c r="L187" s="20">
        <v>32.880000000000003</v>
      </c>
      <c r="M187" s="20">
        <v>79.09</v>
      </c>
      <c r="N187" s="20">
        <v>9661.09</v>
      </c>
      <c r="O187" s="31">
        <v>-54.66</v>
      </c>
      <c r="P187" s="20">
        <v>54.55</v>
      </c>
      <c r="Q187" s="32">
        <v>8935.43</v>
      </c>
      <c r="R187" s="20">
        <v>-85.9</v>
      </c>
      <c r="S187" s="20">
        <v>32.39</v>
      </c>
      <c r="T187" s="20">
        <v>8201.4</v>
      </c>
      <c r="U187" s="31">
        <v>95.759999999999991</v>
      </c>
      <c r="V187" s="20">
        <v>39.32</v>
      </c>
      <c r="W187" s="32">
        <v>6531.27</v>
      </c>
      <c r="X187" s="20">
        <v>1056.18</v>
      </c>
      <c r="Y187" s="20">
        <v>43.58</v>
      </c>
      <c r="Z187" s="20">
        <v>6851.66</v>
      </c>
      <c r="AA187" s="31">
        <v>1163.82</v>
      </c>
      <c r="AB187" s="20">
        <v>69.95</v>
      </c>
      <c r="AC187" s="32">
        <v>6059.7</v>
      </c>
      <c r="AD187" s="20">
        <v>2699.34</v>
      </c>
      <c r="AE187" s="20">
        <v>83.75</v>
      </c>
      <c r="AF187" s="20">
        <v>10242.77</v>
      </c>
      <c r="AG187" s="31">
        <v>-0.08</v>
      </c>
      <c r="AH187" s="20">
        <v>101.74</v>
      </c>
      <c r="AI187" s="32">
        <v>8571.7999999999993</v>
      </c>
      <c r="AJ187" s="20">
        <v>542.88</v>
      </c>
      <c r="AK187" s="20">
        <v>129.24</v>
      </c>
      <c r="AL187" s="20">
        <v>8445.49</v>
      </c>
      <c r="AM187" s="31">
        <v>7089.6100000000006</v>
      </c>
      <c r="AN187" s="20">
        <v>963.60000000000014</v>
      </c>
      <c r="AO187" s="32">
        <v>101829.01999999999</v>
      </c>
    </row>
    <row r="188" spans="1:41" x14ac:dyDescent="0.25">
      <c r="A188" s="40" t="s">
        <v>258</v>
      </c>
      <c r="B188" s="34"/>
      <c r="C188" s="33">
        <v>21638.850000000002</v>
      </c>
      <c r="D188" s="34">
        <v>2479.13</v>
      </c>
      <c r="E188" s="35">
        <v>163814.47</v>
      </c>
      <c r="F188" s="34">
        <v>6066.09</v>
      </c>
      <c r="G188" s="34">
        <v>12974.09</v>
      </c>
      <c r="H188" s="34">
        <v>97706.19</v>
      </c>
      <c r="I188" s="33">
        <v>9807.0899999999983</v>
      </c>
      <c r="J188" s="34">
        <v>11995.279999999999</v>
      </c>
      <c r="K188" s="35">
        <v>121874.16</v>
      </c>
      <c r="L188" s="34">
        <v>7236.84</v>
      </c>
      <c r="M188" s="34">
        <v>6578.49</v>
      </c>
      <c r="N188" s="34">
        <v>130752.49999999999</v>
      </c>
      <c r="O188" s="33">
        <v>12037.650000000001</v>
      </c>
      <c r="P188" s="34">
        <v>4537.8900000000003</v>
      </c>
      <c r="Q188" s="35">
        <v>120931.43999999997</v>
      </c>
      <c r="R188" s="34">
        <v>13776.939999999999</v>
      </c>
      <c r="S188" s="34">
        <v>2694.56</v>
      </c>
      <c r="T188" s="34">
        <v>110997.15999999999</v>
      </c>
      <c r="U188" s="33">
        <v>6551.6200000000008</v>
      </c>
      <c r="V188" s="34">
        <v>3270.71</v>
      </c>
      <c r="W188" s="35">
        <v>88393.77</v>
      </c>
      <c r="X188" s="34">
        <v>10739.6</v>
      </c>
      <c r="Y188" s="34">
        <v>3625.23</v>
      </c>
      <c r="Z188" s="34">
        <v>92729.95</v>
      </c>
      <c r="AA188" s="33">
        <v>8003.09</v>
      </c>
      <c r="AB188" s="34">
        <v>5818.07</v>
      </c>
      <c r="AC188" s="35">
        <v>82011.569999999992</v>
      </c>
      <c r="AD188" s="34">
        <v>19406.829999999998</v>
      </c>
      <c r="AE188" s="34">
        <v>6966.49</v>
      </c>
      <c r="AF188" s="34">
        <v>138624.9</v>
      </c>
      <c r="AG188" s="33">
        <v>10657.429999999998</v>
      </c>
      <c r="AH188" s="34">
        <v>8462.57</v>
      </c>
      <c r="AI188" s="35">
        <v>116010.11</v>
      </c>
      <c r="AJ188" s="34">
        <v>8319.76</v>
      </c>
      <c r="AK188" s="34">
        <v>10750.1</v>
      </c>
      <c r="AL188" s="34">
        <v>114300.72000000002</v>
      </c>
      <c r="AM188" s="33">
        <v>134241.78999999998</v>
      </c>
      <c r="AN188" s="34">
        <v>80152.61</v>
      </c>
      <c r="AO188" s="35">
        <v>1378146.9400000002</v>
      </c>
    </row>
    <row r="189" spans="1:41" x14ac:dyDescent="0.25">
      <c r="A189" s="39" t="s">
        <v>259</v>
      </c>
      <c r="B189" s="29" t="s">
        <v>260</v>
      </c>
      <c r="C189" s="28">
        <v>-591.42999999999995</v>
      </c>
      <c r="D189" s="29">
        <v>0</v>
      </c>
      <c r="E189" s="30">
        <v>9949.4599999999991</v>
      </c>
      <c r="F189" s="29">
        <v>-306.26</v>
      </c>
      <c r="G189" s="29">
        <v>0</v>
      </c>
      <c r="H189" s="29">
        <v>5934.3</v>
      </c>
      <c r="I189" s="28">
        <v>-353.04</v>
      </c>
      <c r="J189" s="29">
        <v>0</v>
      </c>
      <c r="K189" s="30">
        <v>7402.17</v>
      </c>
      <c r="L189" s="29">
        <v>-466.1</v>
      </c>
      <c r="M189" s="29">
        <v>0</v>
      </c>
      <c r="N189" s="29">
        <v>7941.41</v>
      </c>
      <c r="O189" s="28">
        <v>-431.54</v>
      </c>
      <c r="P189" s="29">
        <v>0</v>
      </c>
      <c r="Q189" s="30">
        <v>7344.91</v>
      </c>
      <c r="R189" s="29">
        <v>-392.32</v>
      </c>
      <c r="S189" s="29">
        <v>0</v>
      </c>
      <c r="T189" s="29">
        <v>6741.54</v>
      </c>
      <c r="U189" s="28">
        <v>-248.79</v>
      </c>
      <c r="V189" s="29">
        <v>0</v>
      </c>
      <c r="W189" s="30">
        <v>5368.7</v>
      </c>
      <c r="X189" s="29">
        <v>-324</v>
      </c>
      <c r="Y189" s="29">
        <v>0</v>
      </c>
      <c r="Z189" s="29">
        <v>5632.06</v>
      </c>
      <c r="AA189" s="28">
        <v>-306.44</v>
      </c>
      <c r="AB189" s="29">
        <v>0</v>
      </c>
      <c r="AC189" s="30">
        <v>4981.07</v>
      </c>
      <c r="AD189" s="29">
        <v>-544.21</v>
      </c>
      <c r="AE189" s="29">
        <v>0</v>
      </c>
      <c r="AF189" s="29">
        <v>8419.5499999999993</v>
      </c>
      <c r="AG189" s="28">
        <v>-368.46</v>
      </c>
      <c r="AH189" s="29">
        <v>0</v>
      </c>
      <c r="AI189" s="30">
        <v>7046.01</v>
      </c>
      <c r="AJ189" s="29">
        <v>-358.89</v>
      </c>
      <c r="AK189" s="29">
        <v>0</v>
      </c>
      <c r="AL189" s="29">
        <v>6942.19</v>
      </c>
      <c r="AM189" s="28">
        <v>-4691.4799999999996</v>
      </c>
      <c r="AN189" s="29">
        <v>0</v>
      </c>
      <c r="AO189" s="30">
        <v>83703.37</v>
      </c>
    </row>
    <row r="190" spans="1:41" x14ac:dyDescent="0.25">
      <c r="A190" s="41" t="s">
        <v>259</v>
      </c>
      <c r="B190" s="20" t="s">
        <v>140</v>
      </c>
      <c r="C190" s="31">
        <v>-280.69</v>
      </c>
      <c r="D190" s="20">
        <v>0</v>
      </c>
      <c r="E190" s="32">
        <v>2019.7</v>
      </c>
      <c r="F190" s="20">
        <v>-132.24</v>
      </c>
      <c r="G190" s="20">
        <v>0</v>
      </c>
      <c r="H190" s="20">
        <v>1204.6400000000001</v>
      </c>
      <c r="I190" s="31">
        <v>-155.88</v>
      </c>
      <c r="J190" s="20">
        <v>0</v>
      </c>
      <c r="K190" s="32">
        <v>1502.61</v>
      </c>
      <c r="L190" s="20">
        <v>-205.09</v>
      </c>
      <c r="M190" s="20">
        <v>0</v>
      </c>
      <c r="N190" s="20">
        <v>1612.07</v>
      </c>
      <c r="O190" s="31">
        <v>-188.88</v>
      </c>
      <c r="P190" s="20">
        <v>0</v>
      </c>
      <c r="Q190" s="32">
        <v>1490.98</v>
      </c>
      <c r="R190" s="20">
        <v>-176.22</v>
      </c>
      <c r="S190" s="20">
        <v>0</v>
      </c>
      <c r="T190" s="20">
        <v>1368.5</v>
      </c>
      <c r="U190" s="31">
        <v>-139.13</v>
      </c>
      <c r="V190" s="20">
        <v>0</v>
      </c>
      <c r="W190" s="32">
        <v>1089.82</v>
      </c>
      <c r="X190" s="20">
        <v>-142.82</v>
      </c>
      <c r="Y190" s="20">
        <v>0</v>
      </c>
      <c r="Z190" s="20">
        <v>1143.28</v>
      </c>
      <c r="AA190" s="31">
        <v>-136.62</v>
      </c>
      <c r="AB190" s="20">
        <v>0</v>
      </c>
      <c r="AC190" s="32">
        <v>1011.13</v>
      </c>
      <c r="AD190" s="20">
        <v>-250.65</v>
      </c>
      <c r="AE190" s="20">
        <v>0</v>
      </c>
      <c r="AF190" s="20">
        <v>1709.13</v>
      </c>
      <c r="AG190" s="31">
        <v>-182.4</v>
      </c>
      <c r="AH190" s="20">
        <v>0</v>
      </c>
      <c r="AI190" s="32">
        <v>1430.31</v>
      </c>
      <c r="AJ190" s="20">
        <v>-163.75</v>
      </c>
      <c r="AK190" s="20">
        <v>0</v>
      </c>
      <c r="AL190" s="20">
        <v>1409.23</v>
      </c>
      <c r="AM190" s="31">
        <v>-2154.37</v>
      </c>
      <c r="AN190" s="20">
        <v>0</v>
      </c>
      <c r="AO190" s="32">
        <v>16991.400000000001</v>
      </c>
    </row>
    <row r="191" spans="1:41" x14ac:dyDescent="0.25">
      <c r="A191" s="40" t="s">
        <v>261</v>
      </c>
      <c r="B191" s="34"/>
      <c r="C191" s="33">
        <v>-872.11999999999989</v>
      </c>
      <c r="D191" s="34">
        <v>0</v>
      </c>
      <c r="E191" s="35">
        <v>11969.16</v>
      </c>
      <c r="F191" s="34">
        <v>-438.5</v>
      </c>
      <c r="G191" s="34">
        <v>0</v>
      </c>
      <c r="H191" s="34">
        <v>7138.9400000000005</v>
      </c>
      <c r="I191" s="33">
        <v>-508.92</v>
      </c>
      <c r="J191" s="34">
        <v>0</v>
      </c>
      <c r="K191" s="35">
        <v>8904.7800000000007</v>
      </c>
      <c r="L191" s="34">
        <v>-671.19</v>
      </c>
      <c r="M191" s="34">
        <v>0</v>
      </c>
      <c r="N191" s="34">
        <v>9553.48</v>
      </c>
      <c r="O191" s="33">
        <v>-620.42000000000007</v>
      </c>
      <c r="P191" s="34">
        <v>0</v>
      </c>
      <c r="Q191" s="35">
        <v>8835.89</v>
      </c>
      <c r="R191" s="34">
        <v>-568.54</v>
      </c>
      <c r="S191" s="34">
        <v>0</v>
      </c>
      <c r="T191" s="34">
        <v>8110.04</v>
      </c>
      <c r="U191" s="33">
        <v>-387.91999999999996</v>
      </c>
      <c r="V191" s="34">
        <v>0</v>
      </c>
      <c r="W191" s="35">
        <v>6458.5199999999995</v>
      </c>
      <c r="X191" s="34">
        <v>-466.82</v>
      </c>
      <c r="Y191" s="34">
        <v>0</v>
      </c>
      <c r="Z191" s="34">
        <v>6775.34</v>
      </c>
      <c r="AA191" s="33">
        <v>-443.06</v>
      </c>
      <c r="AB191" s="34">
        <v>0</v>
      </c>
      <c r="AC191" s="35">
        <v>5992.2</v>
      </c>
      <c r="AD191" s="34">
        <v>-794.86</v>
      </c>
      <c r="AE191" s="34">
        <v>0</v>
      </c>
      <c r="AF191" s="34">
        <v>10128.68</v>
      </c>
      <c r="AG191" s="33">
        <v>-550.86</v>
      </c>
      <c r="AH191" s="34">
        <v>0</v>
      </c>
      <c r="AI191" s="35">
        <v>8476.32</v>
      </c>
      <c r="AJ191" s="34">
        <v>-522.64</v>
      </c>
      <c r="AK191" s="34">
        <v>0</v>
      </c>
      <c r="AL191" s="34">
        <v>8351.42</v>
      </c>
      <c r="AM191" s="33">
        <v>-6845.8499999999995</v>
      </c>
      <c r="AN191" s="34">
        <v>0</v>
      </c>
      <c r="AO191" s="35">
        <v>100694.76999999999</v>
      </c>
    </row>
    <row r="192" spans="1:41" x14ac:dyDescent="0.25">
      <c r="A192" s="39" t="s">
        <v>262</v>
      </c>
      <c r="B192" s="29" t="s">
        <v>93</v>
      </c>
      <c r="C192" s="28">
        <v>235.22</v>
      </c>
      <c r="D192" s="29">
        <v>0</v>
      </c>
      <c r="E192" s="30">
        <v>47.9</v>
      </c>
      <c r="F192" s="29">
        <v>24.3</v>
      </c>
      <c r="G192" s="29">
        <v>0</v>
      </c>
      <c r="H192" s="29">
        <v>28.57</v>
      </c>
      <c r="I192" s="28">
        <v>163.06</v>
      </c>
      <c r="J192" s="29">
        <v>0</v>
      </c>
      <c r="K192" s="30">
        <v>35.630000000000003</v>
      </c>
      <c r="L192" s="29">
        <v>243.18</v>
      </c>
      <c r="M192" s="29">
        <v>0</v>
      </c>
      <c r="N192" s="29">
        <v>38.229999999999997</v>
      </c>
      <c r="O192" s="28">
        <v>27.52</v>
      </c>
      <c r="P192" s="29">
        <v>0</v>
      </c>
      <c r="Q192" s="30">
        <v>35.36</v>
      </c>
      <c r="R192" s="29">
        <v>-6.46</v>
      </c>
      <c r="S192" s="29">
        <v>0</v>
      </c>
      <c r="T192" s="29">
        <v>32.450000000000003</v>
      </c>
      <c r="U192" s="28">
        <v>-1.46</v>
      </c>
      <c r="V192" s="29">
        <v>0</v>
      </c>
      <c r="W192" s="30">
        <v>25.85</v>
      </c>
      <c r="X192" s="29">
        <v>-4.4000000000000004</v>
      </c>
      <c r="Y192" s="29">
        <v>0</v>
      </c>
      <c r="Z192" s="29">
        <v>27.11</v>
      </c>
      <c r="AA192" s="28">
        <v>20.64</v>
      </c>
      <c r="AB192" s="29">
        <v>0</v>
      </c>
      <c r="AC192" s="30">
        <v>23.98</v>
      </c>
      <c r="AD192" s="29">
        <v>16.57</v>
      </c>
      <c r="AE192" s="29">
        <v>0</v>
      </c>
      <c r="AF192" s="29">
        <v>40.53</v>
      </c>
      <c r="AG192" s="28">
        <v>-7.12</v>
      </c>
      <c r="AH192" s="29">
        <v>0</v>
      </c>
      <c r="AI192" s="30">
        <v>33.92</v>
      </c>
      <c r="AJ192" s="29">
        <v>154.81</v>
      </c>
      <c r="AK192" s="29">
        <v>0</v>
      </c>
      <c r="AL192" s="29">
        <v>33.42</v>
      </c>
      <c r="AM192" s="28">
        <v>865.8599999999999</v>
      </c>
      <c r="AN192" s="29">
        <v>0</v>
      </c>
      <c r="AO192" s="30">
        <v>402.95000000000005</v>
      </c>
    </row>
    <row r="193" spans="1:41" x14ac:dyDescent="0.25">
      <c r="A193" s="40" t="s">
        <v>263</v>
      </c>
      <c r="B193" s="34"/>
      <c r="C193" s="33">
        <v>235.22</v>
      </c>
      <c r="D193" s="34">
        <v>0</v>
      </c>
      <c r="E193" s="35">
        <v>47.9</v>
      </c>
      <c r="F193" s="34">
        <v>24.3</v>
      </c>
      <c r="G193" s="34">
        <v>0</v>
      </c>
      <c r="H193" s="34">
        <v>28.57</v>
      </c>
      <c r="I193" s="33">
        <v>163.06</v>
      </c>
      <c r="J193" s="34">
        <v>0</v>
      </c>
      <c r="K193" s="35">
        <v>35.630000000000003</v>
      </c>
      <c r="L193" s="34">
        <v>243.18</v>
      </c>
      <c r="M193" s="34">
        <v>0</v>
      </c>
      <c r="N193" s="34">
        <v>38.229999999999997</v>
      </c>
      <c r="O193" s="33">
        <v>27.52</v>
      </c>
      <c r="P193" s="34">
        <v>0</v>
      </c>
      <c r="Q193" s="35">
        <v>35.36</v>
      </c>
      <c r="R193" s="34">
        <v>-6.46</v>
      </c>
      <c r="S193" s="34">
        <v>0</v>
      </c>
      <c r="T193" s="34">
        <v>32.450000000000003</v>
      </c>
      <c r="U193" s="33">
        <v>-1.46</v>
      </c>
      <c r="V193" s="34">
        <v>0</v>
      </c>
      <c r="W193" s="35">
        <v>25.85</v>
      </c>
      <c r="X193" s="34">
        <v>-4.4000000000000004</v>
      </c>
      <c r="Y193" s="34">
        <v>0</v>
      </c>
      <c r="Z193" s="34">
        <v>27.11</v>
      </c>
      <c r="AA193" s="33">
        <v>20.64</v>
      </c>
      <c r="AB193" s="34">
        <v>0</v>
      </c>
      <c r="AC193" s="35">
        <v>23.98</v>
      </c>
      <c r="AD193" s="34">
        <v>16.57</v>
      </c>
      <c r="AE193" s="34">
        <v>0</v>
      </c>
      <c r="AF193" s="34">
        <v>40.53</v>
      </c>
      <c r="AG193" s="33">
        <v>-7.12</v>
      </c>
      <c r="AH193" s="34">
        <v>0</v>
      </c>
      <c r="AI193" s="35">
        <v>33.92</v>
      </c>
      <c r="AJ193" s="34">
        <v>154.81</v>
      </c>
      <c r="AK193" s="34">
        <v>0</v>
      </c>
      <c r="AL193" s="34">
        <v>33.42</v>
      </c>
      <c r="AM193" s="33">
        <v>865.8599999999999</v>
      </c>
      <c r="AN193" s="34">
        <v>0</v>
      </c>
      <c r="AO193" s="35">
        <v>402.95000000000005</v>
      </c>
    </row>
    <row r="194" spans="1:41" x14ac:dyDescent="0.25">
      <c r="A194" s="39" t="s">
        <v>264</v>
      </c>
      <c r="B194" s="29" t="s">
        <v>125</v>
      </c>
      <c r="C194" s="28">
        <v>0</v>
      </c>
      <c r="D194" s="29">
        <v>0</v>
      </c>
      <c r="E194" s="30">
        <v>0</v>
      </c>
      <c r="F194" s="29">
        <v>0</v>
      </c>
      <c r="G194" s="29">
        <v>0</v>
      </c>
      <c r="H194" s="29">
        <v>0</v>
      </c>
      <c r="I194" s="28">
        <v>0</v>
      </c>
      <c r="J194" s="29">
        <v>0</v>
      </c>
      <c r="K194" s="30">
        <v>0</v>
      </c>
      <c r="L194" s="29">
        <v>0</v>
      </c>
      <c r="M194" s="29">
        <v>0</v>
      </c>
      <c r="N194" s="29">
        <v>0</v>
      </c>
      <c r="O194" s="28">
        <v>0</v>
      </c>
      <c r="P194" s="29">
        <v>0</v>
      </c>
      <c r="Q194" s="30">
        <v>0</v>
      </c>
      <c r="R194" s="29">
        <v>0</v>
      </c>
      <c r="S194" s="29">
        <v>0</v>
      </c>
      <c r="T194" s="29">
        <v>0</v>
      </c>
      <c r="U194" s="28">
        <v>0</v>
      </c>
      <c r="V194" s="29">
        <v>0</v>
      </c>
      <c r="W194" s="30">
        <v>0</v>
      </c>
      <c r="X194" s="29">
        <v>0</v>
      </c>
      <c r="Y194" s="29">
        <v>0</v>
      </c>
      <c r="Z194" s="29">
        <v>0</v>
      </c>
      <c r="AA194" s="28">
        <v>0</v>
      </c>
      <c r="AB194" s="29">
        <v>0</v>
      </c>
      <c r="AC194" s="30">
        <v>0</v>
      </c>
      <c r="AD194" s="29">
        <v>0</v>
      </c>
      <c r="AE194" s="29">
        <v>0</v>
      </c>
      <c r="AF194" s="29">
        <v>0</v>
      </c>
      <c r="AG194" s="28">
        <v>0</v>
      </c>
      <c r="AH194" s="29">
        <v>0</v>
      </c>
      <c r="AI194" s="30">
        <v>0</v>
      </c>
      <c r="AJ194" s="29">
        <v>0</v>
      </c>
      <c r="AK194" s="29">
        <v>0</v>
      </c>
      <c r="AL194" s="29">
        <v>0</v>
      </c>
      <c r="AM194" s="28">
        <v>0</v>
      </c>
      <c r="AN194" s="29">
        <v>0</v>
      </c>
      <c r="AO194" s="30">
        <v>0</v>
      </c>
    </row>
    <row r="195" spans="1:41" x14ac:dyDescent="0.25">
      <c r="A195" s="40" t="s">
        <v>265</v>
      </c>
      <c r="B195" s="34"/>
      <c r="C195" s="33">
        <v>0</v>
      </c>
      <c r="D195" s="34">
        <v>0</v>
      </c>
      <c r="E195" s="35">
        <v>0</v>
      </c>
      <c r="F195" s="34">
        <v>0</v>
      </c>
      <c r="G195" s="34">
        <v>0</v>
      </c>
      <c r="H195" s="34">
        <v>0</v>
      </c>
      <c r="I195" s="33">
        <v>0</v>
      </c>
      <c r="J195" s="34">
        <v>0</v>
      </c>
      <c r="K195" s="35">
        <v>0</v>
      </c>
      <c r="L195" s="34">
        <v>0</v>
      </c>
      <c r="M195" s="34">
        <v>0</v>
      </c>
      <c r="N195" s="34">
        <v>0</v>
      </c>
      <c r="O195" s="33">
        <v>0</v>
      </c>
      <c r="P195" s="34">
        <v>0</v>
      </c>
      <c r="Q195" s="35">
        <v>0</v>
      </c>
      <c r="R195" s="34">
        <v>0</v>
      </c>
      <c r="S195" s="34">
        <v>0</v>
      </c>
      <c r="T195" s="34">
        <v>0</v>
      </c>
      <c r="U195" s="33">
        <v>0</v>
      </c>
      <c r="V195" s="34">
        <v>0</v>
      </c>
      <c r="W195" s="35">
        <v>0</v>
      </c>
      <c r="X195" s="34">
        <v>0</v>
      </c>
      <c r="Y195" s="34">
        <v>0</v>
      </c>
      <c r="Z195" s="34">
        <v>0</v>
      </c>
      <c r="AA195" s="33">
        <v>0</v>
      </c>
      <c r="AB195" s="34">
        <v>0</v>
      </c>
      <c r="AC195" s="35">
        <v>0</v>
      </c>
      <c r="AD195" s="34">
        <v>0</v>
      </c>
      <c r="AE195" s="34">
        <v>0</v>
      </c>
      <c r="AF195" s="34">
        <v>0</v>
      </c>
      <c r="AG195" s="33">
        <v>0</v>
      </c>
      <c r="AH195" s="34">
        <v>0</v>
      </c>
      <c r="AI195" s="35">
        <v>0</v>
      </c>
      <c r="AJ195" s="34">
        <v>0</v>
      </c>
      <c r="AK195" s="34">
        <v>0</v>
      </c>
      <c r="AL195" s="34">
        <v>0</v>
      </c>
      <c r="AM195" s="33">
        <v>0</v>
      </c>
      <c r="AN195" s="34">
        <v>0</v>
      </c>
      <c r="AO195" s="35">
        <v>0</v>
      </c>
    </row>
    <row r="196" spans="1:41" x14ac:dyDescent="0.25">
      <c r="A196" s="39" t="s">
        <v>266</v>
      </c>
      <c r="B196" s="29" t="s">
        <v>124</v>
      </c>
      <c r="C196" s="28">
        <v>2.39</v>
      </c>
      <c r="D196" s="29">
        <v>0</v>
      </c>
      <c r="E196" s="30">
        <v>63.86</v>
      </c>
      <c r="F196" s="29">
        <v>1.81</v>
      </c>
      <c r="G196" s="29">
        <v>0</v>
      </c>
      <c r="H196" s="29">
        <v>38.090000000000003</v>
      </c>
      <c r="I196" s="28">
        <v>3.16</v>
      </c>
      <c r="J196" s="29">
        <v>0</v>
      </c>
      <c r="K196" s="30">
        <v>47.51</v>
      </c>
      <c r="L196" s="29">
        <v>3.66</v>
      </c>
      <c r="M196" s="29">
        <v>0</v>
      </c>
      <c r="N196" s="29">
        <v>50.97</v>
      </c>
      <c r="O196" s="28">
        <v>3</v>
      </c>
      <c r="P196" s="29">
        <v>0</v>
      </c>
      <c r="Q196" s="30">
        <v>47.15</v>
      </c>
      <c r="R196" s="29">
        <v>2.7</v>
      </c>
      <c r="S196" s="29">
        <v>0</v>
      </c>
      <c r="T196" s="29">
        <v>43.27</v>
      </c>
      <c r="U196" s="28">
        <v>1.45</v>
      </c>
      <c r="V196" s="29">
        <v>0</v>
      </c>
      <c r="W196" s="30">
        <v>34.46</v>
      </c>
      <c r="X196" s="29">
        <v>1.89</v>
      </c>
      <c r="Y196" s="29">
        <v>0</v>
      </c>
      <c r="Z196" s="29">
        <v>36.15</v>
      </c>
      <c r="AA196" s="28">
        <v>1.23</v>
      </c>
      <c r="AB196" s="29">
        <v>0</v>
      </c>
      <c r="AC196" s="30">
        <v>31.97</v>
      </c>
      <c r="AD196" s="29">
        <v>3.2</v>
      </c>
      <c r="AE196" s="29">
        <v>0</v>
      </c>
      <c r="AF196" s="29">
        <v>54.04</v>
      </c>
      <c r="AG196" s="28">
        <v>2.59</v>
      </c>
      <c r="AH196" s="29">
        <v>0</v>
      </c>
      <c r="AI196" s="30">
        <v>45.23</v>
      </c>
      <c r="AJ196" s="29">
        <v>2.36</v>
      </c>
      <c r="AK196" s="29">
        <v>0</v>
      </c>
      <c r="AL196" s="29">
        <v>44.56</v>
      </c>
      <c r="AM196" s="28">
        <v>29.44</v>
      </c>
      <c r="AN196" s="29">
        <v>0</v>
      </c>
      <c r="AO196" s="30">
        <v>537.25999999999988</v>
      </c>
    </row>
    <row r="197" spans="1:41" x14ac:dyDescent="0.25">
      <c r="A197" s="40" t="s">
        <v>267</v>
      </c>
      <c r="B197" s="34"/>
      <c r="C197" s="33">
        <v>2.39</v>
      </c>
      <c r="D197" s="34">
        <v>0</v>
      </c>
      <c r="E197" s="35">
        <v>63.86</v>
      </c>
      <c r="F197" s="34">
        <v>1.81</v>
      </c>
      <c r="G197" s="34">
        <v>0</v>
      </c>
      <c r="H197" s="34">
        <v>38.090000000000003</v>
      </c>
      <c r="I197" s="33">
        <v>3.16</v>
      </c>
      <c r="J197" s="34">
        <v>0</v>
      </c>
      <c r="K197" s="35">
        <v>47.51</v>
      </c>
      <c r="L197" s="34">
        <v>3.66</v>
      </c>
      <c r="M197" s="34">
        <v>0</v>
      </c>
      <c r="N197" s="34">
        <v>50.97</v>
      </c>
      <c r="O197" s="33">
        <v>3</v>
      </c>
      <c r="P197" s="34">
        <v>0</v>
      </c>
      <c r="Q197" s="35">
        <v>47.15</v>
      </c>
      <c r="R197" s="34">
        <v>2.7</v>
      </c>
      <c r="S197" s="34">
        <v>0</v>
      </c>
      <c r="T197" s="34">
        <v>43.27</v>
      </c>
      <c r="U197" s="33">
        <v>1.45</v>
      </c>
      <c r="V197" s="34">
        <v>0</v>
      </c>
      <c r="W197" s="35">
        <v>34.46</v>
      </c>
      <c r="X197" s="34">
        <v>1.89</v>
      </c>
      <c r="Y197" s="34">
        <v>0</v>
      </c>
      <c r="Z197" s="34">
        <v>36.15</v>
      </c>
      <c r="AA197" s="33">
        <v>1.23</v>
      </c>
      <c r="AB197" s="34">
        <v>0</v>
      </c>
      <c r="AC197" s="35">
        <v>31.97</v>
      </c>
      <c r="AD197" s="34">
        <v>3.2</v>
      </c>
      <c r="AE197" s="34">
        <v>0</v>
      </c>
      <c r="AF197" s="34">
        <v>54.04</v>
      </c>
      <c r="AG197" s="33">
        <v>2.59</v>
      </c>
      <c r="AH197" s="34">
        <v>0</v>
      </c>
      <c r="AI197" s="35">
        <v>45.23</v>
      </c>
      <c r="AJ197" s="34">
        <v>2.36</v>
      </c>
      <c r="AK197" s="34">
        <v>0</v>
      </c>
      <c r="AL197" s="34">
        <v>44.56</v>
      </c>
      <c r="AM197" s="33">
        <v>29.44</v>
      </c>
      <c r="AN197" s="34">
        <v>0</v>
      </c>
      <c r="AO197" s="35">
        <v>537.25999999999988</v>
      </c>
    </row>
    <row r="198" spans="1:41" x14ac:dyDescent="0.25">
      <c r="A198" s="39" t="s">
        <v>268</v>
      </c>
      <c r="B198" s="29" t="s">
        <v>269</v>
      </c>
      <c r="C198" s="28">
        <v>1935.3799999999999</v>
      </c>
      <c r="D198" s="29">
        <v>0</v>
      </c>
      <c r="E198" s="30">
        <v>41.69</v>
      </c>
      <c r="F198" s="29">
        <v>772.84999999999991</v>
      </c>
      <c r="G198" s="29">
        <v>0</v>
      </c>
      <c r="H198" s="29">
        <v>24.87</v>
      </c>
      <c r="I198" s="28">
        <v>1329.14</v>
      </c>
      <c r="J198" s="29">
        <v>0</v>
      </c>
      <c r="K198" s="30">
        <v>31.02</v>
      </c>
      <c r="L198" s="29">
        <v>915.79</v>
      </c>
      <c r="M198" s="29">
        <v>0</v>
      </c>
      <c r="N198" s="29">
        <v>33.28</v>
      </c>
      <c r="O198" s="28">
        <v>1313</v>
      </c>
      <c r="P198" s="29">
        <v>0</v>
      </c>
      <c r="Q198" s="30">
        <v>30.78</v>
      </c>
      <c r="R198" s="29">
        <v>1569.95</v>
      </c>
      <c r="S198" s="29">
        <v>0</v>
      </c>
      <c r="T198" s="29">
        <v>28.25</v>
      </c>
      <c r="U198" s="28">
        <v>1685.38</v>
      </c>
      <c r="V198" s="29">
        <v>0</v>
      </c>
      <c r="W198" s="30">
        <v>22.5</v>
      </c>
      <c r="X198" s="29">
        <v>1700.33</v>
      </c>
      <c r="Y198" s="29">
        <v>0</v>
      </c>
      <c r="Z198" s="29">
        <v>23.6</v>
      </c>
      <c r="AA198" s="28">
        <v>1181.03</v>
      </c>
      <c r="AB198" s="29">
        <v>0</v>
      </c>
      <c r="AC198" s="30">
        <v>20.87</v>
      </c>
      <c r="AD198" s="29">
        <v>2156.42</v>
      </c>
      <c r="AE198" s="29">
        <v>0</v>
      </c>
      <c r="AF198" s="29">
        <v>35.28</v>
      </c>
      <c r="AG198" s="28">
        <v>1229.8399999999999</v>
      </c>
      <c r="AH198" s="29">
        <v>0</v>
      </c>
      <c r="AI198" s="30">
        <v>29.52</v>
      </c>
      <c r="AJ198" s="29">
        <v>1146.9599999999998</v>
      </c>
      <c r="AK198" s="29">
        <v>0</v>
      </c>
      <c r="AL198" s="29">
        <v>29.09</v>
      </c>
      <c r="AM198" s="28">
        <v>16936.070000000003</v>
      </c>
      <c r="AN198" s="29">
        <v>0</v>
      </c>
      <c r="AO198" s="30">
        <v>350.75</v>
      </c>
    </row>
    <row r="199" spans="1:41" x14ac:dyDescent="0.25">
      <c r="A199" s="40" t="s">
        <v>270</v>
      </c>
      <c r="B199" s="34"/>
      <c r="C199" s="33">
        <v>1935.3799999999999</v>
      </c>
      <c r="D199" s="34">
        <v>0</v>
      </c>
      <c r="E199" s="35">
        <v>41.69</v>
      </c>
      <c r="F199" s="34">
        <v>772.84999999999991</v>
      </c>
      <c r="G199" s="34">
        <v>0</v>
      </c>
      <c r="H199" s="34">
        <v>24.87</v>
      </c>
      <c r="I199" s="33">
        <v>1329.14</v>
      </c>
      <c r="J199" s="34">
        <v>0</v>
      </c>
      <c r="K199" s="35">
        <v>31.02</v>
      </c>
      <c r="L199" s="34">
        <v>915.79</v>
      </c>
      <c r="M199" s="34">
        <v>0</v>
      </c>
      <c r="N199" s="34">
        <v>33.28</v>
      </c>
      <c r="O199" s="33">
        <v>1313</v>
      </c>
      <c r="P199" s="34">
        <v>0</v>
      </c>
      <c r="Q199" s="35">
        <v>30.78</v>
      </c>
      <c r="R199" s="34">
        <v>1569.95</v>
      </c>
      <c r="S199" s="34">
        <v>0</v>
      </c>
      <c r="T199" s="34">
        <v>28.25</v>
      </c>
      <c r="U199" s="33">
        <v>1685.38</v>
      </c>
      <c r="V199" s="34">
        <v>0</v>
      </c>
      <c r="W199" s="35">
        <v>22.5</v>
      </c>
      <c r="X199" s="34">
        <v>1700.33</v>
      </c>
      <c r="Y199" s="34">
        <v>0</v>
      </c>
      <c r="Z199" s="34">
        <v>23.6</v>
      </c>
      <c r="AA199" s="33">
        <v>1181.03</v>
      </c>
      <c r="AB199" s="34">
        <v>0</v>
      </c>
      <c r="AC199" s="35">
        <v>20.87</v>
      </c>
      <c r="AD199" s="34">
        <v>2156.42</v>
      </c>
      <c r="AE199" s="34">
        <v>0</v>
      </c>
      <c r="AF199" s="34">
        <v>35.28</v>
      </c>
      <c r="AG199" s="33">
        <v>1229.8399999999999</v>
      </c>
      <c r="AH199" s="34">
        <v>0</v>
      </c>
      <c r="AI199" s="35">
        <v>29.52</v>
      </c>
      <c r="AJ199" s="34">
        <v>1146.9599999999998</v>
      </c>
      <c r="AK199" s="34">
        <v>0</v>
      </c>
      <c r="AL199" s="34">
        <v>29.09</v>
      </c>
      <c r="AM199" s="33">
        <v>16936.070000000003</v>
      </c>
      <c r="AN199" s="34">
        <v>0</v>
      </c>
      <c r="AO199" s="35">
        <v>350.75</v>
      </c>
    </row>
    <row r="200" spans="1:41" x14ac:dyDescent="0.25">
      <c r="A200" s="39" t="s">
        <v>271</v>
      </c>
      <c r="B200" s="29" t="s">
        <v>272</v>
      </c>
      <c r="C200" s="28">
        <v>3284.87</v>
      </c>
      <c r="D200" s="29">
        <v>0</v>
      </c>
      <c r="E200" s="30">
        <v>16992.23</v>
      </c>
      <c r="F200" s="29">
        <v>771.39</v>
      </c>
      <c r="G200" s="29">
        <v>0</v>
      </c>
      <c r="H200" s="29">
        <v>10134.92</v>
      </c>
      <c r="I200" s="28">
        <v>889.72</v>
      </c>
      <c r="J200" s="29">
        <v>0</v>
      </c>
      <c r="K200" s="30">
        <v>12641.83</v>
      </c>
      <c r="L200" s="29">
        <v>644.65</v>
      </c>
      <c r="M200" s="29">
        <v>0</v>
      </c>
      <c r="N200" s="29">
        <v>13562.76</v>
      </c>
      <c r="O200" s="28">
        <v>1532.77</v>
      </c>
      <c r="P200" s="29">
        <v>0</v>
      </c>
      <c r="Q200" s="30">
        <v>12544.04</v>
      </c>
      <c r="R200" s="29">
        <v>1062.78</v>
      </c>
      <c r="S200" s="29">
        <v>0</v>
      </c>
      <c r="T200" s="29">
        <v>11513.57</v>
      </c>
      <c r="U200" s="28">
        <v>1933.22</v>
      </c>
      <c r="V200" s="29">
        <v>0</v>
      </c>
      <c r="W200" s="30">
        <v>9168.9599999999991</v>
      </c>
      <c r="X200" s="29">
        <v>1859.59</v>
      </c>
      <c r="Y200" s="29">
        <v>0</v>
      </c>
      <c r="Z200" s="29">
        <v>9618.74</v>
      </c>
      <c r="AA200" s="28">
        <v>2088.48</v>
      </c>
      <c r="AB200" s="29">
        <v>0</v>
      </c>
      <c r="AC200" s="30">
        <v>8506.94</v>
      </c>
      <c r="AD200" s="29">
        <v>4852.53</v>
      </c>
      <c r="AE200" s="29">
        <v>0</v>
      </c>
      <c r="AF200" s="29">
        <v>14379.36</v>
      </c>
      <c r="AG200" s="28">
        <v>2928.71</v>
      </c>
      <c r="AH200" s="29">
        <v>0</v>
      </c>
      <c r="AI200" s="30">
        <v>12033.56</v>
      </c>
      <c r="AJ200" s="29">
        <v>3655.24</v>
      </c>
      <c r="AK200" s="29">
        <v>0</v>
      </c>
      <c r="AL200" s="29">
        <v>11856.25</v>
      </c>
      <c r="AM200" s="28">
        <v>25503.949999999997</v>
      </c>
      <c r="AN200" s="29">
        <v>0</v>
      </c>
      <c r="AO200" s="30">
        <v>142953.15999999997</v>
      </c>
    </row>
    <row r="201" spans="1:41" x14ac:dyDescent="0.25">
      <c r="A201" s="41" t="s">
        <v>271</v>
      </c>
      <c r="B201" s="20" t="s">
        <v>273</v>
      </c>
      <c r="C201" s="31">
        <v>-81.98</v>
      </c>
      <c r="D201" s="20">
        <v>0</v>
      </c>
      <c r="E201" s="32">
        <v>3040.63</v>
      </c>
      <c r="F201" s="20">
        <v>-171.92</v>
      </c>
      <c r="G201" s="20">
        <v>0</v>
      </c>
      <c r="H201" s="20">
        <v>1813.57</v>
      </c>
      <c r="I201" s="31">
        <v>-141.80000000000001</v>
      </c>
      <c r="J201" s="20">
        <v>0</v>
      </c>
      <c r="K201" s="32">
        <v>2262.16</v>
      </c>
      <c r="L201" s="20">
        <v>-53.44</v>
      </c>
      <c r="M201" s="20">
        <v>0</v>
      </c>
      <c r="N201" s="20">
        <v>2426.9499999999998</v>
      </c>
      <c r="O201" s="31">
        <v>-66.540000000000006</v>
      </c>
      <c r="P201" s="20">
        <v>0</v>
      </c>
      <c r="Q201" s="32">
        <v>2244.66</v>
      </c>
      <c r="R201" s="20">
        <v>-94.93</v>
      </c>
      <c r="S201" s="20">
        <v>0</v>
      </c>
      <c r="T201" s="20">
        <v>2060.27</v>
      </c>
      <c r="U201" s="31">
        <v>-161.19</v>
      </c>
      <c r="V201" s="20">
        <v>0</v>
      </c>
      <c r="W201" s="32">
        <v>1640.72</v>
      </c>
      <c r="X201" s="20">
        <v>-180.61</v>
      </c>
      <c r="Y201" s="20">
        <v>0</v>
      </c>
      <c r="Z201" s="20">
        <v>1721.2</v>
      </c>
      <c r="AA201" s="31">
        <v>-165.86</v>
      </c>
      <c r="AB201" s="20">
        <v>0</v>
      </c>
      <c r="AC201" s="32">
        <v>1522.25</v>
      </c>
      <c r="AD201" s="20">
        <v>-296.98</v>
      </c>
      <c r="AE201" s="20">
        <v>0</v>
      </c>
      <c r="AF201" s="20">
        <v>2573.08</v>
      </c>
      <c r="AG201" s="31">
        <v>-189.28</v>
      </c>
      <c r="AH201" s="20">
        <v>0</v>
      </c>
      <c r="AI201" s="32">
        <v>2153.31</v>
      </c>
      <c r="AJ201" s="20">
        <v>-202.28</v>
      </c>
      <c r="AK201" s="20">
        <v>0</v>
      </c>
      <c r="AL201" s="20">
        <v>2121.59</v>
      </c>
      <c r="AM201" s="31">
        <v>-1806.8100000000004</v>
      </c>
      <c r="AN201" s="20">
        <v>0</v>
      </c>
      <c r="AO201" s="32">
        <v>25580.390000000003</v>
      </c>
    </row>
    <row r="202" spans="1:41" x14ac:dyDescent="0.25">
      <c r="A202" s="41" t="s">
        <v>271</v>
      </c>
      <c r="B202" s="20" t="s">
        <v>243</v>
      </c>
      <c r="C202" s="31">
        <v>-623.99</v>
      </c>
      <c r="D202" s="20">
        <v>0</v>
      </c>
      <c r="E202" s="32">
        <v>3565.73</v>
      </c>
      <c r="F202" s="20">
        <v>-26.57</v>
      </c>
      <c r="G202" s="20">
        <v>0</v>
      </c>
      <c r="H202" s="20">
        <v>2126.7600000000002</v>
      </c>
      <c r="I202" s="31">
        <v>0</v>
      </c>
      <c r="J202" s="20">
        <v>0</v>
      </c>
      <c r="K202" s="32">
        <v>2652.82</v>
      </c>
      <c r="L202" s="20">
        <v>0</v>
      </c>
      <c r="M202" s="20">
        <v>0</v>
      </c>
      <c r="N202" s="20">
        <v>2846.08</v>
      </c>
      <c r="O202" s="31">
        <v>0</v>
      </c>
      <c r="P202" s="20">
        <v>0</v>
      </c>
      <c r="Q202" s="32">
        <v>2632.3</v>
      </c>
      <c r="R202" s="20">
        <v>0</v>
      </c>
      <c r="S202" s="20">
        <v>0</v>
      </c>
      <c r="T202" s="20">
        <v>2416.0700000000002</v>
      </c>
      <c r="U202" s="31">
        <v>0</v>
      </c>
      <c r="V202" s="20">
        <v>0</v>
      </c>
      <c r="W202" s="32">
        <v>1924.06</v>
      </c>
      <c r="X202" s="20">
        <v>0</v>
      </c>
      <c r="Y202" s="20">
        <v>0</v>
      </c>
      <c r="Z202" s="20">
        <v>2018.44</v>
      </c>
      <c r="AA202" s="31">
        <v>0</v>
      </c>
      <c r="AB202" s="20">
        <v>0</v>
      </c>
      <c r="AC202" s="32">
        <v>1785.14</v>
      </c>
      <c r="AD202" s="20">
        <v>0</v>
      </c>
      <c r="AE202" s="20">
        <v>0</v>
      </c>
      <c r="AF202" s="20">
        <v>3017.44</v>
      </c>
      <c r="AG202" s="31">
        <v>0</v>
      </c>
      <c r="AH202" s="20">
        <v>0</v>
      </c>
      <c r="AI202" s="32">
        <v>2525.1799999999998</v>
      </c>
      <c r="AJ202" s="20">
        <v>0</v>
      </c>
      <c r="AK202" s="20">
        <v>0</v>
      </c>
      <c r="AL202" s="20">
        <v>2487.9699999999998</v>
      </c>
      <c r="AM202" s="31">
        <v>-650.56000000000006</v>
      </c>
      <c r="AN202" s="20">
        <v>0</v>
      </c>
      <c r="AO202" s="32">
        <v>29997.989999999998</v>
      </c>
    </row>
    <row r="203" spans="1:41" x14ac:dyDescent="0.25">
      <c r="A203" s="41" t="s">
        <v>271</v>
      </c>
      <c r="B203" s="20" t="s">
        <v>274</v>
      </c>
      <c r="C203" s="31">
        <v>-738.61</v>
      </c>
      <c r="D203" s="20">
        <v>0</v>
      </c>
      <c r="E203" s="32">
        <v>1342.92</v>
      </c>
      <c r="F203" s="20">
        <v>-389.87</v>
      </c>
      <c r="G203" s="20">
        <v>0</v>
      </c>
      <c r="H203" s="20">
        <v>800.97</v>
      </c>
      <c r="I203" s="31">
        <v>-507.63</v>
      </c>
      <c r="J203" s="20">
        <v>0</v>
      </c>
      <c r="K203" s="32">
        <v>999.1</v>
      </c>
      <c r="L203" s="20">
        <v>-605.03</v>
      </c>
      <c r="M203" s="20">
        <v>0</v>
      </c>
      <c r="N203" s="20">
        <v>1071.8800000000001</v>
      </c>
      <c r="O203" s="31">
        <v>-613.83000000000004</v>
      </c>
      <c r="P203" s="20">
        <v>0</v>
      </c>
      <c r="Q203" s="32">
        <v>991.37</v>
      </c>
      <c r="R203" s="20">
        <v>-556.04999999999995</v>
      </c>
      <c r="S203" s="20">
        <v>0</v>
      </c>
      <c r="T203" s="20">
        <v>909.93</v>
      </c>
      <c r="U203" s="31">
        <v>-445.44000000000005</v>
      </c>
      <c r="V203" s="20">
        <v>0</v>
      </c>
      <c r="W203" s="32">
        <v>724.63</v>
      </c>
      <c r="X203" s="20">
        <v>-451.30999999999995</v>
      </c>
      <c r="Y203" s="20">
        <v>0</v>
      </c>
      <c r="Z203" s="20">
        <v>760.18</v>
      </c>
      <c r="AA203" s="31">
        <v>-414.38</v>
      </c>
      <c r="AB203" s="20">
        <v>0</v>
      </c>
      <c r="AC203" s="32">
        <v>672.31</v>
      </c>
      <c r="AD203" s="20">
        <v>-738.57999999999993</v>
      </c>
      <c r="AE203" s="20">
        <v>0</v>
      </c>
      <c r="AF203" s="20">
        <v>1136.42</v>
      </c>
      <c r="AG203" s="31">
        <v>-544.92999999999995</v>
      </c>
      <c r="AH203" s="20">
        <v>0</v>
      </c>
      <c r="AI203" s="32">
        <v>951.03</v>
      </c>
      <c r="AJ203" s="20">
        <v>-499.91</v>
      </c>
      <c r="AK203" s="20">
        <v>0</v>
      </c>
      <c r="AL203" s="20">
        <v>937.01</v>
      </c>
      <c r="AM203" s="31">
        <v>-6505.5699999999988</v>
      </c>
      <c r="AN203" s="20">
        <v>0</v>
      </c>
      <c r="AO203" s="32">
        <v>11297.75</v>
      </c>
    </row>
    <row r="204" spans="1:41" x14ac:dyDescent="0.25">
      <c r="A204" s="41" t="s">
        <v>271</v>
      </c>
      <c r="B204" s="20" t="s">
        <v>113</v>
      </c>
      <c r="C204" s="31">
        <v>-17.630000000000003</v>
      </c>
      <c r="D204" s="20">
        <v>0</v>
      </c>
      <c r="E204" s="32">
        <v>5043.47</v>
      </c>
      <c r="F204" s="20">
        <v>-7.94</v>
      </c>
      <c r="G204" s="20">
        <v>0</v>
      </c>
      <c r="H204" s="20">
        <v>3008.15</v>
      </c>
      <c r="I204" s="31">
        <v>-9.41</v>
      </c>
      <c r="J204" s="20">
        <v>0</v>
      </c>
      <c r="K204" s="32">
        <v>3752.23</v>
      </c>
      <c r="L204" s="20">
        <v>-10.27</v>
      </c>
      <c r="M204" s="20">
        <v>0</v>
      </c>
      <c r="N204" s="20">
        <v>4025.57</v>
      </c>
      <c r="O204" s="31">
        <v>-11.040000000000001</v>
      </c>
      <c r="P204" s="20">
        <v>0</v>
      </c>
      <c r="Q204" s="32">
        <v>3723.2</v>
      </c>
      <c r="R204" s="20">
        <v>-10.95</v>
      </c>
      <c r="S204" s="20">
        <v>0</v>
      </c>
      <c r="T204" s="20">
        <v>3417.35</v>
      </c>
      <c r="U204" s="31">
        <v>-10.44</v>
      </c>
      <c r="V204" s="20">
        <v>0</v>
      </c>
      <c r="W204" s="32">
        <v>2721.44</v>
      </c>
      <c r="X204" s="20">
        <v>-12.08</v>
      </c>
      <c r="Y204" s="20">
        <v>0</v>
      </c>
      <c r="Z204" s="20">
        <v>2854.94</v>
      </c>
      <c r="AA204" s="31">
        <v>-10.28</v>
      </c>
      <c r="AB204" s="20">
        <v>0</v>
      </c>
      <c r="AC204" s="32">
        <v>2524.9499999999998</v>
      </c>
      <c r="AD204" s="20">
        <v>-17.72</v>
      </c>
      <c r="AE204" s="20">
        <v>0</v>
      </c>
      <c r="AF204" s="20">
        <v>4267.95</v>
      </c>
      <c r="AG204" s="31">
        <v>-14.62</v>
      </c>
      <c r="AH204" s="20">
        <v>0</v>
      </c>
      <c r="AI204" s="32">
        <v>3571.69</v>
      </c>
      <c r="AJ204" s="20">
        <v>-14.780000000000001</v>
      </c>
      <c r="AK204" s="20">
        <v>0</v>
      </c>
      <c r="AL204" s="20">
        <v>3519.06</v>
      </c>
      <c r="AM204" s="31">
        <v>-147.16</v>
      </c>
      <c r="AN204" s="20">
        <v>0</v>
      </c>
      <c r="AO204" s="32">
        <v>42430</v>
      </c>
    </row>
    <row r="205" spans="1:41" x14ac:dyDescent="0.25">
      <c r="A205" s="40" t="s">
        <v>275</v>
      </c>
      <c r="B205" s="34"/>
      <c r="C205" s="33">
        <v>1822.6599999999994</v>
      </c>
      <c r="D205" s="34">
        <v>0</v>
      </c>
      <c r="E205" s="35">
        <v>29984.980000000003</v>
      </c>
      <c r="F205" s="34">
        <v>175.08999999999997</v>
      </c>
      <c r="G205" s="34">
        <v>0</v>
      </c>
      <c r="H205" s="34">
        <v>17884.37</v>
      </c>
      <c r="I205" s="33">
        <v>230.88000000000008</v>
      </c>
      <c r="J205" s="34">
        <v>0</v>
      </c>
      <c r="K205" s="35">
        <v>22308.14</v>
      </c>
      <c r="L205" s="34">
        <v>-24.089999999999936</v>
      </c>
      <c r="M205" s="34">
        <v>0</v>
      </c>
      <c r="N205" s="34">
        <v>23933.24</v>
      </c>
      <c r="O205" s="33">
        <v>841.36</v>
      </c>
      <c r="P205" s="34">
        <v>0</v>
      </c>
      <c r="Q205" s="35">
        <v>22135.57</v>
      </c>
      <c r="R205" s="34">
        <v>400.84999999999997</v>
      </c>
      <c r="S205" s="34">
        <v>0</v>
      </c>
      <c r="T205" s="34">
        <v>20317.189999999999</v>
      </c>
      <c r="U205" s="33">
        <v>1316.1499999999999</v>
      </c>
      <c r="V205" s="34">
        <v>0</v>
      </c>
      <c r="W205" s="35">
        <v>16179.809999999998</v>
      </c>
      <c r="X205" s="34">
        <v>1215.5900000000001</v>
      </c>
      <c r="Y205" s="34">
        <v>0</v>
      </c>
      <c r="Z205" s="34">
        <v>16973.5</v>
      </c>
      <c r="AA205" s="33">
        <v>1497.9599999999998</v>
      </c>
      <c r="AB205" s="34">
        <v>0</v>
      </c>
      <c r="AC205" s="35">
        <v>15011.59</v>
      </c>
      <c r="AD205" s="34">
        <v>3799.2499999999995</v>
      </c>
      <c r="AE205" s="34">
        <v>0</v>
      </c>
      <c r="AF205" s="34">
        <v>25374.250000000004</v>
      </c>
      <c r="AG205" s="33">
        <v>2179.88</v>
      </c>
      <c r="AH205" s="34">
        <v>0</v>
      </c>
      <c r="AI205" s="35">
        <v>21234.769999999997</v>
      </c>
      <c r="AJ205" s="34">
        <v>2938.2699999999995</v>
      </c>
      <c r="AK205" s="34">
        <v>0</v>
      </c>
      <c r="AL205" s="34">
        <v>20921.88</v>
      </c>
      <c r="AM205" s="33">
        <v>16393.849999999995</v>
      </c>
      <c r="AN205" s="34">
        <v>0</v>
      </c>
      <c r="AO205" s="35">
        <v>252259.28999999998</v>
      </c>
    </row>
    <row r="206" spans="1:41" x14ac:dyDescent="0.25">
      <c r="A206" s="39" t="s">
        <v>276</v>
      </c>
      <c r="B206" s="29" t="s">
        <v>277</v>
      </c>
      <c r="C206" s="28">
        <v>12917.41</v>
      </c>
      <c r="D206" s="29">
        <v>0</v>
      </c>
      <c r="E206" s="30">
        <v>31994.04</v>
      </c>
      <c r="F206" s="29">
        <v>8238.130000000001</v>
      </c>
      <c r="G206" s="29">
        <v>0</v>
      </c>
      <c r="H206" s="29">
        <v>19082.66</v>
      </c>
      <c r="I206" s="28">
        <v>12529.92</v>
      </c>
      <c r="J206" s="29">
        <v>0</v>
      </c>
      <c r="K206" s="30">
        <v>23802.83</v>
      </c>
      <c r="L206" s="29">
        <v>14792.810000000001</v>
      </c>
      <c r="M206" s="29">
        <v>0</v>
      </c>
      <c r="N206" s="29">
        <v>25536.82</v>
      </c>
      <c r="O206" s="28">
        <v>13674.73</v>
      </c>
      <c r="P206" s="29">
        <v>0</v>
      </c>
      <c r="Q206" s="30">
        <v>23618.71</v>
      </c>
      <c r="R206" s="29">
        <v>10960.77</v>
      </c>
      <c r="S206" s="29">
        <v>0</v>
      </c>
      <c r="T206" s="29">
        <v>21678.47</v>
      </c>
      <c r="U206" s="28">
        <v>6802.45</v>
      </c>
      <c r="V206" s="29">
        <v>0</v>
      </c>
      <c r="W206" s="30">
        <v>17263.89</v>
      </c>
      <c r="X206" s="29">
        <v>14823.48</v>
      </c>
      <c r="Y206" s="29">
        <v>0</v>
      </c>
      <c r="Z206" s="29">
        <v>18110.77</v>
      </c>
      <c r="AA206" s="28">
        <v>9070.2000000000007</v>
      </c>
      <c r="AB206" s="29">
        <v>0</v>
      </c>
      <c r="AC206" s="30">
        <v>16017.4</v>
      </c>
      <c r="AD206" s="29">
        <v>11826.289999999999</v>
      </c>
      <c r="AE206" s="29">
        <v>0</v>
      </c>
      <c r="AF206" s="29">
        <v>27074.36</v>
      </c>
      <c r="AG206" s="28">
        <v>8928.94</v>
      </c>
      <c r="AH206" s="29">
        <v>0</v>
      </c>
      <c r="AI206" s="30">
        <v>22657.54</v>
      </c>
      <c r="AJ206" s="29">
        <v>7873.79</v>
      </c>
      <c r="AK206" s="29">
        <v>0</v>
      </c>
      <c r="AL206" s="29">
        <v>22323.68</v>
      </c>
      <c r="AM206" s="28">
        <v>132438.91999999998</v>
      </c>
      <c r="AN206" s="29">
        <v>0</v>
      </c>
      <c r="AO206" s="30">
        <v>269161.17</v>
      </c>
    </row>
    <row r="207" spans="1:41" x14ac:dyDescent="0.25">
      <c r="A207" s="40" t="s">
        <v>278</v>
      </c>
      <c r="B207" s="34"/>
      <c r="C207" s="33">
        <v>12917.41</v>
      </c>
      <c r="D207" s="34">
        <v>0</v>
      </c>
      <c r="E207" s="35">
        <v>31994.04</v>
      </c>
      <c r="F207" s="34">
        <v>8238.130000000001</v>
      </c>
      <c r="G207" s="34">
        <v>0</v>
      </c>
      <c r="H207" s="34">
        <v>19082.66</v>
      </c>
      <c r="I207" s="33">
        <v>12529.92</v>
      </c>
      <c r="J207" s="34">
        <v>0</v>
      </c>
      <c r="K207" s="35">
        <v>23802.83</v>
      </c>
      <c r="L207" s="34">
        <v>14792.810000000001</v>
      </c>
      <c r="M207" s="34">
        <v>0</v>
      </c>
      <c r="N207" s="34">
        <v>25536.82</v>
      </c>
      <c r="O207" s="33">
        <v>13674.73</v>
      </c>
      <c r="P207" s="34">
        <v>0</v>
      </c>
      <c r="Q207" s="35">
        <v>23618.71</v>
      </c>
      <c r="R207" s="34">
        <v>10960.77</v>
      </c>
      <c r="S207" s="34">
        <v>0</v>
      </c>
      <c r="T207" s="34">
        <v>21678.47</v>
      </c>
      <c r="U207" s="33">
        <v>6802.45</v>
      </c>
      <c r="V207" s="34">
        <v>0</v>
      </c>
      <c r="W207" s="35">
        <v>17263.89</v>
      </c>
      <c r="X207" s="34">
        <v>14823.48</v>
      </c>
      <c r="Y207" s="34">
        <v>0</v>
      </c>
      <c r="Z207" s="34">
        <v>18110.77</v>
      </c>
      <c r="AA207" s="33">
        <v>9070.2000000000007</v>
      </c>
      <c r="AB207" s="34">
        <v>0</v>
      </c>
      <c r="AC207" s="35">
        <v>16017.4</v>
      </c>
      <c r="AD207" s="34">
        <v>11826.289999999999</v>
      </c>
      <c r="AE207" s="34">
        <v>0</v>
      </c>
      <c r="AF207" s="34">
        <v>27074.36</v>
      </c>
      <c r="AG207" s="33">
        <v>8928.94</v>
      </c>
      <c r="AH207" s="34">
        <v>0</v>
      </c>
      <c r="AI207" s="35">
        <v>22657.54</v>
      </c>
      <c r="AJ207" s="34">
        <v>7873.79</v>
      </c>
      <c r="AK207" s="34">
        <v>0</v>
      </c>
      <c r="AL207" s="34">
        <v>22323.68</v>
      </c>
      <c r="AM207" s="33">
        <v>132438.91999999998</v>
      </c>
      <c r="AN207" s="34">
        <v>0</v>
      </c>
      <c r="AO207" s="35">
        <v>269161.17</v>
      </c>
    </row>
    <row r="208" spans="1:41" x14ac:dyDescent="0.25">
      <c r="A208" s="39" t="s">
        <v>279</v>
      </c>
      <c r="B208" s="29" t="s">
        <v>280</v>
      </c>
      <c r="C208" s="28">
        <v>0</v>
      </c>
      <c r="D208" s="29">
        <v>718.09</v>
      </c>
      <c r="E208" s="30">
        <v>5.32</v>
      </c>
      <c r="F208" s="29">
        <v>0</v>
      </c>
      <c r="G208" s="29">
        <v>3757.97</v>
      </c>
      <c r="H208" s="29">
        <v>3.17</v>
      </c>
      <c r="I208" s="28">
        <v>0</v>
      </c>
      <c r="J208" s="29">
        <v>3474.46</v>
      </c>
      <c r="K208" s="30">
        <v>3.96</v>
      </c>
      <c r="L208" s="29">
        <v>0</v>
      </c>
      <c r="M208" s="29">
        <v>1905.47</v>
      </c>
      <c r="N208" s="29">
        <v>4.25</v>
      </c>
      <c r="O208" s="28">
        <v>0</v>
      </c>
      <c r="P208" s="29">
        <v>1314.41</v>
      </c>
      <c r="Q208" s="30">
        <v>3.93</v>
      </c>
      <c r="R208" s="29">
        <v>0</v>
      </c>
      <c r="S208" s="29">
        <v>780.49</v>
      </c>
      <c r="T208" s="29">
        <v>3.61</v>
      </c>
      <c r="U208" s="28">
        <v>0</v>
      </c>
      <c r="V208" s="29">
        <v>947.37</v>
      </c>
      <c r="W208" s="30">
        <v>2.87</v>
      </c>
      <c r="X208" s="29">
        <v>0</v>
      </c>
      <c r="Y208" s="29">
        <v>1050.06</v>
      </c>
      <c r="Z208" s="29">
        <v>3.01</v>
      </c>
      <c r="AA208" s="28">
        <v>0</v>
      </c>
      <c r="AB208" s="29">
        <v>1685.22</v>
      </c>
      <c r="AC208" s="30">
        <v>2.66</v>
      </c>
      <c r="AD208" s="29">
        <v>0</v>
      </c>
      <c r="AE208" s="29">
        <v>2017.86</v>
      </c>
      <c r="AF208" s="29">
        <v>4.5</v>
      </c>
      <c r="AG208" s="28">
        <v>0</v>
      </c>
      <c r="AH208" s="29">
        <v>2451.1999999999998</v>
      </c>
      <c r="AI208" s="30">
        <v>3.77</v>
      </c>
      <c r="AJ208" s="29">
        <v>0</v>
      </c>
      <c r="AK208" s="29">
        <v>3113.79</v>
      </c>
      <c r="AL208" s="29">
        <v>3.71</v>
      </c>
      <c r="AM208" s="28">
        <v>0</v>
      </c>
      <c r="AN208" s="29">
        <v>23216.390000000003</v>
      </c>
      <c r="AO208" s="30">
        <v>44.759999999999991</v>
      </c>
    </row>
    <row r="209" spans="1:41" x14ac:dyDescent="0.25">
      <c r="A209" s="41" t="s">
        <v>279</v>
      </c>
      <c r="B209" s="20" t="s">
        <v>281</v>
      </c>
      <c r="C209" s="31">
        <v>0</v>
      </c>
      <c r="D209" s="20">
        <v>0</v>
      </c>
      <c r="E209" s="32">
        <v>0</v>
      </c>
      <c r="F209" s="20">
        <v>0</v>
      </c>
      <c r="G209" s="20">
        <v>0</v>
      </c>
      <c r="H209" s="20">
        <v>0</v>
      </c>
      <c r="I209" s="31">
        <v>0</v>
      </c>
      <c r="J209" s="20">
        <v>0</v>
      </c>
      <c r="K209" s="32">
        <v>0</v>
      </c>
      <c r="L209" s="20">
        <v>0</v>
      </c>
      <c r="M209" s="20">
        <v>0</v>
      </c>
      <c r="N209" s="20">
        <v>0</v>
      </c>
      <c r="O209" s="31">
        <v>0</v>
      </c>
      <c r="P209" s="20">
        <v>0</v>
      </c>
      <c r="Q209" s="32">
        <v>0</v>
      </c>
      <c r="R209" s="20">
        <v>0</v>
      </c>
      <c r="S209" s="20">
        <v>0</v>
      </c>
      <c r="T209" s="20">
        <v>0</v>
      </c>
      <c r="U209" s="31">
        <v>0</v>
      </c>
      <c r="V209" s="20">
        <v>0</v>
      </c>
      <c r="W209" s="32">
        <v>0</v>
      </c>
      <c r="X209" s="20">
        <v>0</v>
      </c>
      <c r="Y209" s="20">
        <v>0</v>
      </c>
      <c r="Z209" s="20">
        <v>0</v>
      </c>
      <c r="AA209" s="31">
        <v>0</v>
      </c>
      <c r="AB209" s="20">
        <v>0</v>
      </c>
      <c r="AC209" s="32">
        <v>0</v>
      </c>
      <c r="AD209" s="20">
        <v>0</v>
      </c>
      <c r="AE209" s="20">
        <v>0</v>
      </c>
      <c r="AF209" s="20">
        <v>0</v>
      </c>
      <c r="AG209" s="31">
        <v>0</v>
      </c>
      <c r="AH209" s="20">
        <v>0</v>
      </c>
      <c r="AI209" s="32">
        <v>0</v>
      </c>
      <c r="AJ209" s="20">
        <v>0</v>
      </c>
      <c r="AK209" s="20">
        <v>0</v>
      </c>
      <c r="AL209" s="20">
        <v>0</v>
      </c>
      <c r="AM209" s="31">
        <v>0</v>
      </c>
      <c r="AN209" s="20">
        <v>0</v>
      </c>
      <c r="AO209" s="32">
        <v>0</v>
      </c>
    </row>
    <row r="210" spans="1:41" x14ac:dyDescent="0.25">
      <c r="A210" s="41" t="s">
        <v>279</v>
      </c>
      <c r="B210" s="20" t="s">
        <v>212</v>
      </c>
      <c r="C210" s="31">
        <v>0</v>
      </c>
      <c r="D210" s="20">
        <v>2479.19</v>
      </c>
      <c r="E210" s="32">
        <v>0</v>
      </c>
      <c r="F210" s="20">
        <v>0</v>
      </c>
      <c r="G210" s="20">
        <v>12974.41</v>
      </c>
      <c r="H210" s="20">
        <v>0</v>
      </c>
      <c r="I210" s="31">
        <v>0</v>
      </c>
      <c r="J210" s="20">
        <v>11995.58</v>
      </c>
      <c r="K210" s="32">
        <v>0</v>
      </c>
      <c r="L210" s="20">
        <v>0</v>
      </c>
      <c r="M210" s="20">
        <v>6578.65</v>
      </c>
      <c r="N210" s="20">
        <v>0</v>
      </c>
      <c r="O210" s="31">
        <v>0</v>
      </c>
      <c r="P210" s="20">
        <v>4538.01</v>
      </c>
      <c r="Q210" s="32">
        <v>0</v>
      </c>
      <c r="R210" s="20">
        <v>0</v>
      </c>
      <c r="S210" s="20">
        <v>2694.64</v>
      </c>
      <c r="T210" s="20">
        <v>0</v>
      </c>
      <c r="U210" s="31">
        <v>0</v>
      </c>
      <c r="V210" s="20">
        <v>3270.8</v>
      </c>
      <c r="W210" s="32">
        <v>0</v>
      </c>
      <c r="X210" s="20">
        <v>0</v>
      </c>
      <c r="Y210" s="20">
        <v>3625.33</v>
      </c>
      <c r="Z210" s="20">
        <v>0</v>
      </c>
      <c r="AA210" s="31">
        <v>0</v>
      </c>
      <c r="AB210" s="20">
        <v>5818.22</v>
      </c>
      <c r="AC210" s="32">
        <v>0</v>
      </c>
      <c r="AD210" s="20">
        <v>0</v>
      </c>
      <c r="AE210" s="20">
        <v>6966.67</v>
      </c>
      <c r="AF210" s="20">
        <v>0</v>
      </c>
      <c r="AG210" s="31">
        <v>0</v>
      </c>
      <c r="AH210" s="20">
        <v>8462.7800000000007</v>
      </c>
      <c r="AI210" s="32">
        <v>0</v>
      </c>
      <c r="AJ210" s="20">
        <v>0</v>
      </c>
      <c r="AK210" s="20">
        <v>10750.37</v>
      </c>
      <c r="AL210" s="20">
        <v>0</v>
      </c>
      <c r="AM210" s="31">
        <v>0</v>
      </c>
      <c r="AN210" s="20">
        <v>80154.650000000009</v>
      </c>
      <c r="AO210" s="32">
        <v>0</v>
      </c>
    </row>
    <row r="211" spans="1:41" x14ac:dyDescent="0.25">
      <c r="A211" s="41" t="s">
        <v>279</v>
      </c>
      <c r="B211" s="20" t="s">
        <v>205</v>
      </c>
      <c r="C211" s="31">
        <v>0</v>
      </c>
      <c r="D211" s="20">
        <v>0</v>
      </c>
      <c r="E211" s="32">
        <v>0</v>
      </c>
      <c r="F211" s="20">
        <v>0</v>
      </c>
      <c r="G211" s="20">
        <v>0</v>
      </c>
      <c r="H211" s="20">
        <v>0</v>
      </c>
      <c r="I211" s="31">
        <v>0</v>
      </c>
      <c r="J211" s="20">
        <v>0</v>
      </c>
      <c r="K211" s="32">
        <v>0</v>
      </c>
      <c r="L211" s="20">
        <v>0</v>
      </c>
      <c r="M211" s="20">
        <v>0</v>
      </c>
      <c r="N211" s="20">
        <v>0</v>
      </c>
      <c r="O211" s="31">
        <v>0</v>
      </c>
      <c r="P211" s="20">
        <v>0</v>
      </c>
      <c r="Q211" s="32">
        <v>0</v>
      </c>
      <c r="R211" s="20">
        <v>0</v>
      </c>
      <c r="S211" s="20">
        <v>0</v>
      </c>
      <c r="T211" s="20">
        <v>0</v>
      </c>
      <c r="U211" s="31">
        <v>0</v>
      </c>
      <c r="V211" s="20">
        <v>0</v>
      </c>
      <c r="W211" s="32">
        <v>0</v>
      </c>
      <c r="X211" s="20">
        <v>0</v>
      </c>
      <c r="Y211" s="20">
        <v>0</v>
      </c>
      <c r="Z211" s="20">
        <v>0</v>
      </c>
      <c r="AA211" s="31">
        <v>0</v>
      </c>
      <c r="AB211" s="20">
        <v>0</v>
      </c>
      <c r="AC211" s="32">
        <v>0</v>
      </c>
      <c r="AD211" s="20">
        <v>0</v>
      </c>
      <c r="AE211" s="20">
        <v>0</v>
      </c>
      <c r="AF211" s="20">
        <v>0</v>
      </c>
      <c r="AG211" s="31">
        <v>0</v>
      </c>
      <c r="AH211" s="20">
        <v>0</v>
      </c>
      <c r="AI211" s="32">
        <v>0</v>
      </c>
      <c r="AJ211" s="20">
        <v>0</v>
      </c>
      <c r="AK211" s="20">
        <v>0</v>
      </c>
      <c r="AL211" s="20">
        <v>0</v>
      </c>
      <c r="AM211" s="31">
        <v>0</v>
      </c>
      <c r="AN211" s="20">
        <v>0</v>
      </c>
      <c r="AO211" s="32">
        <v>0</v>
      </c>
    </row>
    <row r="212" spans="1:41" x14ac:dyDescent="0.25">
      <c r="A212" s="41" t="s">
        <v>279</v>
      </c>
      <c r="B212" s="20" t="s">
        <v>282</v>
      </c>
      <c r="C212" s="31">
        <v>0</v>
      </c>
      <c r="D212" s="20">
        <v>0</v>
      </c>
      <c r="E212" s="32">
        <v>0</v>
      </c>
      <c r="F212" s="20">
        <v>0</v>
      </c>
      <c r="G212" s="20">
        <v>0</v>
      </c>
      <c r="H212" s="20">
        <v>0</v>
      </c>
      <c r="I212" s="31">
        <v>0</v>
      </c>
      <c r="J212" s="20">
        <v>0</v>
      </c>
      <c r="K212" s="32">
        <v>0</v>
      </c>
      <c r="L212" s="20">
        <v>0</v>
      </c>
      <c r="M212" s="20">
        <v>0</v>
      </c>
      <c r="N212" s="20">
        <v>0</v>
      </c>
      <c r="O212" s="31">
        <v>0</v>
      </c>
      <c r="P212" s="20">
        <v>0</v>
      </c>
      <c r="Q212" s="32">
        <v>0</v>
      </c>
      <c r="R212" s="20">
        <v>0</v>
      </c>
      <c r="S212" s="20">
        <v>0</v>
      </c>
      <c r="T212" s="20">
        <v>0</v>
      </c>
      <c r="U212" s="31">
        <v>0</v>
      </c>
      <c r="V212" s="20">
        <v>0</v>
      </c>
      <c r="W212" s="32">
        <v>0</v>
      </c>
      <c r="X212" s="20">
        <v>0</v>
      </c>
      <c r="Y212" s="20">
        <v>0</v>
      </c>
      <c r="Z212" s="20">
        <v>0</v>
      </c>
      <c r="AA212" s="31">
        <v>0</v>
      </c>
      <c r="AB212" s="20">
        <v>0</v>
      </c>
      <c r="AC212" s="32">
        <v>0</v>
      </c>
      <c r="AD212" s="20">
        <v>0</v>
      </c>
      <c r="AE212" s="20">
        <v>0</v>
      </c>
      <c r="AF212" s="20">
        <v>0</v>
      </c>
      <c r="AG212" s="31">
        <v>0</v>
      </c>
      <c r="AH212" s="20">
        <v>0</v>
      </c>
      <c r="AI212" s="32">
        <v>0</v>
      </c>
      <c r="AJ212" s="20">
        <v>0</v>
      </c>
      <c r="AK212" s="20">
        <v>0</v>
      </c>
      <c r="AL212" s="20">
        <v>0</v>
      </c>
      <c r="AM212" s="31">
        <v>0</v>
      </c>
      <c r="AN212" s="20">
        <v>0</v>
      </c>
      <c r="AO212" s="32">
        <v>0</v>
      </c>
    </row>
    <row r="213" spans="1:41" x14ac:dyDescent="0.25">
      <c r="A213" s="40" t="s">
        <v>283</v>
      </c>
      <c r="B213" s="34"/>
      <c r="C213" s="33">
        <v>0</v>
      </c>
      <c r="D213" s="34">
        <v>3197.28</v>
      </c>
      <c r="E213" s="35">
        <v>5.32</v>
      </c>
      <c r="F213" s="34">
        <v>0</v>
      </c>
      <c r="G213" s="34">
        <v>16732.38</v>
      </c>
      <c r="H213" s="34">
        <v>3.17</v>
      </c>
      <c r="I213" s="33">
        <v>0</v>
      </c>
      <c r="J213" s="34">
        <v>15470.04</v>
      </c>
      <c r="K213" s="35">
        <v>3.96</v>
      </c>
      <c r="L213" s="34">
        <v>0</v>
      </c>
      <c r="M213" s="34">
        <v>8484.119999999999</v>
      </c>
      <c r="N213" s="34">
        <v>4.25</v>
      </c>
      <c r="O213" s="33">
        <v>0</v>
      </c>
      <c r="P213" s="34">
        <v>5852.42</v>
      </c>
      <c r="Q213" s="35">
        <v>3.93</v>
      </c>
      <c r="R213" s="34">
        <v>0</v>
      </c>
      <c r="S213" s="34">
        <v>3475.13</v>
      </c>
      <c r="T213" s="34">
        <v>3.61</v>
      </c>
      <c r="U213" s="33">
        <v>0</v>
      </c>
      <c r="V213" s="34">
        <v>4218.17</v>
      </c>
      <c r="W213" s="35">
        <v>2.87</v>
      </c>
      <c r="X213" s="34">
        <v>0</v>
      </c>
      <c r="Y213" s="34">
        <v>4675.3899999999994</v>
      </c>
      <c r="Z213" s="34">
        <v>3.01</v>
      </c>
      <c r="AA213" s="33">
        <v>0</v>
      </c>
      <c r="AB213" s="34">
        <v>7503.4400000000005</v>
      </c>
      <c r="AC213" s="35">
        <v>2.66</v>
      </c>
      <c r="AD213" s="34">
        <v>0</v>
      </c>
      <c r="AE213" s="34">
        <v>8984.5300000000007</v>
      </c>
      <c r="AF213" s="34">
        <v>4.5</v>
      </c>
      <c r="AG213" s="33">
        <v>0</v>
      </c>
      <c r="AH213" s="34">
        <v>10913.98</v>
      </c>
      <c r="AI213" s="35">
        <v>3.77</v>
      </c>
      <c r="AJ213" s="34">
        <v>0</v>
      </c>
      <c r="AK213" s="34">
        <v>13864.16</v>
      </c>
      <c r="AL213" s="34">
        <v>3.71</v>
      </c>
      <c r="AM213" s="33">
        <v>0</v>
      </c>
      <c r="AN213" s="34">
        <v>103371.04000000001</v>
      </c>
      <c r="AO213" s="35">
        <v>44.759999999999991</v>
      </c>
    </row>
    <row r="214" spans="1:41" x14ac:dyDescent="0.25">
      <c r="A214" s="39" t="s">
        <v>284</v>
      </c>
      <c r="B214" s="29" t="s">
        <v>285</v>
      </c>
      <c r="C214" s="28">
        <v>576.17999999999995</v>
      </c>
      <c r="D214" s="29">
        <v>0</v>
      </c>
      <c r="E214" s="30">
        <v>38891.339999999997</v>
      </c>
      <c r="F214" s="29">
        <v>74.849999999999994</v>
      </c>
      <c r="G214" s="29">
        <v>0</v>
      </c>
      <c r="H214" s="29">
        <v>23196.52</v>
      </c>
      <c r="I214" s="28">
        <v>316.07</v>
      </c>
      <c r="J214" s="29">
        <v>0</v>
      </c>
      <c r="K214" s="30">
        <v>28934.26</v>
      </c>
      <c r="L214" s="29">
        <v>43.44</v>
      </c>
      <c r="M214" s="29">
        <v>0</v>
      </c>
      <c r="N214" s="29">
        <v>31042.07</v>
      </c>
      <c r="O214" s="28">
        <v>-245.58</v>
      </c>
      <c r="P214" s="29">
        <v>0</v>
      </c>
      <c r="Q214" s="30">
        <v>28710.45</v>
      </c>
      <c r="R214" s="29">
        <v>-342.87</v>
      </c>
      <c r="S214" s="29">
        <v>0</v>
      </c>
      <c r="T214" s="29">
        <v>26351.94</v>
      </c>
      <c r="U214" s="28">
        <v>-690.07</v>
      </c>
      <c r="V214" s="29">
        <v>0</v>
      </c>
      <c r="W214" s="30">
        <v>20985.65</v>
      </c>
      <c r="X214" s="29">
        <v>-656.9</v>
      </c>
      <c r="Y214" s="29">
        <v>0</v>
      </c>
      <c r="Z214" s="29">
        <v>22015.1</v>
      </c>
      <c r="AA214" s="28">
        <v>-549.87</v>
      </c>
      <c r="AB214" s="29">
        <v>0</v>
      </c>
      <c r="AC214" s="30">
        <v>19470.45</v>
      </c>
      <c r="AD214" s="29">
        <v>-332.23</v>
      </c>
      <c r="AE214" s="29">
        <v>0</v>
      </c>
      <c r="AF214" s="29">
        <v>32911.07</v>
      </c>
      <c r="AG214" s="28">
        <v>-532.54999999999995</v>
      </c>
      <c r="AH214" s="29">
        <v>0</v>
      </c>
      <c r="AI214" s="30">
        <v>27542.07</v>
      </c>
      <c r="AJ214" s="29">
        <v>-8.19</v>
      </c>
      <c r="AK214" s="29">
        <v>0</v>
      </c>
      <c r="AL214" s="29">
        <v>27136.240000000002</v>
      </c>
      <c r="AM214" s="28">
        <v>-2347.7200000000003</v>
      </c>
      <c r="AN214" s="29">
        <v>0</v>
      </c>
      <c r="AO214" s="30">
        <v>327187.16000000003</v>
      </c>
    </row>
    <row r="215" spans="1:41" x14ac:dyDescent="0.25">
      <c r="A215" s="41" t="s">
        <v>284</v>
      </c>
      <c r="B215" s="20" t="s">
        <v>78</v>
      </c>
      <c r="C215" s="31">
        <v>0</v>
      </c>
      <c r="D215" s="20">
        <v>0</v>
      </c>
      <c r="E215" s="32">
        <v>0</v>
      </c>
      <c r="F215" s="20">
        <v>0</v>
      </c>
      <c r="G215" s="20">
        <v>0</v>
      </c>
      <c r="H215" s="20">
        <v>0</v>
      </c>
      <c r="I215" s="31">
        <v>0</v>
      </c>
      <c r="J215" s="20">
        <v>0</v>
      </c>
      <c r="K215" s="32">
        <v>0</v>
      </c>
      <c r="L215" s="20">
        <v>0</v>
      </c>
      <c r="M215" s="20">
        <v>0</v>
      </c>
      <c r="N215" s="20">
        <v>0</v>
      </c>
      <c r="O215" s="31">
        <v>0</v>
      </c>
      <c r="P215" s="20">
        <v>0</v>
      </c>
      <c r="Q215" s="32">
        <v>0</v>
      </c>
      <c r="R215" s="20">
        <v>0</v>
      </c>
      <c r="S215" s="20">
        <v>0</v>
      </c>
      <c r="T215" s="20">
        <v>0</v>
      </c>
      <c r="U215" s="31">
        <v>0</v>
      </c>
      <c r="V215" s="20">
        <v>0</v>
      </c>
      <c r="W215" s="32">
        <v>0</v>
      </c>
      <c r="X215" s="20">
        <v>0</v>
      </c>
      <c r="Y215" s="20">
        <v>0</v>
      </c>
      <c r="Z215" s="20">
        <v>0</v>
      </c>
      <c r="AA215" s="31">
        <v>0</v>
      </c>
      <c r="AB215" s="20">
        <v>0</v>
      </c>
      <c r="AC215" s="32">
        <v>0</v>
      </c>
      <c r="AD215" s="20">
        <v>0</v>
      </c>
      <c r="AE215" s="20">
        <v>0</v>
      </c>
      <c r="AF215" s="20">
        <v>0</v>
      </c>
      <c r="AG215" s="31">
        <v>0</v>
      </c>
      <c r="AH215" s="20">
        <v>0</v>
      </c>
      <c r="AI215" s="32">
        <v>0</v>
      </c>
      <c r="AJ215" s="20">
        <v>0</v>
      </c>
      <c r="AK215" s="20">
        <v>0</v>
      </c>
      <c r="AL215" s="20">
        <v>0</v>
      </c>
      <c r="AM215" s="31">
        <v>0</v>
      </c>
      <c r="AN215" s="20">
        <v>0</v>
      </c>
      <c r="AO215" s="32">
        <v>0</v>
      </c>
    </row>
    <row r="216" spans="1:41" x14ac:dyDescent="0.25">
      <c r="A216" s="41" t="s">
        <v>284</v>
      </c>
      <c r="B216" s="20" t="s">
        <v>286</v>
      </c>
      <c r="C216" s="31">
        <v>-5622.36</v>
      </c>
      <c r="D216" s="20">
        <v>0</v>
      </c>
      <c r="E216" s="32">
        <v>10199.6</v>
      </c>
      <c r="F216" s="20">
        <v>-5542.8</v>
      </c>
      <c r="G216" s="20">
        <v>0</v>
      </c>
      <c r="H216" s="20">
        <v>6083.49</v>
      </c>
      <c r="I216" s="31">
        <v>-9212.9599999999991</v>
      </c>
      <c r="J216" s="20">
        <v>0</v>
      </c>
      <c r="K216" s="32">
        <v>7588.26</v>
      </c>
      <c r="L216" s="20">
        <v>-9421.4699999999993</v>
      </c>
      <c r="M216" s="20">
        <v>0</v>
      </c>
      <c r="N216" s="20">
        <v>8141.06</v>
      </c>
      <c r="O216" s="31">
        <v>-8788.26</v>
      </c>
      <c r="P216" s="20">
        <v>0</v>
      </c>
      <c r="Q216" s="32">
        <v>7529.57</v>
      </c>
      <c r="R216" s="20">
        <v>-4449.34</v>
      </c>
      <c r="S216" s="20">
        <v>0</v>
      </c>
      <c r="T216" s="20">
        <v>6911.03</v>
      </c>
      <c r="U216" s="31">
        <v>-4110.6099999999997</v>
      </c>
      <c r="V216" s="20">
        <v>0</v>
      </c>
      <c r="W216" s="32">
        <v>5503.67</v>
      </c>
      <c r="X216" s="20">
        <v>-4092.74</v>
      </c>
      <c r="Y216" s="20">
        <v>0</v>
      </c>
      <c r="Z216" s="20">
        <v>5773.65</v>
      </c>
      <c r="AA216" s="31">
        <v>-3837.31</v>
      </c>
      <c r="AB216" s="20">
        <v>0</v>
      </c>
      <c r="AC216" s="32">
        <v>5106.3</v>
      </c>
      <c r="AD216" s="20">
        <v>-8436.49</v>
      </c>
      <c r="AE216" s="20">
        <v>0</v>
      </c>
      <c r="AF216" s="20">
        <v>8631.2199999999993</v>
      </c>
      <c r="AG216" s="31">
        <v>-6548.87</v>
      </c>
      <c r="AH216" s="20">
        <v>0</v>
      </c>
      <c r="AI216" s="32">
        <v>7223.15</v>
      </c>
      <c r="AJ216" s="20">
        <v>-4561.42</v>
      </c>
      <c r="AK216" s="20">
        <v>0</v>
      </c>
      <c r="AL216" s="20">
        <v>7116.72</v>
      </c>
      <c r="AM216" s="31">
        <v>-74624.63</v>
      </c>
      <c r="AN216" s="20">
        <v>0</v>
      </c>
      <c r="AO216" s="32">
        <v>85807.72</v>
      </c>
    </row>
    <row r="217" spans="1:41" x14ac:dyDescent="0.25">
      <c r="A217" s="41" t="s">
        <v>284</v>
      </c>
      <c r="B217" s="20" t="s">
        <v>287</v>
      </c>
      <c r="C217" s="31">
        <v>-1522.88</v>
      </c>
      <c r="D217" s="20">
        <v>0</v>
      </c>
      <c r="E217" s="32">
        <v>47705.45</v>
      </c>
      <c r="F217" s="20">
        <v>-530.94000000000005</v>
      </c>
      <c r="G217" s="20">
        <v>0</v>
      </c>
      <c r="H217" s="20">
        <v>28453.64</v>
      </c>
      <c r="I217" s="31">
        <v>-167.04</v>
      </c>
      <c r="J217" s="20">
        <v>0</v>
      </c>
      <c r="K217" s="32">
        <v>35491.75</v>
      </c>
      <c r="L217" s="20">
        <v>-228.49</v>
      </c>
      <c r="M217" s="20">
        <v>0</v>
      </c>
      <c r="N217" s="20">
        <v>38077.269999999997</v>
      </c>
      <c r="O217" s="31">
        <v>-652.49</v>
      </c>
      <c r="P217" s="20">
        <v>0</v>
      </c>
      <c r="Q217" s="32">
        <v>35217.22</v>
      </c>
      <c r="R217" s="20">
        <v>-692.06</v>
      </c>
      <c r="S217" s="20">
        <v>0</v>
      </c>
      <c r="T217" s="20">
        <v>32324.19</v>
      </c>
      <c r="U217" s="31">
        <v>-1025.96</v>
      </c>
      <c r="V217" s="20">
        <v>0</v>
      </c>
      <c r="W217" s="32">
        <v>25741.72</v>
      </c>
      <c r="X217" s="20">
        <v>-1023.43</v>
      </c>
      <c r="Y217" s="20">
        <v>0</v>
      </c>
      <c r="Z217" s="20">
        <v>27004.48</v>
      </c>
      <c r="AA217" s="31">
        <v>-1007.52</v>
      </c>
      <c r="AB217" s="20">
        <v>0</v>
      </c>
      <c r="AC217" s="32">
        <v>23883.11</v>
      </c>
      <c r="AD217" s="20">
        <v>-1992</v>
      </c>
      <c r="AE217" s="20">
        <v>0</v>
      </c>
      <c r="AF217" s="20">
        <v>40369.839999999997</v>
      </c>
      <c r="AG217" s="31">
        <v>-1500.12</v>
      </c>
      <c r="AH217" s="20">
        <v>0</v>
      </c>
      <c r="AI217" s="32">
        <v>33784.04</v>
      </c>
      <c r="AJ217" s="20">
        <v>-1259.31</v>
      </c>
      <c r="AK217" s="20">
        <v>0</v>
      </c>
      <c r="AL217" s="20">
        <v>33286.239999999998</v>
      </c>
      <c r="AM217" s="31">
        <v>-11602.240000000002</v>
      </c>
      <c r="AN217" s="20">
        <v>0</v>
      </c>
      <c r="AO217" s="32">
        <v>401338.94999999995</v>
      </c>
    </row>
    <row r="218" spans="1:41" x14ac:dyDescent="0.25">
      <c r="A218" s="41" t="s">
        <v>284</v>
      </c>
      <c r="B218" s="20" t="s">
        <v>282</v>
      </c>
      <c r="C218" s="31">
        <v>8023.89</v>
      </c>
      <c r="D218" s="20">
        <v>0</v>
      </c>
      <c r="E218" s="32">
        <v>41118.6</v>
      </c>
      <c r="F218" s="20">
        <v>3990.51</v>
      </c>
      <c r="G218" s="20">
        <v>0</v>
      </c>
      <c r="H218" s="20">
        <v>24524.95</v>
      </c>
      <c r="I218" s="31">
        <v>6295.25</v>
      </c>
      <c r="J218" s="20">
        <v>0</v>
      </c>
      <c r="K218" s="32">
        <v>30591.279999999999</v>
      </c>
      <c r="L218" s="20">
        <v>7073.89</v>
      </c>
      <c r="M218" s="20">
        <v>0</v>
      </c>
      <c r="N218" s="20">
        <v>32819.81</v>
      </c>
      <c r="O218" s="31">
        <v>5842.07</v>
      </c>
      <c r="P218" s="20">
        <v>0</v>
      </c>
      <c r="Q218" s="32">
        <v>30354.66</v>
      </c>
      <c r="R218" s="20">
        <v>4824.5</v>
      </c>
      <c r="S218" s="20">
        <v>0</v>
      </c>
      <c r="T218" s="20">
        <v>27861.08</v>
      </c>
      <c r="U218" s="31">
        <v>3277.45</v>
      </c>
      <c r="V218" s="20">
        <v>0</v>
      </c>
      <c r="W218" s="32">
        <v>22187.47</v>
      </c>
      <c r="X218" s="20">
        <v>3262.99</v>
      </c>
      <c r="Y218" s="20">
        <v>0</v>
      </c>
      <c r="Z218" s="20">
        <v>23275.88</v>
      </c>
      <c r="AA218" s="31">
        <v>2617.38</v>
      </c>
      <c r="AB218" s="20">
        <v>0</v>
      </c>
      <c r="AC218" s="32">
        <v>20585.490000000002</v>
      </c>
      <c r="AD218" s="20">
        <v>5029.33</v>
      </c>
      <c r="AE218" s="20">
        <v>0</v>
      </c>
      <c r="AF218" s="20">
        <v>34795.839999999997</v>
      </c>
      <c r="AG218" s="31">
        <v>3397.62</v>
      </c>
      <c r="AH218" s="20">
        <v>0</v>
      </c>
      <c r="AI218" s="32">
        <v>29119.37</v>
      </c>
      <c r="AJ218" s="20">
        <v>4216.75</v>
      </c>
      <c r="AK218" s="20">
        <v>0</v>
      </c>
      <c r="AL218" s="20">
        <v>28690.3</v>
      </c>
      <c r="AM218" s="31">
        <v>57851.62999999999</v>
      </c>
      <c r="AN218" s="20">
        <v>0</v>
      </c>
      <c r="AO218" s="32">
        <v>345924.73</v>
      </c>
    </row>
    <row r="219" spans="1:41" x14ac:dyDescent="0.25">
      <c r="A219" s="41" t="s">
        <v>284</v>
      </c>
      <c r="B219" s="20" t="s">
        <v>288</v>
      </c>
      <c r="C219" s="31">
        <v>-86.77</v>
      </c>
      <c r="D219" s="20">
        <v>0</v>
      </c>
      <c r="E219" s="32">
        <v>6314.54</v>
      </c>
      <c r="F219" s="20">
        <v>-26.76</v>
      </c>
      <c r="G219" s="20">
        <v>0</v>
      </c>
      <c r="H219" s="20">
        <v>3766.27</v>
      </c>
      <c r="I219" s="31">
        <v>12.73</v>
      </c>
      <c r="J219" s="20">
        <v>0</v>
      </c>
      <c r="K219" s="32">
        <v>4697.87</v>
      </c>
      <c r="L219" s="20">
        <v>44.06</v>
      </c>
      <c r="M219" s="20">
        <v>0</v>
      </c>
      <c r="N219" s="20">
        <v>5040.1099999999997</v>
      </c>
      <c r="O219" s="31">
        <v>-9.4499999999999993</v>
      </c>
      <c r="P219" s="20">
        <v>0</v>
      </c>
      <c r="Q219" s="32">
        <v>4661.54</v>
      </c>
      <c r="R219" s="20">
        <v>-23.65</v>
      </c>
      <c r="S219" s="20">
        <v>0</v>
      </c>
      <c r="T219" s="20">
        <v>4278.6000000000004</v>
      </c>
      <c r="U219" s="31">
        <v>-45.22</v>
      </c>
      <c r="V219" s="20">
        <v>0</v>
      </c>
      <c r="W219" s="32">
        <v>3407.31</v>
      </c>
      <c r="X219" s="20">
        <v>-47.38</v>
      </c>
      <c r="Y219" s="20">
        <v>0</v>
      </c>
      <c r="Z219" s="20">
        <v>3574.45</v>
      </c>
      <c r="AA219" s="31">
        <v>-44.13</v>
      </c>
      <c r="AB219" s="20">
        <v>0</v>
      </c>
      <c r="AC219" s="32">
        <v>3161.29</v>
      </c>
      <c r="AD219" s="20">
        <v>-86.49</v>
      </c>
      <c r="AE219" s="20">
        <v>0</v>
      </c>
      <c r="AF219" s="20">
        <v>5343.56</v>
      </c>
      <c r="AG219" s="31">
        <v>-65.67</v>
      </c>
      <c r="AH219" s="20">
        <v>0</v>
      </c>
      <c r="AI219" s="32">
        <v>4471.83</v>
      </c>
      <c r="AJ219" s="20">
        <v>-59.5</v>
      </c>
      <c r="AK219" s="20">
        <v>0</v>
      </c>
      <c r="AL219" s="20">
        <v>4405.9399999999996</v>
      </c>
      <c r="AM219" s="31">
        <v>-438.2299999999999</v>
      </c>
      <c r="AN219" s="20">
        <v>0</v>
      </c>
      <c r="AO219" s="32">
        <v>53123.30999999999</v>
      </c>
    </row>
    <row r="220" spans="1:41" x14ac:dyDescent="0.25">
      <c r="A220" s="41" t="s">
        <v>284</v>
      </c>
      <c r="B220" s="20" t="s">
        <v>86</v>
      </c>
      <c r="C220" s="31">
        <v>-2026.05</v>
      </c>
      <c r="D220" s="20">
        <v>0</v>
      </c>
      <c r="E220" s="32">
        <v>0</v>
      </c>
      <c r="F220" s="20">
        <v>-940.19</v>
      </c>
      <c r="G220" s="20">
        <v>0</v>
      </c>
      <c r="H220" s="20">
        <v>0</v>
      </c>
      <c r="I220" s="31">
        <v>-952.59</v>
      </c>
      <c r="J220" s="20">
        <v>0</v>
      </c>
      <c r="K220" s="32">
        <v>0</v>
      </c>
      <c r="L220" s="20">
        <v>-1452.76</v>
      </c>
      <c r="M220" s="20">
        <v>0</v>
      </c>
      <c r="N220" s="20">
        <v>0</v>
      </c>
      <c r="O220" s="31">
        <v>-1161.75</v>
      </c>
      <c r="P220" s="20">
        <v>0</v>
      </c>
      <c r="Q220" s="32">
        <v>0</v>
      </c>
      <c r="R220" s="20">
        <v>-968.14</v>
      </c>
      <c r="S220" s="20">
        <v>0</v>
      </c>
      <c r="T220" s="20">
        <v>0</v>
      </c>
      <c r="U220" s="31">
        <v>-925.08999999999992</v>
      </c>
      <c r="V220" s="20">
        <v>0</v>
      </c>
      <c r="W220" s="32">
        <v>0</v>
      </c>
      <c r="X220" s="20">
        <v>-1030.02</v>
      </c>
      <c r="Y220" s="20">
        <v>0</v>
      </c>
      <c r="Z220" s="20">
        <v>0</v>
      </c>
      <c r="AA220" s="31">
        <v>-1468.59</v>
      </c>
      <c r="AB220" s="20">
        <v>0</v>
      </c>
      <c r="AC220" s="32">
        <v>0</v>
      </c>
      <c r="AD220" s="20">
        <v>-1898.81</v>
      </c>
      <c r="AE220" s="20">
        <v>0</v>
      </c>
      <c r="AF220" s="20">
        <v>0</v>
      </c>
      <c r="AG220" s="31">
        <v>-1555.48</v>
      </c>
      <c r="AH220" s="20">
        <v>0</v>
      </c>
      <c r="AI220" s="32">
        <v>0</v>
      </c>
      <c r="AJ220" s="20">
        <v>-1261.9099999999999</v>
      </c>
      <c r="AK220" s="20">
        <v>0</v>
      </c>
      <c r="AL220" s="20">
        <v>0</v>
      </c>
      <c r="AM220" s="31">
        <v>-15641.380000000001</v>
      </c>
      <c r="AN220" s="20">
        <v>0</v>
      </c>
      <c r="AO220" s="32">
        <v>0</v>
      </c>
    </row>
    <row r="221" spans="1:41" x14ac:dyDescent="0.25">
      <c r="A221" s="41" t="s">
        <v>284</v>
      </c>
      <c r="B221" s="20" t="s">
        <v>289</v>
      </c>
      <c r="C221" s="31">
        <v>2654.35</v>
      </c>
      <c r="D221" s="20">
        <v>0</v>
      </c>
      <c r="E221" s="32">
        <v>65581.13</v>
      </c>
      <c r="F221" s="20">
        <v>1097.78</v>
      </c>
      <c r="G221" s="20">
        <v>0</v>
      </c>
      <c r="H221" s="20">
        <v>39115.49</v>
      </c>
      <c r="I221" s="31">
        <v>1618.18</v>
      </c>
      <c r="J221" s="20">
        <v>0</v>
      </c>
      <c r="K221" s="32">
        <v>48790.84</v>
      </c>
      <c r="L221" s="20">
        <v>1566.99</v>
      </c>
      <c r="M221" s="20">
        <v>0</v>
      </c>
      <c r="N221" s="20">
        <v>52345.18</v>
      </c>
      <c r="O221" s="31">
        <v>1034.23</v>
      </c>
      <c r="P221" s="20">
        <v>0</v>
      </c>
      <c r="Q221" s="32">
        <v>48413.440000000002</v>
      </c>
      <c r="R221" s="20">
        <v>1052.3499999999999</v>
      </c>
      <c r="S221" s="20">
        <v>0</v>
      </c>
      <c r="T221" s="20">
        <v>44436.37</v>
      </c>
      <c r="U221" s="31">
        <v>203.73</v>
      </c>
      <c r="V221" s="20">
        <v>0</v>
      </c>
      <c r="W221" s="32">
        <v>35387.379999999997</v>
      </c>
      <c r="X221" s="20">
        <v>225.51</v>
      </c>
      <c r="Y221" s="20">
        <v>0</v>
      </c>
      <c r="Z221" s="20">
        <v>37123.31</v>
      </c>
      <c r="AA221" s="31">
        <v>138.13</v>
      </c>
      <c r="AB221" s="20">
        <v>0</v>
      </c>
      <c r="AC221" s="32">
        <v>32832.339999999997</v>
      </c>
      <c r="AD221" s="20">
        <v>317.64</v>
      </c>
      <c r="AE221" s="20">
        <v>0</v>
      </c>
      <c r="AF221" s="20">
        <v>55496.800000000003</v>
      </c>
      <c r="AG221" s="31">
        <v>674.17</v>
      </c>
      <c r="AH221" s="20">
        <v>0</v>
      </c>
      <c r="AI221" s="32">
        <v>46443.24</v>
      </c>
      <c r="AJ221" s="20">
        <v>1103.83</v>
      </c>
      <c r="AK221" s="20">
        <v>0</v>
      </c>
      <c r="AL221" s="20">
        <v>45758.91</v>
      </c>
      <c r="AM221" s="31">
        <v>11686.89</v>
      </c>
      <c r="AN221" s="20">
        <v>0</v>
      </c>
      <c r="AO221" s="32">
        <v>551724.43000000005</v>
      </c>
    </row>
    <row r="222" spans="1:41" x14ac:dyDescent="0.25">
      <c r="A222" s="40" t="s">
        <v>290</v>
      </c>
      <c r="B222" s="34"/>
      <c r="C222" s="33">
        <v>1996.3600000000008</v>
      </c>
      <c r="D222" s="34">
        <v>0</v>
      </c>
      <c r="E222" s="35">
        <v>209810.66</v>
      </c>
      <c r="F222" s="34">
        <v>-1877.549999999999</v>
      </c>
      <c r="G222" s="34">
        <v>0</v>
      </c>
      <c r="H222" s="34">
        <v>125140.36000000002</v>
      </c>
      <c r="I222" s="33">
        <v>-2090.3600000000006</v>
      </c>
      <c r="J222" s="34">
        <v>0</v>
      </c>
      <c r="K222" s="35">
        <v>156094.25999999998</v>
      </c>
      <c r="L222" s="34">
        <v>-2374.3399999999983</v>
      </c>
      <c r="M222" s="34">
        <v>0</v>
      </c>
      <c r="N222" s="34">
        <v>167465.5</v>
      </c>
      <c r="O222" s="33">
        <v>-3981.23</v>
      </c>
      <c r="P222" s="34">
        <v>0</v>
      </c>
      <c r="Q222" s="35">
        <v>154886.88</v>
      </c>
      <c r="R222" s="34">
        <v>-599.21000000000049</v>
      </c>
      <c r="S222" s="34">
        <v>0</v>
      </c>
      <c r="T222" s="34">
        <v>142163.21000000002</v>
      </c>
      <c r="U222" s="33">
        <v>-3315.7699999999991</v>
      </c>
      <c r="V222" s="34">
        <v>0</v>
      </c>
      <c r="W222" s="35">
        <v>113213.20000000001</v>
      </c>
      <c r="X222" s="34">
        <v>-3361.9700000000003</v>
      </c>
      <c r="Y222" s="34">
        <v>0</v>
      </c>
      <c r="Z222" s="34">
        <v>118766.87</v>
      </c>
      <c r="AA222" s="33">
        <v>-4151.9100000000008</v>
      </c>
      <c r="AB222" s="34">
        <v>0</v>
      </c>
      <c r="AC222" s="35">
        <v>105038.98</v>
      </c>
      <c r="AD222" s="34">
        <v>-7399.0499999999984</v>
      </c>
      <c r="AE222" s="34">
        <v>0</v>
      </c>
      <c r="AF222" s="34">
        <v>177548.33000000002</v>
      </c>
      <c r="AG222" s="33">
        <v>-6130.9000000000015</v>
      </c>
      <c r="AH222" s="34">
        <v>0</v>
      </c>
      <c r="AI222" s="35">
        <v>148583.70000000001</v>
      </c>
      <c r="AJ222" s="34">
        <v>-1829.75</v>
      </c>
      <c r="AK222" s="34">
        <v>0</v>
      </c>
      <c r="AL222" s="34">
        <v>146394.35</v>
      </c>
      <c r="AM222" s="33">
        <v>-35115.680000000022</v>
      </c>
      <c r="AN222" s="34">
        <v>0</v>
      </c>
      <c r="AO222" s="35">
        <v>1765106.3000000003</v>
      </c>
    </row>
    <row r="223" spans="1:41" x14ac:dyDescent="0.25">
      <c r="A223" s="39" t="s">
        <v>291</v>
      </c>
      <c r="B223" s="29" t="s">
        <v>292</v>
      </c>
      <c r="C223" s="28">
        <v>4551.7299999999996</v>
      </c>
      <c r="D223" s="29">
        <v>0</v>
      </c>
      <c r="E223" s="30">
        <v>180464.31</v>
      </c>
      <c r="F223" s="29">
        <v>2341.73</v>
      </c>
      <c r="G223" s="29">
        <v>0</v>
      </c>
      <c r="H223" s="29">
        <v>107636.9</v>
      </c>
      <c r="I223" s="28">
        <v>3152.35</v>
      </c>
      <c r="J223" s="29">
        <v>0</v>
      </c>
      <c r="K223" s="30">
        <v>134261.26999999999</v>
      </c>
      <c r="L223" s="29">
        <v>3704.51</v>
      </c>
      <c r="M223" s="29">
        <v>0</v>
      </c>
      <c r="N223" s="29">
        <v>144041.99</v>
      </c>
      <c r="O223" s="28">
        <v>3097.28</v>
      </c>
      <c r="P223" s="29">
        <v>0</v>
      </c>
      <c r="Q223" s="30">
        <v>133222.74</v>
      </c>
      <c r="R223" s="29">
        <v>2196</v>
      </c>
      <c r="S223" s="29">
        <v>0</v>
      </c>
      <c r="T223" s="29">
        <v>122278.74</v>
      </c>
      <c r="U223" s="28">
        <v>697.28</v>
      </c>
      <c r="V223" s="29">
        <v>0</v>
      </c>
      <c r="W223" s="30">
        <v>97377.99</v>
      </c>
      <c r="X223" s="29">
        <v>691.01</v>
      </c>
      <c r="Y223" s="29">
        <v>0</v>
      </c>
      <c r="Z223" s="29">
        <v>102154.87</v>
      </c>
      <c r="AA223" s="28">
        <v>476.72</v>
      </c>
      <c r="AB223" s="29">
        <v>0</v>
      </c>
      <c r="AC223" s="30">
        <v>90347.12</v>
      </c>
      <c r="AD223" s="29">
        <v>794.93</v>
      </c>
      <c r="AE223" s="29">
        <v>0</v>
      </c>
      <c r="AF223" s="29">
        <v>152714.53</v>
      </c>
      <c r="AG223" s="28">
        <v>826.99</v>
      </c>
      <c r="AH223" s="29">
        <v>0</v>
      </c>
      <c r="AI223" s="30">
        <v>127801.21</v>
      </c>
      <c r="AJ223" s="29">
        <v>673.45</v>
      </c>
      <c r="AK223" s="29">
        <v>0</v>
      </c>
      <c r="AL223" s="29">
        <v>125918.08</v>
      </c>
      <c r="AM223" s="28">
        <v>23203.98</v>
      </c>
      <c r="AN223" s="29">
        <v>0</v>
      </c>
      <c r="AO223" s="30">
        <v>1518219.75</v>
      </c>
    </row>
    <row r="224" spans="1:41" x14ac:dyDescent="0.25">
      <c r="A224" s="41" t="s">
        <v>291</v>
      </c>
      <c r="B224" s="20" t="s">
        <v>293</v>
      </c>
      <c r="C224" s="31">
        <v>2096.0100000000002</v>
      </c>
      <c r="D224" s="20">
        <v>0</v>
      </c>
      <c r="E224" s="32">
        <v>89530.1</v>
      </c>
      <c r="F224" s="20">
        <v>2356.29</v>
      </c>
      <c r="G224" s="20">
        <v>0</v>
      </c>
      <c r="H224" s="20">
        <v>53399.71</v>
      </c>
      <c r="I224" s="31">
        <v>4029.85</v>
      </c>
      <c r="J224" s="20">
        <v>0</v>
      </c>
      <c r="K224" s="32">
        <v>66608.320000000007</v>
      </c>
      <c r="L224" s="20">
        <v>5260.18</v>
      </c>
      <c r="M224" s="20">
        <v>0</v>
      </c>
      <c r="N224" s="20">
        <v>71460.63</v>
      </c>
      <c r="O224" s="31">
        <v>4341.09</v>
      </c>
      <c r="P224" s="20">
        <v>0</v>
      </c>
      <c r="Q224" s="32">
        <v>66093.09</v>
      </c>
      <c r="R224" s="20">
        <v>2881.97</v>
      </c>
      <c r="S224" s="20">
        <v>0</v>
      </c>
      <c r="T224" s="20">
        <v>60663.67</v>
      </c>
      <c r="U224" s="31">
        <v>1147.92</v>
      </c>
      <c r="V224" s="20">
        <v>0</v>
      </c>
      <c r="W224" s="32">
        <v>48310.17</v>
      </c>
      <c r="X224" s="20">
        <v>1115.4100000000001</v>
      </c>
      <c r="Y224" s="20">
        <v>0</v>
      </c>
      <c r="Z224" s="20">
        <v>50680.02</v>
      </c>
      <c r="AA224" s="31">
        <v>1171.21</v>
      </c>
      <c r="AB224" s="20">
        <v>0</v>
      </c>
      <c r="AC224" s="32">
        <v>44822.080000000002</v>
      </c>
      <c r="AD224" s="20">
        <v>1705.22</v>
      </c>
      <c r="AE224" s="20">
        <v>0</v>
      </c>
      <c r="AF224" s="20">
        <v>75763.16</v>
      </c>
      <c r="AG224" s="31">
        <v>1283.1500000000001</v>
      </c>
      <c r="AH224" s="20">
        <v>0</v>
      </c>
      <c r="AI224" s="32">
        <v>63403.42</v>
      </c>
      <c r="AJ224" s="20">
        <v>1130.3599999999999</v>
      </c>
      <c r="AK224" s="20">
        <v>0</v>
      </c>
      <c r="AL224" s="20">
        <v>62469.18</v>
      </c>
      <c r="AM224" s="31">
        <v>28518.66</v>
      </c>
      <c r="AN224" s="20">
        <v>0</v>
      </c>
      <c r="AO224" s="32">
        <v>753203.55</v>
      </c>
    </row>
    <row r="225" spans="1:41" x14ac:dyDescent="0.25">
      <c r="A225" s="41" t="s">
        <v>291</v>
      </c>
      <c r="B225" s="20" t="s">
        <v>294</v>
      </c>
      <c r="C225" s="31">
        <v>947.51</v>
      </c>
      <c r="D225" s="20">
        <v>0</v>
      </c>
      <c r="E225" s="32">
        <v>112053.65</v>
      </c>
      <c r="F225" s="20">
        <v>1106.0999999999999</v>
      </c>
      <c r="G225" s="20">
        <v>0</v>
      </c>
      <c r="H225" s="20">
        <v>66833.759999999995</v>
      </c>
      <c r="I225" s="31">
        <v>1871.73</v>
      </c>
      <c r="J225" s="20">
        <v>0</v>
      </c>
      <c r="K225" s="32">
        <v>83365.320000000007</v>
      </c>
      <c r="L225" s="20">
        <v>2371.1999999999998</v>
      </c>
      <c r="M225" s="20">
        <v>0</v>
      </c>
      <c r="N225" s="20">
        <v>89438.35</v>
      </c>
      <c r="O225" s="31">
        <v>1883.75</v>
      </c>
      <c r="P225" s="20">
        <v>0</v>
      </c>
      <c r="Q225" s="32">
        <v>82720.479999999996</v>
      </c>
      <c r="R225" s="20">
        <v>1349.37</v>
      </c>
      <c r="S225" s="20">
        <v>0</v>
      </c>
      <c r="T225" s="20">
        <v>75925.149999999994</v>
      </c>
      <c r="U225" s="31">
        <v>762.03</v>
      </c>
      <c r="V225" s="20">
        <v>0</v>
      </c>
      <c r="W225" s="32">
        <v>60463.81</v>
      </c>
      <c r="X225" s="20">
        <v>667.29</v>
      </c>
      <c r="Y225" s="20">
        <v>0</v>
      </c>
      <c r="Z225" s="20">
        <v>63429.86</v>
      </c>
      <c r="AA225" s="31">
        <v>404.94</v>
      </c>
      <c r="AB225" s="20">
        <v>0</v>
      </c>
      <c r="AC225" s="32">
        <v>56098.21</v>
      </c>
      <c r="AD225" s="20">
        <v>605.76</v>
      </c>
      <c r="AE225" s="20">
        <v>0</v>
      </c>
      <c r="AF225" s="20">
        <v>94823.29</v>
      </c>
      <c r="AG225" s="31">
        <v>2238.34</v>
      </c>
      <c r="AH225" s="20">
        <v>0</v>
      </c>
      <c r="AI225" s="32">
        <v>79354.149999999994</v>
      </c>
      <c r="AJ225" s="20">
        <v>1683.21</v>
      </c>
      <c r="AK225" s="20">
        <v>0</v>
      </c>
      <c r="AL225" s="20">
        <v>78184.88</v>
      </c>
      <c r="AM225" s="31">
        <v>15891.229999999998</v>
      </c>
      <c r="AN225" s="20">
        <v>0</v>
      </c>
      <c r="AO225" s="32">
        <v>942690.91</v>
      </c>
    </row>
    <row r="226" spans="1:41" x14ac:dyDescent="0.25">
      <c r="A226" s="41" t="s">
        <v>291</v>
      </c>
      <c r="B226" s="20" t="s">
        <v>295</v>
      </c>
      <c r="C226" s="31">
        <v>-2465.5</v>
      </c>
      <c r="D226" s="20">
        <v>0</v>
      </c>
      <c r="E226" s="32">
        <v>7609.56</v>
      </c>
      <c r="F226" s="20">
        <v>-1040.8599999999999</v>
      </c>
      <c r="G226" s="20">
        <v>0</v>
      </c>
      <c r="H226" s="20">
        <v>4538.68</v>
      </c>
      <c r="I226" s="31">
        <v>-2064.2800000000002</v>
      </c>
      <c r="J226" s="20">
        <v>0</v>
      </c>
      <c r="K226" s="32">
        <v>5661.34</v>
      </c>
      <c r="L226" s="20">
        <v>-1451.21</v>
      </c>
      <c r="M226" s="20">
        <v>0</v>
      </c>
      <c r="N226" s="20">
        <v>6073.76</v>
      </c>
      <c r="O226" s="31">
        <v>-1739.75</v>
      </c>
      <c r="P226" s="20">
        <v>0</v>
      </c>
      <c r="Q226" s="32">
        <v>5617.55</v>
      </c>
      <c r="R226" s="20">
        <v>-1883.28</v>
      </c>
      <c r="S226" s="20">
        <v>0</v>
      </c>
      <c r="T226" s="20">
        <v>5156.08</v>
      </c>
      <c r="U226" s="31">
        <v>-1266.2</v>
      </c>
      <c r="V226" s="20">
        <v>0</v>
      </c>
      <c r="W226" s="32">
        <v>4106.1000000000004</v>
      </c>
      <c r="X226" s="20">
        <v>-1066.3499999999999</v>
      </c>
      <c r="Y226" s="20">
        <v>0</v>
      </c>
      <c r="Z226" s="20">
        <v>4307.5200000000004</v>
      </c>
      <c r="AA226" s="31">
        <v>-969.3</v>
      </c>
      <c r="AB226" s="20">
        <v>0</v>
      </c>
      <c r="AC226" s="32">
        <v>3809.63</v>
      </c>
      <c r="AD226" s="20">
        <v>-901.32</v>
      </c>
      <c r="AE226" s="20">
        <v>0</v>
      </c>
      <c r="AF226" s="20">
        <v>6439.45</v>
      </c>
      <c r="AG226" s="31">
        <v>-539.73</v>
      </c>
      <c r="AH226" s="20">
        <v>0</v>
      </c>
      <c r="AI226" s="32">
        <v>5388.94</v>
      </c>
      <c r="AJ226" s="20">
        <v>-885.93</v>
      </c>
      <c r="AK226" s="20">
        <v>0</v>
      </c>
      <c r="AL226" s="20">
        <v>5309.53</v>
      </c>
      <c r="AM226" s="31">
        <v>-16273.71</v>
      </c>
      <c r="AN226" s="20">
        <v>0</v>
      </c>
      <c r="AO226" s="32">
        <v>64018.140000000007</v>
      </c>
    </row>
    <row r="227" spans="1:41" x14ac:dyDescent="0.25">
      <c r="A227" s="41" t="s">
        <v>291</v>
      </c>
      <c r="B227" s="20" t="s">
        <v>296</v>
      </c>
      <c r="C227" s="31">
        <v>0</v>
      </c>
      <c r="D227" s="20">
        <v>0</v>
      </c>
      <c r="E227" s="32">
        <v>2150.9699999999998</v>
      </c>
      <c r="F227" s="20">
        <v>0</v>
      </c>
      <c r="G227" s="20">
        <v>0</v>
      </c>
      <c r="H227" s="20">
        <v>1282.93</v>
      </c>
      <c r="I227" s="31">
        <v>0</v>
      </c>
      <c r="J227" s="20">
        <v>0</v>
      </c>
      <c r="K227" s="32">
        <v>1600.27</v>
      </c>
      <c r="L227" s="20">
        <v>0</v>
      </c>
      <c r="M227" s="20">
        <v>0</v>
      </c>
      <c r="N227" s="20">
        <v>1716.85</v>
      </c>
      <c r="O227" s="31">
        <v>0</v>
      </c>
      <c r="P227" s="20">
        <v>0</v>
      </c>
      <c r="Q227" s="32">
        <v>1587.89</v>
      </c>
      <c r="R227" s="20">
        <v>0</v>
      </c>
      <c r="S227" s="20">
        <v>0</v>
      </c>
      <c r="T227" s="20">
        <v>1457.45</v>
      </c>
      <c r="U227" s="31">
        <v>0</v>
      </c>
      <c r="V227" s="20">
        <v>0</v>
      </c>
      <c r="W227" s="32">
        <v>1160.6600000000001</v>
      </c>
      <c r="X227" s="20">
        <v>0</v>
      </c>
      <c r="Y227" s="20">
        <v>0</v>
      </c>
      <c r="Z227" s="20">
        <v>1217.5899999999999</v>
      </c>
      <c r="AA227" s="31">
        <v>0</v>
      </c>
      <c r="AB227" s="20">
        <v>0</v>
      </c>
      <c r="AC227" s="32">
        <v>1076.8599999999999</v>
      </c>
      <c r="AD227" s="20">
        <v>0</v>
      </c>
      <c r="AE227" s="20">
        <v>0</v>
      </c>
      <c r="AF227" s="20">
        <v>1820.22</v>
      </c>
      <c r="AG227" s="31">
        <v>0</v>
      </c>
      <c r="AH227" s="20">
        <v>0</v>
      </c>
      <c r="AI227" s="32">
        <v>1523.28</v>
      </c>
      <c r="AJ227" s="20">
        <v>0</v>
      </c>
      <c r="AK227" s="20">
        <v>0</v>
      </c>
      <c r="AL227" s="20">
        <v>1500.83</v>
      </c>
      <c r="AM227" s="31">
        <v>0</v>
      </c>
      <c r="AN227" s="20">
        <v>0</v>
      </c>
      <c r="AO227" s="32">
        <v>18095.8</v>
      </c>
    </row>
    <row r="228" spans="1:41" x14ac:dyDescent="0.25">
      <c r="A228" s="41" t="s">
        <v>291</v>
      </c>
      <c r="B228" s="20" t="s">
        <v>297</v>
      </c>
      <c r="C228" s="31">
        <v>1512.87</v>
      </c>
      <c r="D228" s="20">
        <v>0</v>
      </c>
      <c r="E228" s="32">
        <v>110929.83</v>
      </c>
      <c r="F228" s="20">
        <v>1449.35</v>
      </c>
      <c r="G228" s="20">
        <v>0</v>
      </c>
      <c r="H228" s="20">
        <v>66163.460000000006</v>
      </c>
      <c r="I228" s="31">
        <v>2459.54</v>
      </c>
      <c r="J228" s="20">
        <v>0</v>
      </c>
      <c r="K228" s="32">
        <v>82529.22</v>
      </c>
      <c r="L228" s="20">
        <v>3294.98</v>
      </c>
      <c r="M228" s="20">
        <v>0</v>
      </c>
      <c r="N228" s="20">
        <v>88541.34</v>
      </c>
      <c r="O228" s="31">
        <v>2735.37</v>
      </c>
      <c r="P228" s="20">
        <v>0</v>
      </c>
      <c r="Q228" s="32">
        <v>81890.850000000006</v>
      </c>
      <c r="R228" s="20">
        <v>1981.65</v>
      </c>
      <c r="S228" s="20">
        <v>0</v>
      </c>
      <c r="T228" s="20">
        <v>75163.67</v>
      </c>
      <c r="U228" s="31">
        <v>748.15</v>
      </c>
      <c r="V228" s="20">
        <v>0</v>
      </c>
      <c r="W228" s="32">
        <v>59857.4</v>
      </c>
      <c r="X228" s="20">
        <v>975.08</v>
      </c>
      <c r="Y228" s="20">
        <v>0</v>
      </c>
      <c r="Z228" s="20">
        <v>62793.7</v>
      </c>
      <c r="AA228" s="31">
        <v>595.54999999999995</v>
      </c>
      <c r="AB228" s="20">
        <v>0</v>
      </c>
      <c r="AC228" s="32">
        <v>55535.58</v>
      </c>
      <c r="AD228" s="20">
        <v>1451.85</v>
      </c>
      <c r="AE228" s="20">
        <v>0</v>
      </c>
      <c r="AF228" s="20">
        <v>93872.28</v>
      </c>
      <c r="AG228" s="31">
        <v>1296.5999999999999</v>
      </c>
      <c r="AH228" s="20">
        <v>0</v>
      </c>
      <c r="AI228" s="32">
        <v>78558.28</v>
      </c>
      <c r="AJ228" s="20">
        <v>906.17</v>
      </c>
      <c r="AK228" s="20">
        <v>0</v>
      </c>
      <c r="AL228" s="20">
        <v>77400.73</v>
      </c>
      <c r="AM228" s="31">
        <v>19407.160000000003</v>
      </c>
      <c r="AN228" s="20">
        <v>0</v>
      </c>
      <c r="AO228" s="32">
        <v>933236.34</v>
      </c>
    </row>
    <row r="229" spans="1:41" x14ac:dyDescent="0.25">
      <c r="A229" s="41" t="s">
        <v>291</v>
      </c>
      <c r="B229" s="20" t="s">
        <v>79</v>
      </c>
      <c r="C229" s="31">
        <v>-462.24</v>
      </c>
      <c r="D229" s="20">
        <v>0</v>
      </c>
      <c r="E229" s="32">
        <v>50792.2</v>
      </c>
      <c r="F229" s="20">
        <v>137.56</v>
      </c>
      <c r="G229" s="20">
        <v>0</v>
      </c>
      <c r="H229" s="20">
        <v>30294.720000000001</v>
      </c>
      <c r="I229" s="31">
        <v>835.17</v>
      </c>
      <c r="J229" s="20">
        <v>0</v>
      </c>
      <c r="K229" s="32">
        <v>37788.22</v>
      </c>
      <c r="L229" s="20">
        <v>590.96</v>
      </c>
      <c r="M229" s="20">
        <v>0</v>
      </c>
      <c r="N229" s="20">
        <v>40541.03</v>
      </c>
      <c r="O229" s="31">
        <v>-33.299999999999997</v>
      </c>
      <c r="P229" s="20">
        <v>0</v>
      </c>
      <c r="Q229" s="32">
        <v>37495.93</v>
      </c>
      <c r="R229" s="20">
        <v>-112.6</v>
      </c>
      <c r="S229" s="20">
        <v>0</v>
      </c>
      <c r="T229" s="20">
        <v>34415.71</v>
      </c>
      <c r="U229" s="31">
        <v>-400.81</v>
      </c>
      <c r="V229" s="20">
        <v>0</v>
      </c>
      <c r="W229" s="32">
        <v>27407.32</v>
      </c>
      <c r="X229" s="20">
        <v>-413.65</v>
      </c>
      <c r="Y229" s="20">
        <v>0</v>
      </c>
      <c r="Z229" s="20">
        <v>28751.79</v>
      </c>
      <c r="AA229" s="31">
        <v>-695.27</v>
      </c>
      <c r="AB229" s="20">
        <v>0</v>
      </c>
      <c r="AC229" s="32">
        <v>25428.46</v>
      </c>
      <c r="AD229" s="20">
        <v>-1146.22</v>
      </c>
      <c r="AE229" s="20">
        <v>0</v>
      </c>
      <c r="AF229" s="20">
        <v>42981.95</v>
      </c>
      <c r="AG229" s="31">
        <v>-548.34</v>
      </c>
      <c r="AH229" s="20">
        <v>0</v>
      </c>
      <c r="AI229" s="32">
        <v>35970.019999999997</v>
      </c>
      <c r="AJ229" s="20">
        <v>-368.42</v>
      </c>
      <c r="AK229" s="20">
        <v>0</v>
      </c>
      <c r="AL229" s="20">
        <v>35440.01</v>
      </c>
      <c r="AM229" s="31">
        <v>-2617.16</v>
      </c>
      <c r="AN229" s="20">
        <v>0</v>
      </c>
      <c r="AO229" s="32">
        <v>427307.36000000004</v>
      </c>
    </row>
    <row r="230" spans="1:41" x14ac:dyDescent="0.25">
      <c r="A230" s="41" t="s">
        <v>291</v>
      </c>
      <c r="B230" s="20" t="s">
        <v>298</v>
      </c>
      <c r="C230" s="31">
        <v>-748.5</v>
      </c>
      <c r="D230" s="20">
        <v>0</v>
      </c>
      <c r="E230" s="32">
        <v>108429.38</v>
      </c>
      <c r="F230" s="20">
        <v>77.010000000000005</v>
      </c>
      <c r="G230" s="20">
        <v>0</v>
      </c>
      <c r="H230" s="20">
        <v>64672.08</v>
      </c>
      <c r="I230" s="31">
        <v>318.39999999999998</v>
      </c>
      <c r="J230" s="20">
        <v>0</v>
      </c>
      <c r="K230" s="32">
        <v>80668.94</v>
      </c>
      <c r="L230" s="20">
        <v>381.3</v>
      </c>
      <c r="M230" s="20">
        <v>0</v>
      </c>
      <c r="N230" s="20">
        <v>86545.55</v>
      </c>
      <c r="O230" s="31">
        <v>386.33</v>
      </c>
      <c r="P230" s="20">
        <v>0</v>
      </c>
      <c r="Q230" s="32">
        <v>80044.960000000006</v>
      </c>
      <c r="R230" s="20">
        <v>199.7</v>
      </c>
      <c r="S230" s="20">
        <v>0</v>
      </c>
      <c r="T230" s="20">
        <v>73469.42</v>
      </c>
      <c r="U230" s="31">
        <v>-21.88</v>
      </c>
      <c r="V230" s="20">
        <v>0</v>
      </c>
      <c r="W230" s="32">
        <v>58508.160000000003</v>
      </c>
      <c r="X230" s="20">
        <v>-72.87</v>
      </c>
      <c r="Y230" s="20">
        <v>0</v>
      </c>
      <c r="Z230" s="20">
        <v>61378.28</v>
      </c>
      <c r="AA230" s="31">
        <v>-396.79</v>
      </c>
      <c r="AB230" s="20">
        <v>0</v>
      </c>
      <c r="AC230" s="32">
        <v>54283.76</v>
      </c>
      <c r="AD230" s="20">
        <v>-765.88</v>
      </c>
      <c r="AE230" s="20">
        <v>0</v>
      </c>
      <c r="AF230" s="20">
        <v>91756.32</v>
      </c>
      <c r="AG230" s="31">
        <v>-56.74</v>
      </c>
      <c r="AH230" s="20">
        <v>0</v>
      </c>
      <c r="AI230" s="32">
        <v>76787.509999999995</v>
      </c>
      <c r="AJ230" s="20">
        <v>-163.38</v>
      </c>
      <c r="AK230" s="20">
        <v>0</v>
      </c>
      <c r="AL230" s="20">
        <v>75656.06</v>
      </c>
      <c r="AM230" s="31">
        <v>-863.3000000000003</v>
      </c>
      <c r="AN230" s="20">
        <v>0</v>
      </c>
      <c r="AO230" s="32">
        <v>912200.42000000016</v>
      </c>
    </row>
    <row r="231" spans="1:41" x14ac:dyDescent="0.25">
      <c r="A231" s="41" t="s">
        <v>291</v>
      </c>
      <c r="B231" s="20" t="s">
        <v>124</v>
      </c>
      <c r="C231" s="31">
        <v>8654.4500000000007</v>
      </c>
      <c r="D231" s="20">
        <v>0</v>
      </c>
      <c r="E231" s="32">
        <v>301138.71000000002</v>
      </c>
      <c r="F231" s="20">
        <v>6535.86</v>
      </c>
      <c r="G231" s="20">
        <v>0</v>
      </c>
      <c r="H231" s="20">
        <v>179612.46</v>
      </c>
      <c r="I231" s="31">
        <v>11233.53</v>
      </c>
      <c r="J231" s="20">
        <v>0</v>
      </c>
      <c r="K231" s="32">
        <v>224040.22</v>
      </c>
      <c r="L231" s="20">
        <v>13037.57</v>
      </c>
      <c r="M231" s="20">
        <v>0</v>
      </c>
      <c r="N231" s="20">
        <v>240361.19</v>
      </c>
      <c r="O231" s="31">
        <v>10745.5</v>
      </c>
      <c r="P231" s="20">
        <v>0</v>
      </c>
      <c r="Q231" s="32">
        <v>222307.24</v>
      </c>
      <c r="R231" s="20">
        <v>9670.75</v>
      </c>
      <c r="S231" s="20">
        <v>0</v>
      </c>
      <c r="T231" s="20">
        <v>204045.11</v>
      </c>
      <c r="U231" s="31">
        <v>5250.33</v>
      </c>
      <c r="V231" s="20">
        <v>0</v>
      </c>
      <c r="W231" s="32">
        <v>162493.53</v>
      </c>
      <c r="X231" s="20">
        <v>6735.05</v>
      </c>
      <c r="Y231" s="20">
        <v>0</v>
      </c>
      <c r="Z231" s="20">
        <v>170464.65</v>
      </c>
      <c r="AA231" s="31">
        <v>4397.92</v>
      </c>
      <c r="AB231" s="20">
        <v>0</v>
      </c>
      <c r="AC231" s="32">
        <v>150761.19</v>
      </c>
      <c r="AD231" s="20">
        <v>11229.35</v>
      </c>
      <c r="AE231" s="20">
        <v>0</v>
      </c>
      <c r="AF231" s="20">
        <v>254832.96</v>
      </c>
      <c r="AG231" s="31">
        <v>9198.1200000000008</v>
      </c>
      <c r="AH231" s="20">
        <v>0</v>
      </c>
      <c r="AI231" s="32">
        <v>213260.39</v>
      </c>
      <c r="AJ231" s="20">
        <v>8344.15</v>
      </c>
      <c r="AK231" s="20">
        <v>0</v>
      </c>
      <c r="AL231" s="20">
        <v>210118.03</v>
      </c>
      <c r="AM231" s="31">
        <v>105032.58</v>
      </c>
      <c r="AN231" s="20">
        <v>0</v>
      </c>
      <c r="AO231" s="32">
        <v>2533435.6799999997</v>
      </c>
    </row>
    <row r="232" spans="1:41" x14ac:dyDescent="0.25">
      <c r="A232" s="41" t="s">
        <v>291</v>
      </c>
      <c r="B232" s="20" t="s">
        <v>299</v>
      </c>
      <c r="C232" s="31">
        <v>561.82000000000005</v>
      </c>
      <c r="D232" s="20">
        <v>0</v>
      </c>
      <c r="E232" s="32">
        <v>143021.44</v>
      </c>
      <c r="F232" s="20">
        <v>1784.19</v>
      </c>
      <c r="G232" s="20">
        <v>0</v>
      </c>
      <c r="H232" s="20">
        <v>85304.320000000007</v>
      </c>
      <c r="I232" s="31">
        <v>3327.92</v>
      </c>
      <c r="J232" s="20">
        <v>0</v>
      </c>
      <c r="K232" s="32">
        <v>106404.64</v>
      </c>
      <c r="L232" s="20">
        <v>3985.74</v>
      </c>
      <c r="M232" s="20">
        <v>0</v>
      </c>
      <c r="N232" s="20">
        <v>114156.04</v>
      </c>
      <c r="O232" s="31">
        <v>3682.76</v>
      </c>
      <c r="P232" s="20">
        <v>0</v>
      </c>
      <c r="Q232" s="32">
        <v>105581.58</v>
      </c>
      <c r="R232" s="20">
        <v>2388.48</v>
      </c>
      <c r="S232" s="20">
        <v>0</v>
      </c>
      <c r="T232" s="20">
        <v>96908.25</v>
      </c>
      <c r="U232" s="31">
        <v>405.67</v>
      </c>
      <c r="V232" s="20">
        <v>0</v>
      </c>
      <c r="W232" s="32">
        <v>77173.929999999993</v>
      </c>
      <c r="X232" s="20">
        <v>65.13</v>
      </c>
      <c r="Y232" s="20">
        <v>0</v>
      </c>
      <c r="Z232" s="20">
        <v>80959.7</v>
      </c>
      <c r="AA232" s="31">
        <v>-20.47</v>
      </c>
      <c r="AB232" s="20">
        <v>0</v>
      </c>
      <c r="AC232" s="32">
        <v>71601.83</v>
      </c>
      <c r="AD232" s="20">
        <v>-105.77</v>
      </c>
      <c r="AE232" s="20">
        <v>0</v>
      </c>
      <c r="AF232" s="20">
        <v>121029.2</v>
      </c>
      <c r="AG232" s="31">
        <v>26.64</v>
      </c>
      <c r="AH232" s="20">
        <v>0</v>
      </c>
      <c r="AI232" s="32">
        <v>101284.91</v>
      </c>
      <c r="AJ232" s="20">
        <v>-48.16</v>
      </c>
      <c r="AK232" s="20">
        <v>0</v>
      </c>
      <c r="AL232" s="20">
        <v>99792.5</v>
      </c>
      <c r="AM232" s="31">
        <v>16053.95</v>
      </c>
      <c r="AN232" s="20">
        <v>0</v>
      </c>
      <c r="AO232" s="32">
        <v>1203218.3400000001</v>
      </c>
    </row>
    <row r="233" spans="1:41" x14ac:dyDescent="0.25">
      <c r="A233" s="41" t="s">
        <v>291</v>
      </c>
      <c r="B233" s="20" t="s">
        <v>300</v>
      </c>
      <c r="C233" s="31">
        <v>-1000.17</v>
      </c>
      <c r="D233" s="20">
        <v>0</v>
      </c>
      <c r="E233" s="32">
        <v>61539.97</v>
      </c>
      <c r="F233" s="20">
        <v>-2.21</v>
      </c>
      <c r="G233" s="20">
        <v>0</v>
      </c>
      <c r="H233" s="20">
        <v>36705.160000000003</v>
      </c>
      <c r="I233" s="31">
        <v>500.62</v>
      </c>
      <c r="J233" s="20">
        <v>0</v>
      </c>
      <c r="K233" s="32">
        <v>45784.31</v>
      </c>
      <c r="L233" s="20">
        <v>-245.67</v>
      </c>
      <c r="M233" s="20">
        <v>0</v>
      </c>
      <c r="N233" s="20">
        <v>49119.62</v>
      </c>
      <c r="O233" s="31">
        <v>-363.13</v>
      </c>
      <c r="P233" s="20">
        <v>0</v>
      </c>
      <c r="Q233" s="32">
        <v>45430.16</v>
      </c>
      <c r="R233" s="20">
        <v>-447.44</v>
      </c>
      <c r="S233" s="20">
        <v>0</v>
      </c>
      <c r="T233" s="20">
        <v>41698.160000000003</v>
      </c>
      <c r="U233" s="31">
        <v>-508.26</v>
      </c>
      <c r="V233" s="20">
        <v>0</v>
      </c>
      <c r="W233" s="32">
        <v>33206.78</v>
      </c>
      <c r="X233" s="20">
        <v>-31.35</v>
      </c>
      <c r="Y233" s="20">
        <v>0</v>
      </c>
      <c r="Z233" s="20">
        <v>34835.74</v>
      </c>
      <c r="AA233" s="31">
        <v>-786.62</v>
      </c>
      <c r="AB233" s="20">
        <v>0</v>
      </c>
      <c r="AC233" s="32">
        <v>30809.19</v>
      </c>
      <c r="AD233" s="20">
        <v>-1427.97</v>
      </c>
      <c r="AE233" s="20">
        <v>0</v>
      </c>
      <c r="AF233" s="20">
        <v>52077.04</v>
      </c>
      <c r="AG233" s="31">
        <v>-931.69</v>
      </c>
      <c r="AH233" s="20">
        <v>0</v>
      </c>
      <c r="AI233" s="32">
        <v>43581.37</v>
      </c>
      <c r="AJ233" s="20">
        <v>-871.21</v>
      </c>
      <c r="AK233" s="20">
        <v>0</v>
      </c>
      <c r="AL233" s="20">
        <v>42939.21</v>
      </c>
      <c r="AM233" s="31">
        <v>-6115.1</v>
      </c>
      <c r="AN233" s="20">
        <v>0</v>
      </c>
      <c r="AO233" s="32">
        <v>517726.71</v>
      </c>
    </row>
    <row r="234" spans="1:41" x14ac:dyDescent="0.25">
      <c r="A234" s="41" t="s">
        <v>291</v>
      </c>
      <c r="B234" s="20" t="s">
        <v>301</v>
      </c>
      <c r="C234" s="31">
        <v>-1444.95</v>
      </c>
      <c r="D234" s="20">
        <v>0</v>
      </c>
      <c r="E234" s="32">
        <v>88546.42</v>
      </c>
      <c r="F234" s="20">
        <v>-440.55</v>
      </c>
      <c r="G234" s="20">
        <v>0</v>
      </c>
      <c r="H234" s="20">
        <v>52813</v>
      </c>
      <c r="I234" s="31">
        <v>84.01</v>
      </c>
      <c r="J234" s="20">
        <v>0</v>
      </c>
      <c r="K234" s="32">
        <v>65876.479999999996</v>
      </c>
      <c r="L234" s="20">
        <v>65.930000000000007</v>
      </c>
      <c r="M234" s="20">
        <v>0</v>
      </c>
      <c r="N234" s="20">
        <v>70675.48</v>
      </c>
      <c r="O234" s="31">
        <v>-245.14</v>
      </c>
      <c r="P234" s="20">
        <v>0</v>
      </c>
      <c r="Q234" s="32">
        <v>65366.92</v>
      </c>
      <c r="R234" s="20">
        <v>-406.86</v>
      </c>
      <c r="S234" s="20">
        <v>0</v>
      </c>
      <c r="T234" s="20">
        <v>59997.15</v>
      </c>
      <c r="U234" s="31">
        <v>-538.87</v>
      </c>
      <c r="V234" s="20">
        <v>0</v>
      </c>
      <c r="W234" s="32">
        <v>47779.38</v>
      </c>
      <c r="X234" s="20">
        <v>-800.82</v>
      </c>
      <c r="Y234" s="20">
        <v>0</v>
      </c>
      <c r="Z234" s="20">
        <v>50123.19</v>
      </c>
      <c r="AA234" s="31">
        <v>-644.79999999999995</v>
      </c>
      <c r="AB234" s="20">
        <v>0</v>
      </c>
      <c r="AC234" s="32">
        <v>44329.61</v>
      </c>
      <c r="AD234" s="20">
        <v>-1393.94</v>
      </c>
      <c r="AE234" s="20">
        <v>0</v>
      </c>
      <c r="AF234" s="20">
        <v>74930.740000000005</v>
      </c>
      <c r="AG234" s="31">
        <v>-1019.02</v>
      </c>
      <c r="AH234" s="20">
        <v>0</v>
      </c>
      <c r="AI234" s="32">
        <v>62706.79</v>
      </c>
      <c r="AJ234" s="20">
        <v>-922.75</v>
      </c>
      <c r="AK234" s="20">
        <v>0</v>
      </c>
      <c r="AL234" s="20">
        <v>61782.82</v>
      </c>
      <c r="AM234" s="31">
        <v>-7707.7599999999993</v>
      </c>
      <c r="AN234" s="20">
        <v>0</v>
      </c>
      <c r="AO234" s="32">
        <v>744927.9800000001</v>
      </c>
    </row>
    <row r="235" spans="1:41" x14ac:dyDescent="0.25">
      <c r="A235" s="41" t="s">
        <v>291</v>
      </c>
      <c r="B235" s="20" t="s">
        <v>302</v>
      </c>
      <c r="C235" s="31">
        <v>-1072.08</v>
      </c>
      <c r="D235" s="20">
        <v>0</v>
      </c>
      <c r="E235" s="32">
        <v>24936.19</v>
      </c>
      <c r="F235" s="20">
        <v>-422.98</v>
      </c>
      <c r="G235" s="20">
        <v>0</v>
      </c>
      <c r="H235" s="20">
        <v>14873.05</v>
      </c>
      <c r="I235" s="31">
        <v>-196.65</v>
      </c>
      <c r="J235" s="20">
        <v>0</v>
      </c>
      <c r="K235" s="32">
        <v>18551.95</v>
      </c>
      <c r="L235" s="20">
        <v>-206.47</v>
      </c>
      <c r="M235" s="20">
        <v>0</v>
      </c>
      <c r="N235" s="20">
        <v>19903.43</v>
      </c>
      <c r="O235" s="31">
        <v>-252.33</v>
      </c>
      <c r="P235" s="20">
        <v>0</v>
      </c>
      <c r="Q235" s="32">
        <v>18408.45</v>
      </c>
      <c r="R235" s="20">
        <v>-351.54</v>
      </c>
      <c r="S235" s="20">
        <v>0</v>
      </c>
      <c r="T235" s="20">
        <v>16896.23</v>
      </c>
      <c r="U235" s="31">
        <v>-568.58000000000004</v>
      </c>
      <c r="V235" s="20">
        <v>0</v>
      </c>
      <c r="W235" s="32">
        <v>13455.49</v>
      </c>
      <c r="X235" s="20">
        <v>-714.27</v>
      </c>
      <c r="Y235" s="20">
        <v>0</v>
      </c>
      <c r="Z235" s="20">
        <v>14115.55</v>
      </c>
      <c r="AA235" s="31">
        <v>-710.5</v>
      </c>
      <c r="AB235" s="20">
        <v>0</v>
      </c>
      <c r="AC235" s="32">
        <v>12483.98</v>
      </c>
      <c r="AD235" s="20">
        <v>-571.75</v>
      </c>
      <c r="AE235" s="20">
        <v>0</v>
      </c>
      <c r="AF235" s="20">
        <v>21101.78</v>
      </c>
      <c r="AG235" s="31">
        <v>-815.23</v>
      </c>
      <c r="AH235" s="20">
        <v>0</v>
      </c>
      <c r="AI235" s="32">
        <v>17659.310000000001</v>
      </c>
      <c r="AJ235" s="20">
        <v>-749.77</v>
      </c>
      <c r="AK235" s="20">
        <v>0</v>
      </c>
      <c r="AL235" s="20">
        <v>17399.099999999999</v>
      </c>
      <c r="AM235" s="31">
        <v>-6632.15</v>
      </c>
      <c r="AN235" s="20">
        <v>0</v>
      </c>
      <c r="AO235" s="32">
        <v>209784.51</v>
      </c>
    </row>
    <row r="236" spans="1:41" x14ac:dyDescent="0.25">
      <c r="A236" s="41" t="s">
        <v>291</v>
      </c>
      <c r="B236" s="20" t="s">
        <v>303</v>
      </c>
      <c r="C236" s="31">
        <v>344.06</v>
      </c>
      <c r="D236" s="20">
        <v>0</v>
      </c>
      <c r="E236" s="32">
        <v>66280.98</v>
      </c>
      <c r="F236" s="20">
        <v>1699.98</v>
      </c>
      <c r="G236" s="20">
        <v>0</v>
      </c>
      <c r="H236" s="20">
        <v>39532.910000000003</v>
      </c>
      <c r="I236" s="31">
        <v>920.23</v>
      </c>
      <c r="J236" s="20">
        <v>0</v>
      </c>
      <c r="K236" s="32">
        <v>49311.51</v>
      </c>
      <c r="L236" s="20">
        <v>1052.99</v>
      </c>
      <c r="M236" s="20">
        <v>0</v>
      </c>
      <c r="N236" s="20">
        <v>52903.77</v>
      </c>
      <c r="O236" s="31">
        <v>1005.73</v>
      </c>
      <c r="P236" s="20">
        <v>0</v>
      </c>
      <c r="Q236" s="32">
        <v>48930.080000000002</v>
      </c>
      <c r="R236" s="20">
        <v>1224.1300000000001</v>
      </c>
      <c r="S236" s="20">
        <v>0</v>
      </c>
      <c r="T236" s="20">
        <v>44910.559999999998</v>
      </c>
      <c r="U236" s="31">
        <v>346.63</v>
      </c>
      <c r="V236" s="20">
        <v>0</v>
      </c>
      <c r="W236" s="32">
        <v>35765.01</v>
      </c>
      <c r="X236" s="20">
        <v>1575.07</v>
      </c>
      <c r="Y236" s="20">
        <v>0</v>
      </c>
      <c r="Z236" s="20">
        <v>37519.47</v>
      </c>
      <c r="AA236" s="31">
        <v>1857.89</v>
      </c>
      <c r="AB236" s="20">
        <v>0</v>
      </c>
      <c r="AC236" s="32">
        <v>33182.71</v>
      </c>
      <c r="AD236" s="20">
        <v>1138.69</v>
      </c>
      <c r="AE236" s="20">
        <v>0</v>
      </c>
      <c r="AF236" s="20">
        <v>56089.03</v>
      </c>
      <c r="AG236" s="31">
        <v>1127.26</v>
      </c>
      <c r="AH236" s="20">
        <v>0</v>
      </c>
      <c r="AI236" s="32">
        <v>46938.86</v>
      </c>
      <c r="AJ236" s="20">
        <v>1296.08</v>
      </c>
      <c r="AK236" s="20">
        <v>0</v>
      </c>
      <c r="AL236" s="20">
        <v>46247.22</v>
      </c>
      <c r="AM236" s="31">
        <v>13588.739999999996</v>
      </c>
      <c r="AN236" s="20">
        <v>0</v>
      </c>
      <c r="AO236" s="32">
        <v>557612.11</v>
      </c>
    </row>
    <row r="237" spans="1:41" x14ac:dyDescent="0.25">
      <c r="A237" s="41" t="s">
        <v>291</v>
      </c>
      <c r="B237" s="20" t="s">
        <v>304</v>
      </c>
      <c r="C237" s="31">
        <v>-1180.18</v>
      </c>
      <c r="D237" s="20">
        <v>0</v>
      </c>
      <c r="E237" s="32">
        <v>44914.06</v>
      </c>
      <c r="F237" s="20">
        <v>-535.63</v>
      </c>
      <c r="G237" s="20">
        <v>0</v>
      </c>
      <c r="H237" s="20">
        <v>26788.74</v>
      </c>
      <c r="I237" s="31">
        <v>-372.51</v>
      </c>
      <c r="J237" s="20">
        <v>0</v>
      </c>
      <c r="K237" s="32">
        <v>33415.019999999997</v>
      </c>
      <c r="L237" s="20">
        <v>-879.21</v>
      </c>
      <c r="M237" s="20">
        <v>0</v>
      </c>
      <c r="N237" s="20">
        <v>35849.25</v>
      </c>
      <c r="O237" s="31">
        <v>-1032.81</v>
      </c>
      <c r="P237" s="20">
        <v>0</v>
      </c>
      <c r="Q237" s="32">
        <v>33156.550000000003</v>
      </c>
      <c r="R237" s="20">
        <v>-862.62</v>
      </c>
      <c r="S237" s="20">
        <v>0</v>
      </c>
      <c r="T237" s="20">
        <v>30432.799999999999</v>
      </c>
      <c r="U237" s="31">
        <v>-455.77</v>
      </c>
      <c r="V237" s="20">
        <v>0</v>
      </c>
      <c r="W237" s="32">
        <v>24235.49</v>
      </c>
      <c r="X237" s="20">
        <v>-657.52</v>
      </c>
      <c r="Y237" s="20">
        <v>0</v>
      </c>
      <c r="Z237" s="20">
        <v>25424.36</v>
      </c>
      <c r="AA237" s="31">
        <v>-152.26</v>
      </c>
      <c r="AB237" s="20">
        <v>0</v>
      </c>
      <c r="AC237" s="32">
        <v>22485.64</v>
      </c>
      <c r="AD237" s="20">
        <v>-1092.19</v>
      </c>
      <c r="AE237" s="20">
        <v>0</v>
      </c>
      <c r="AF237" s="20">
        <v>38007.68</v>
      </c>
      <c r="AG237" s="31">
        <v>186.03</v>
      </c>
      <c r="AH237" s="20">
        <v>0</v>
      </c>
      <c r="AI237" s="32">
        <v>31807.24</v>
      </c>
      <c r="AJ237" s="20">
        <v>-800.14</v>
      </c>
      <c r="AK237" s="20">
        <v>0</v>
      </c>
      <c r="AL237" s="20">
        <v>31338.560000000001</v>
      </c>
      <c r="AM237" s="31">
        <v>-7834.8100000000013</v>
      </c>
      <c r="AN237" s="20">
        <v>0</v>
      </c>
      <c r="AO237" s="32">
        <v>377855.38999999996</v>
      </c>
    </row>
    <row r="238" spans="1:41" x14ac:dyDescent="0.25">
      <c r="A238" s="40" t="s">
        <v>305</v>
      </c>
      <c r="B238" s="34"/>
      <c r="C238" s="33">
        <v>10294.83</v>
      </c>
      <c r="D238" s="34">
        <v>0</v>
      </c>
      <c r="E238" s="35">
        <v>1392337.7699999998</v>
      </c>
      <c r="F238" s="34">
        <v>15045.840000000004</v>
      </c>
      <c r="G238" s="34">
        <v>0</v>
      </c>
      <c r="H238" s="34">
        <v>830451.88000000012</v>
      </c>
      <c r="I238" s="33">
        <v>26099.909999999996</v>
      </c>
      <c r="J238" s="34">
        <v>0</v>
      </c>
      <c r="K238" s="35">
        <v>1035867.03</v>
      </c>
      <c r="L238" s="34">
        <v>30962.799999999999</v>
      </c>
      <c r="M238" s="34">
        <v>0</v>
      </c>
      <c r="N238" s="34">
        <v>1111328.28</v>
      </c>
      <c r="O238" s="33">
        <v>24211.350000000002</v>
      </c>
      <c r="P238" s="34">
        <v>0</v>
      </c>
      <c r="Q238" s="35">
        <v>1027854.47</v>
      </c>
      <c r="R238" s="34">
        <v>17827.71</v>
      </c>
      <c r="S238" s="34">
        <v>0</v>
      </c>
      <c r="T238" s="34">
        <v>943418.15000000014</v>
      </c>
      <c r="U238" s="33">
        <v>5597.6399999999994</v>
      </c>
      <c r="V238" s="34">
        <v>0</v>
      </c>
      <c r="W238" s="35">
        <v>751301.22000000009</v>
      </c>
      <c r="X238" s="34">
        <v>8067.2099999999991</v>
      </c>
      <c r="Y238" s="34">
        <v>0</v>
      </c>
      <c r="Z238" s="34">
        <v>788156.28999999992</v>
      </c>
      <c r="AA238" s="33">
        <v>4528.2199999999993</v>
      </c>
      <c r="AB238" s="34">
        <v>0</v>
      </c>
      <c r="AC238" s="35">
        <v>697055.84999999986</v>
      </c>
      <c r="AD238" s="34">
        <v>9520.7599999999984</v>
      </c>
      <c r="AE238" s="34">
        <v>0</v>
      </c>
      <c r="AF238" s="34">
        <v>1178239.6299999999</v>
      </c>
      <c r="AG238" s="33">
        <v>12272.380000000001</v>
      </c>
      <c r="AH238" s="34">
        <v>0</v>
      </c>
      <c r="AI238" s="35">
        <v>986025.68000000017</v>
      </c>
      <c r="AJ238" s="34">
        <v>9223.6600000000017</v>
      </c>
      <c r="AK238" s="34">
        <v>0</v>
      </c>
      <c r="AL238" s="34">
        <v>971496.74</v>
      </c>
      <c r="AM238" s="33">
        <v>173652.31</v>
      </c>
      <c r="AN238" s="34">
        <v>0</v>
      </c>
      <c r="AO238" s="35">
        <v>11713532.990000002</v>
      </c>
    </row>
    <row r="239" spans="1:41" x14ac:dyDescent="0.25">
      <c r="A239" s="39" t="s">
        <v>306</v>
      </c>
      <c r="B239" s="29" t="s">
        <v>307</v>
      </c>
      <c r="C239" s="28">
        <v>3130.22</v>
      </c>
      <c r="D239" s="29">
        <v>0</v>
      </c>
      <c r="E239" s="30">
        <v>26211.7</v>
      </c>
      <c r="F239" s="29">
        <v>1489.59</v>
      </c>
      <c r="G239" s="29">
        <v>0</v>
      </c>
      <c r="H239" s="29">
        <v>15633.82</v>
      </c>
      <c r="I239" s="28">
        <v>1918.84</v>
      </c>
      <c r="J239" s="29">
        <v>0</v>
      </c>
      <c r="K239" s="30">
        <v>19500.900000000001</v>
      </c>
      <c r="L239" s="29">
        <v>2373.4899999999998</v>
      </c>
      <c r="M239" s="29">
        <v>0</v>
      </c>
      <c r="N239" s="29">
        <v>20921.5</v>
      </c>
      <c r="O239" s="28">
        <v>3415.04</v>
      </c>
      <c r="P239" s="29">
        <v>0</v>
      </c>
      <c r="Q239" s="30">
        <v>19350.05</v>
      </c>
      <c r="R239" s="29">
        <v>3277.12</v>
      </c>
      <c r="S239" s="29">
        <v>0</v>
      </c>
      <c r="T239" s="29">
        <v>17760.48</v>
      </c>
      <c r="U239" s="28">
        <v>2390.41</v>
      </c>
      <c r="V239" s="29">
        <v>0</v>
      </c>
      <c r="W239" s="30">
        <v>14143.75</v>
      </c>
      <c r="X239" s="29">
        <v>2093.9699999999998</v>
      </c>
      <c r="Y239" s="29">
        <v>0</v>
      </c>
      <c r="Z239" s="29">
        <v>14837.57</v>
      </c>
      <c r="AA239" s="28">
        <v>1561.83</v>
      </c>
      <c r="AB239" s="29">
        <v>0</v>
      </c>
      <c r="AC239" s="30">
        <v>13122.55</v>
      </c>
      <c r="AD239" s="29">
        <v>3563.85</v>
      </c>
      <c r="AE239" s="29">
        <v>0</v>
      </c>
      <c r="AF239" s="29">
        <v>22181.16</v>
      </c>
      <c r="AG239" s="28">
        <v>4651.51</v>
      </c>
      <c r="AH239" s="29">
        <v>0</v>
      </c>
      <c r="AI239" s="30">
        <v>18562.599999999999</v>
      </c>
      <c r="AJ239" s="29">
        <v>1672.91</v>
      </c>
      <c r="AK239" s="29">
        <v>0</v>
      </c>
      <c r="AL239" s="29">
        <v>18289.080000000002</v>
      </c>
      <c r="AM239" s="28">
        <v>31538.78</v>
      </c>
      <c r="AN239" s="29">
        <v>0</v>
      </c>
      <c r="AO239" s="30">
        <v>220515.15999999997</v>
      </c>
    </row>
    <row r="240" spans="1:41" x14ac:dyDescent="0.25">
      <c r="A240" s="41" t="s">
        <v>306</v>
      </c>
      <c r="B240" s="20" t="s">
        <v>308</v>
      </c>
      <c r="C240" s="31">
        <v>9116.92</v>
      </c>
      <c r="D240" s="20">
        <v>0</v>
      </c>
      <c r="E240" s="32">
        <v>24975.22</v>
      </c>
      <c r="F240" s="20">
        <v>6563.19</v>
      </c>
      <c r="G240" s="20">
        <v>0</v>
      </c>
      <c r="H240" s="20">
        <v>14896.33</v>
      </c>
      <c r="I240" s="31">
        <v>8617.19</v>
      </c>
      <c r="J240" s="20">
        <v>0</v>
      </c>
      <c r="K240" s="32">
        <v>18580.990000000002</v>
      </c>
      <c r="L240" s="20">
        <v>12446.23</v>
      </c>
      <c r="M240" s="20">
        <v>0</v>
      </c>
      <c r="N240" s="20">
        <v>19934.580000000002</v>
      </c>
      <c r="O240" s="31">
        <v>11264.37</v>
      </c>
      <c r="P240" s="20">
        <v>0</v>
      </c>
      <c r="Q240" s="32">
        <v>18437.259999999998</v>
      </c>
      <c r="R240" s="20">
        <v>10383.09</v>
      </c>
      <c r="S240" s="20">
        <v>0</v>
      </c>
      <c r="T240" s="20">
        <v>16922.669999999998</v>
      </c>
      <c r="U240" s="31">
        <v>7464.04</v>
      </c>
      <c r="V240" s="20">
        <v>0</v>
      </c>
      <c r="W240" s="32">
        <v>13476.55</v>
      </c>
      <c r="X240" s="20">
        <v>6242.51</v>
      </c>
      <c r="Y240" s="20">
        <v>0</v>
      </c>
      <c r="Z240" s="20">
        <v>14137.65</v>
      </c>
      <c r="AA240" s="31">
        <v>5476.15</v>
      </c>
      <c r="AB240" s="20">
        <v>0</v>
      </c>
      <c r="AC240" s="32">
        <v>12503.52</v>
      </c>
      <c r="AD240" s="20">
        <v>11165.95</v>
      </c>
      <c r="AE240" s="20">
        <v>0</v>
      </c>
      <c r="AF240" s="20">
        <v>21134.81</v>
      </c>
      <c r="AG240" s="31">
        <v>10382.86</v>
      </c>
      <c r="AH240" s="20">
        <v>0</v>
      </c>
      <c r="AI240" s="32">
        <v>17686.95</v>
      </c>
      <c r="AJ240" s="20">
        <v>5686.54</v>
      </c>
      <c r="AK240" s="20">
        <v>0</v>
      </c>
      <c r="AL240" s="20">
        <v>17426.34</v>
      </c>
      <c r="AM240" s="31">
        <v>104809.03999999998</v>
      </c>
      <c r="AN240" s="20">
        <v>0</v>
      </c>
      <c r="AO240" s="32">
        <v>210112.87</v>
      </c>
    </row>
    <row r="241" spans="1:41" x14ac:dyDescent="0.25">
      <c r="A241" s="40" t="s">
        <v>309</v>
      </c>
      <c r="B241" s="34"/>
      <c r="C241" s="33">
        <v>12247.14</v>
      </c>
      <c r="D241" s="34">
        <v>0</v>
      </c>
      <c r="E241" s="35">
        <v>51186.92</v>
      </c>
      <c r="F241" s="34">
        <v>8052.78</v>
      </c>
      <c r="G241" s="34">
        <v>0</v>
      </c>
      <c r="H241" s="34">
        <v>30530.15</v>
      </c>
      <c r="I241" s="33">
        <v>10536.03</v>
      </c>
      <c r="J241" s="34">
        <v>0</v>
      </c>
      <c r="K241" s="35">
        <v>38081.89</v>
      </c>
      <c r="L241" s="34">
        <v>14819.72</v>
      </c>
      <c r="M241" s="34">
        <v>0</v>
      </c>
      <c r="N241" s="34">
        <v>40856.080000000002</v>
      </c>
      <c r="O241" s="33">
        <v>14679.41</v>
      </c>
      <c r="P241" s="34">
        <v>0</v>
      </c>
      <c r="Q241" s="35">
        <v>37787.31</v>
      </c>
      <c r="R241" s="34">
        <v>13660.21</v>
      </c>
      <c r="S241" s="34">
        <v>0</v>
      </c>
      <c r="T241" s="34">
        <v>34683.149999999994</v>
      </c>
      <c r="U241" s="33">
        <v>9854.4500000000007</v>
      </c>
      <c r="V241" s="34">
        <v>0</v>
      </c>
      <c r="W241" s="35">
        <v>27620.3</v>
      </c>
      <c r="X241" s="34">
        <v>8336.48</v>
      </c>
      <c r="Y241" s="34">
        <v>0</v>
      </c>
      <c r="Z241" s="34">
        <v>28975.22</v>
      </c>
      <c r="AA241" s="33">
        <v>7037.98</v>
      </c>
      <c r="AB241" s="34">
        <v>0</v>
      </c>
      <c r="AC241" s="35">
        <v>25626.07</v>
      </c>
      <c r="AD241" s="34">
        <v>14729.800000000001</v>
      </c>
      <c r="AE241" s="34">
        <v>0</v>
      </c>
      <c r="AF241" s="34">
        <v>43315.97</v>
      </c>
      <c r="AG241" s="33">
        <v>15034.37</v>
      </c>
      <c r="AH241" s="34">
        <v>0</v>
      </c>
      <c r="AI241" s="35">
        <v>36249.550000000003</v>
      </c>
      <c r="AJ241" s="34">
        <v>7359.45</v>
      </c>
      <c r="AK241" s="34">
        <v>0</v>
      </c>
      <c r="AL241" s="34">
        <v>35715.42</v>
      </c>
      <c r="AM241" s="33">
        <v>136347.81999999998</v>
      </c>
      <c r="AN241" s="34">
        <v>0</v>
      </c>
      <c r="AO241" s="35">
        <v>430628.02999999997</v>
      </c>
    </row>
    <row r="242" spans="1:41" x14ac:dyDescent="0.25">
      <c r="A242" s="39" t="s">
        <v>310</v>
      </c>
      <c r="B242" s="29" t="s">
        <v>123</v>
      </c>
      <c r="C242" s="28">
        <v>2043.53</v>
      </c>
      <c r="D242" s="29">
        <v>0</v>
      </c>
      <c r="E242" s="30">
        <v>117153.01</v>
      </c>
      <c r="F242" s="29">
        <v>2192.16</v>
      </c>
      <c r="G242" s="29">
        <v>0</v>
      </c>
      <c r="H242" s="29">
        <v>69875.240000000005</v>
      </c>
      <c r="I242" s="28">
        <v>3378.77</v>
      </c>
      <c r="J242" s="29">
        <v>0</v>
      </c>
      <c r="K242" s="30">
        <v>87159.12</v>
      </c>
      <c r="L242" s="29">
        <v>3801.29</v>
      </c>
      <c r="M242" s="29">
        <v>0</v>
      </c>
      <c r="N242" s="29">
        <v>93508.53</v>
      </c>
      <c r="O242" s="28">
        <v>2822.07</v>
      </c>
      <c r="P242" s="29">
        <v>0</v>
      </c>
      <c r="Q242" s="30">
        <v>86484.94</v>
      </c>
      <c r="R242" s="29">
        <v>2258.6</v>
      </c>
      <c r="S242" s="29">
        <v>0</v>
      </c>
      <c r="T242" s="29">
        <v>79380.36</v>
      </c>
      <c r="U242" s="28">
        <v>961.86</v>
      </c>
      <c r="V242" s="29">
        <v>0</v>
      </c>
      <c r="W242" s="30">
        <v>63215.41</v>
      </c>
      <c r="X242" s="29">
        <v>994.32</v>
      </c>
      <c r="Y242" s="29">
        <v>0</v>
      </c>
      <c r="Z242" s="29">
        <v>66316.44</v>
      </c>
      <c r="AA242" s="28">
        <v>645.35</v>
      </c>
      <c r="AB242" s="29">
        <v>0</v>
      </c>
      <c r="AC242" s="30">
        <v>58651.14</v>
      </c>
      <c r="AD242" s="29">
        <v>1392.32</v>
      </c>
      <c r="AE242" s="29">
        <v>0</v>
      </c>
      <c r="AF242" s="29">
        <v>99138.53</v>
      </c>
      <c r="AG242" s="28">
        <v>1242.9100000000001</v>
      </c>
      <c r="AH242" s="29">
        <v>0</v>
      </c>
      <c r="AI242" s="30">
        <v>82965.41</v>
      </c>
      <c r="AJ242" s="29">
        <v>1062.02</v>
      </c>
      <c r="AK242" s="29">
        <v>0</v>
      </c>
      <c r="AL242" s="29">
        <v>81742.929999999993</v>
      </c>
      <c r="AM242" s="28">
        <v>22795.199999999997</v>
      </c>
      <c r="AN242" s="29">
        <v>0</v>
      </c>
      <c r="AO242" s="30">
        <v>985591.05999999994</v>
      </c>
    </row>
    <row r="243" spans="1:41" x14ac:dyDescent="0.25">
      <c r="A243" s="41" t="s">
        <v>310</v>
      </c>
      <c r="B243" s="20" t="s">
        <v>110</v>
      </c>
      <c r="C243" s="31">
        <v>-1669.27</v>
      </c>
      <c r="D243" s="20">
        <v>0</v>
      </c>
      <c r="E243" s="32">
        <v>17809.16</v>
      </c>
      <c r="F243" s="20">
        <v>-943.86</v>
      </c>
      <c r="G243" s="20">
        <v>0</v>
      </c>
      <c r="H243" s="20">
        <v>10622.17</v>
      </c>
      <c r="I243" s="31">
        <v>-1095.1300000000001</v>
      </c>
      <c r="J243" s="20">
        <v>0</v>
      </c>
      <c r="K243" s="32">
        <v>13249.6</v>
      </c>
      <c r="L243" s="20">
        <v>-1421.98</v>
      </c>
      <c r="M243" s="20">
        <v>0</v>
      </c>
      <c r="N243" s="20">
        <v>14214.81</v>
      </c>
      <c r="O243" s="31">
        <v>-1303.46</v>
      </c>
      <c r="P243" s="20">
        <v>0</v>
      </c>
      <c r="Q243" s="32">
        <v>13147.11</v>
      </c>
      <c r="R243" s="20">
        <v>-1193.73</v>
      </c>
      <c r="S243" s="20">
        <v>0</v>
      </c>
      <c r="T243" s="20">
        <v>12067.1</v>
      </c>
      <c r="U243" s="31">
        <v>-1009.51</v>
      </c>
      <c r="V243" s="20">
        <v>0</v>
      </c>
      <c r="W243" s="32">
        <v>9609.77</v>
      </c>
      <c r="X243" s="20">
        <v>-1013.17</v>
      </c>
      <c r="Y243" s="20">
        <v>0</v>
      </c>
      <c r="Z243" s="20">
        <v>10081.18</v>
      </c>
      <c r="AA243" s="31">
        <v>-942.69</v>
      </c>
      <c r="AB243" s="20">
        <v>0</v>
      </c>
      <c r="AC243" s="32">
        <v>8915.92</v>
      </c>
      <c r="AD243" s="20">
        <v>-1689.69</v>
      </c>
      <c r="AE243" s="20">
        <v>0</v>
      </c>
      <c r="AF243" s="20">
        <v>15070.67</v>
      </c>
      <c r="AG243" s="31">
        <v>-1286.33</v>
      </c>
      <c r="AH243" s="20">
        <v>0</v>
      </c>
      <c r="AI243" s="32">
        <v>12612.09</v>
      </c>
      <c r="AJ243" s="20">
        <v>-1170</v>
      </c>
      <c r="AK243" s="20">
        <v>0</v>
      </c>
      <c r="AL243" s="20">
        <v>12426.25</v>
      </c>
      <c r="AM243" s="31">
        <v>-14738.820000000002</v>
      </c>
      <c r="AN243" s="20">
        <v>0</v>
      </c>
      <c r="AO243" s="32">
        <v>149825.83000000002</v>
      </c>
    </row>
    <row r="244" spans="1:41" x14ac:dyDescent="0.25">
      <c r="A244" s="41" t="s">
        <v>310</v>
      </c>
      <c r="B244" s="20" t="s">
        <v>311</v>
      </c>
      <c r="C244" s="31">
        <v>-78.97</v>
      </c>
      <c r="D244" s="20">
        <v>0</v>
      </c>
      <c r="E244" s="32">
        <v>154.34</v>
      </c>
      <c r="F244" s="20">
        <v>-42.52</v>
      </c>
      <c r="G244" s="20">
        <v>0</v>
      </c>
      <c r="H244" s="20">
        <v>92.05</v>
      </c>
      <c r="I244" s="31">
        <v>-49.66</v>
      </c>
      <c r="J244" s="20">
        <v>0</v>
      </c>
      <c r="K244" s="32">
        <v>114.82</v>
      </c>
      <c r="L244" s="20">
        <v>-62.91</v>
      </c>
      <c r="M244" s="20">
        <v>0</v>
      </c>
      <c r="N244" s="20">
        <v>123.19</v>
      </c>
      <c r="O244" s="31">
        <v>-59.27</v>
      </c>
      <c r="P244" s="20">
        <v>0</v>
      </c>
      <c r="Q244" s="32">
        <v>113.94</v>
      </c>
      <c r="R244" s="20">
        <v>-53.33</v>
      </c>
      <c r="S244" s="20">
        <v>0</v>
      </c>
      <c r="T244" s="20">
        <v>104.58</v>
      </c>
      <c r="U244" s="31">
        <v>-44.13</v>
      </c>
      <c r="V244" s="20">
        <v>0</v>
      </c>
      <c r="W244" s="32">
        <v>83.28</v>
      </c>
      <c r="X244" s="20">
        <v>-43.51</v>
      </c>
      <c r="Y244" s="20">
        <v>0</v>
      </c>
      <c r="Z244" s="20">
        <v>87.37</v>
      </c>
      <c r="AA244" s="31">
        <v>-34.159999999999997</v>
      </c>
      <c r="AB244" s="20">
        <v>0</v>
      </c>
      <c r="AC244" s="32">
        <v>77.27</v>
      </c>
      <c r="AD244" s="20">
        <v>-73.209999999999994</v>
      </c>
      <c r="AE244" s="20">
        <v>0</v>
      </c>
      <c r="AF244" s="20">
        <v>130.61000000000001</v>
      </c>
      <c r="AG244" s="31">
        <v>-56.84</v>
      </c>
      <c r="AH244" s="20">
        <v>0</v>
      </c>
      <c r="AI244" s="32">
        <v>109.3</v>
      </c>
      <c r="AJ244" s="20">
        <v>-51.65</v>
      </c>
      <c r="AK244" s="20">
        <v>0</v>
      </c>
      <c r="AL244" s="20">
        <v>107.69</v>
      </c>
      <c r="AM244" s="31">
        <v>-650.16</v>
      </c>
      <c r="AN244" s="20">
        <v>0</v>
      </c>
      <c r="AO244" s="32">
        <v>1298.44</v>
      </c>
    </row>
    <row r="245" spans="1:41" x14ac:dyDescent="0.25">
      <c r="A245" s="41" t="s">
        <v>310</v>
      </c>
      <c r="B245" s="20" t="s">
        <v>312</v>
      </c>
      <c r="C245" s="31">
        <v>-1236.17</v>
      </c>
      <c r="D245" s="20">
        <v>0</v>
      </c>
      <c r="E245" s="32">
        <v>7621.09</v>
      </c>
      <c r="F245" s="20">
        <v>217.77999999999997</v>
      </c>
      <c r="G245" s="20">
        <v>0</v>
      </c>
      <c r="H245" s="20">
        <v>4545.5600000000004</v>
      </c>
      <c r="I245" s="31">
        <v>296.86</v>
      </c>
      <c r="J245" s="20">
        <v>0</v>
      </c>
      <c r="K245" s="32">
        <v>5669.92</v>
      </c>
      <c r="L245" s="20">
        <v>-1069.6999999999998</v>
      </c>
      <c r="M245" s="20">
        <v>0</v>
      </c>
      <c r="N245" s="20">
        <v>6082.96</v>
      </c>
      <c r="O245" s="31">
        <v>-1239.5999999999999</v>
      </c>
      <c r="P245" s="20">
        <v>0</v>
      </c>
      <c r="Q245" s="32">
        <v>5626.06</v>
      </c>
      <c r="R245" s="20">
        <v>-673.41</v>
      </c>
      <c r="S245" s="20">
        <v>0</v>
      </c>
      <c r="T245" s="20">
        <v>5163.8900000000003</v>
      </c>
      <c r="U245" s="31">
        <v>-269.89</v>
      </c>
      <c r="V245" s="20">
        <v>0</v>
      </c>
      <c r="W245" s="32">
        <v>4112.32</v>
      </c>
      <c r="X245" s="20">
        <v>132.51</v>
      </c>
      <c r="Y245" s="20">
        <v>0</v>
      </c>
      <c r="Z245" s="20">
        <v>4314.05</v>
      </c>
      <c r="AA245" s="31">
        <v>-797.29</v>
      </c>
      <c r="AB245" s="20">
        <v>0</v>
      </c>
      <c r="AC245" s="32">
        <v>3815.4</v>
      </c>
      <c r="AD245" s="20">
        <v>-984.87999999999988</v>
      </c>
      <c r="AE245" s="20">
        <v>0</v>
      </c>
      <c r="AF245" s="20">
        <v>6449.21</v>
      </c>
      <c r="AG245" s="31">
        <v>-275.22999999999996</v>
      </c>
      <c r="AH245" s="20">
        <v>0</v>
      </c>
      <c r="AI245" s="32">
        <v>5397.1</v>
      </c>
      <c r="AJ245" s="20">
        <v>411.76</v>
      </c>
      <c r="AK245" s="20">
        <v>0</v>
      </c>
      <c r="AL245" s="20">
        <v>5317.58</v>
      </c>
      <c r="AM245" s="31">
        <v>-5487.26</v>
      </c>
      <c r="AN245" s="20">
        <v>0</v>
      </c>
      <c r="AO245" s="32">
        <v>64115.14</v>
      </c>
    </row>
    <row r="246" spans="1:41" x14ac:dyDescent="0.25">
      <c r="A246" s="41" t="s">
        <v>310</v>
      </c>
      <c r="B246" s="20" t="s">
        <v>313</v>
      </c>
      <c r="C246" s="31">
        <v>0</v>
      </c>
      <c r="D246" s="20">
        <v>0</v>
      </c>
      <c r="E246" s="32">
        <v>0</v>
      </c>
      <c r="F246" s="20">
        <v>0</v>
      </c>
      <c r="G246" s="20">
        <v>0</v>
      </c>
      <c r="H246" s="20">
        <v>0</v>
      </c>
      <c r="I246" s="31">
        <v>0</v>
      </c>
      <c r="J246" s="20">
        <v>0</v>
      </c>
      <c r="K246" s="32">
        <v>0</v>
      </c>
      <c r="L246" s="20">
        <v>0</v>
      </c>
      <c r="M246" s="20">
        <v>0</v>
      </c>
      <c r="N246" s="20">
        <v>0</v>
      </c>
      <c r="O246" s="31">
        <v>0</v>
      </c>
      <c r="P246" s="20">
        <v>0</v>
      </c>
      <c r="Q246" s="32">
        <v>0</v>
      </c>
      <c r="R246" s="20">
        <v>0</v>
      </c>
      <c r="S246" s="20">
        <v>0</v>
      </c>
      <c r="T246" s="20">
        <v>0</v>
      </c>
      <c r="U246" s="31">
        <v>0</v>
      </c>
      <c r="V246" s="20">
        <v>0</v>
      </c>
      <c r="W246" s="32">
        <v>0</v>
      </c>
      <c r="X246" s="20">
        <v>0</v>
      </c>
      <c r="Y246" s="20">
        <v>0</v>
      </c>
      <c r="Z246" s="20">
        <v>0</v>
      </c>
      <c r="AA246" s="31">
        <v>0</v>
      </c>
      <c r="AB246" s="20">
        <v>0</v>
      </c>
      <c r="AC246" s="32">
        <v>0</v>
      </c>
      <c r="AD246" s="20">
        <v>0</v>
      </c>
      <c r="AE246" s="20">
        <v>0</v>
      </c>
      <c r="AF246" s="20">
        <v>0</v>
      </c>
      <c r="AG246" s="31">
        <v>0</v>
      </c>
      <c r="AH246" s="20">
        <v>0</v>
      </c>
      <c r="AI246" s="32">
        <v>0</v>
      </c>
      <c r="AJ246" s="20">
        <v>0</v>
      </c>
      <c r="AK246" s="20">
        <v>0</v>
      </c>
      <c r="AL246" s="20">
        <v>0</v>
      </c>
      <c r="AM246" s="31">
        <v>0</v>
      </c>
      <c r="AN246" s="20">
        <v>0</v>
      </c>
      <c r="AO246" s="32">
        <v>0</v>
      </c>
    </row>
    <row r="247" spans="1:41" x14ac:dyDescent="0.25">
      <c r="A247" s="40" t="s">
        <v>314</v>
      </c>
      <c r="B247" s="34"/>
      <c r="C247" s="33">
        <v>-940.88000000000011</v>
      </c>
      <c r="D247" s="34">
        <v>0</v>
      </c>
      <c r="E247" s="35">
        <v>142737.59999999998</v>
      </c>
      <c r="F247" s="34">
        <v>1423.5599999999997</v>
      </c>
      <c r="G247" s="34">
        <v>0</v>
      </c>
      <c r="H247" s="34">
        <v>85135.02</v>
      </c>
      <c r="I247" s="33">
        <v>2530.84</v>
      </c>
      <c r="J247" s="34">
        <v>0</v>
      </c>
      <c r="K247" s="35">
        <v>106193.46</v>
      </c>
      <c r="L247" s="34">
        <v>1246.7000000000003</v>
      </c>
      <c r="M247" s="34">
        <v>0</v>
      </c>
      <c r="N247" s="34">
        <v>113929.49</v>
      </c>
      <c r="O247" s="33">
        <v>219.74000000000024</v>
      </c>
      <c r="P247" s="34">
        <v>0</v>
      </c>
      <c r="Q247" s="35">
        <v>105372.05</v>
      </c>
      <c r="R247" s="34">
        <v>338.12999999999988</v>
      </c>
      <c r="S247" s="34">
        <v>0</v>
      </c>
      <c r="T247" s="34">
        <v>96715.930000000008</v>
      </c>
      <c r="U247" s="33">
        <v>-361.66999999999996</v>
      </c>
      <c r="V247" s="34">
        <v>0</v>
      </c>
      <c r="W247" s="35">
        <v>77020.78</v>
      </c>
      <c r="X247" s="34">
        <v>70.150000000000091</v>
      </c>
      <c r="Y247" s="34">
        <v>0</v>
      </c>
      <c r="Z247" s="34">
        <v>80799.039999999994</v>
      </c>
      <c r="AA247" s="33">
        <v>-1128.79</v>
      </c>
      <c r="AB247" s="34">
        <v>0</v>
      </c>
      <c r="AC247" s="35">
        <v>71459.73</v>
      </c>
      <c r="AD247" s="34">
        <v>-1355.46</v>
      </c>
      <c r="AE247" s="34">
        <v>0</v>
      </c>
      <c r="AF247" s="34">
        <v>120789.02</v>
      </c>
      <c r="AG247" s="33">
        <v>-375.48999999999978</v>
      </c>
      <c r="AH247" s="34">
        <v>0</v>
      </c>
      <c r="AI247" s="35">
        <v>101083.90000000001</v>
      </c>
      <c r="AJ247" s="34">
        <v>252.12999999999997</v>
      </c>
      <c r="AK247" s="34">
        <v>0</v>
      </c>
      <c r="AL247" s="34">
        <v>99594.45</v>
      </c>
      <c r="AM247" s="33">
        <v>1918.9599999999955</v>
      </c>
      <c r="AN247" s="34">
        <v>0</v>
      </c>
      <c r="AO247" s="35">
        <v>1200830.4699999997</v>
      </c>
    </row>
    <row r="248" spans="1:41" x14ac:dyDescent="0.25">
      <c r="A248" s="41" t="s">
        <v>315</v>
      </c>
      <c r="B248" s="29" t="s">
        <v>316</v>
      </c>
      <c r="C248" s="28">
        <v>8768.8700000000008</v>
      </c>
      <c r="D248" s="29">
        <v>0</v>
      </c>
      <c r="E248" s="30">
        <v>138280.43</v>
      </c>
      <c r="F248" s="29">
        <v>6836.42</v>
      </c>
      <c r="G248" s="29">
        <v>0</v>
      </c>
      <c r="H248" s="29">
        <v>82476.570000000007</v>
      </c>
      <c r="I248" s="28">
        <v>12984.82</v>
      </c>
      <c r="J248" s="29">
        <v>0</v>
      </c>
      <c r="K248" s="30">
        <v>102877.44</v>
      </c>
      <c r="L248" s="29">
        <v>17012.759999999998</v>
      </c>
      <c r="M248" s="29">
        <v>0</v>
      </c>
      <c r="N248" s="29">
        <v>110371.89</v>
      </c>
      <c r="O248" s="28">
        <v>14138.66</v>
      </c>
      <c r="P248" s="29">
        <v>0</v>
      </c>
      <c r="Q248" s="30">
        <v>102081.67</v>
      </c>
      <c r="R248" s="29">
        <v>11137.78</v>
      </c>
      <c r="S248" s="29">
        <v>0</v>
      </c>
      <c r="T248" s="29">
        <v>93695.85</v>
      </c>
      <c r="U248" s="28">
        <v>4249.3</v>
      </c>
      <c r="V248" s="29">
        <v>0</v>
      </c>
      <c r="W248" s="30">
        <v>74615.7</v>
      </c>
      <c r="X248" s="29">
        <v>4633.53</v>
      </c>
      <c r="Y248" s="29">
        <v>0</v>
      </c>
      <c r="Z248" s="29">
        <v>78275.97</v>
      </c>
      <c r="AA248" s="28">
        <v>2897.65</v>
      </c>
      <c r="AB248" s="29">
        <v>0</v>
      </c>
      <c r="AC248" s="30">
        <v>69228.3</v>
      </c>
      <c r="AD248" s="29">
        <v>4425.82</v>
      </c>
      <c r="AE248" s="29">
        <v>0</v>
      </c>
      <c r="AF248" s="29">
        <v>117017.21</v>
      </c>
      <c r="AG248" s="28">
        <v>4903.07</v>
      </c>
      <c r="AH248" s="29">
        <v>0</v>
      </c>
      <c r="AI248" s="30">
        <v>97927.43</v>
      </c>
      <c r="AJ248" s="29">
        <v>5892.06</v>
      </c>
      <c r="AK248" s="29">
        <v>0</v>
      </c>
      <c r="AL248" s="29">
        <v>96484.479999999996</v>
      </c>
      <c r="AM248" s="28">
        <v>97880.739999999991</v>
      </c>
      <c r="AN248" s="29">
        <v>0</v>
      </c>
      <c r="AO248" s="30">
        <v>1163332.9400000002</v>
      </c>
    </row>
    <row r="249" spans="1:41" x14ac:dyDescent="0.25">
      <c r="A249" s="41" t="s">
        <v>315</v>
      </c>
      <c r="B249" s="20" t="s">
        <v>317</v>
      </c>
      <c r="C249" s="31">
        <v>1575.92</v>
      </c>
      <c r="D249" s="20">
        <v>0</v>
      </c>
      <c r="E249" s="32">
        <v>48483.35</v>
      </c>
      <c r="F249" s="20">
        <v>1149.33</v>
      </c>
      <c r="G249" s="20">
        <v>0</v>
      </c>
      <c r="H249" s="20">
        <v>28917.61</v>
      </c>
      <c r="I249" s="31">
        <v>2139.92</v>
      </c>
      <c r="J249" s="20">
        <v>0</v>
      </c>
      <c r="K249" s="32">
        <v>36070.49</v>
      </c>
      <c r="L249" s="20">
        <v>2693.28</v>
      </c>
      <c r="M249" s="20">
        <v>0</v>
      </c>
      <c r="N249" s="20">
        <v>38698.160000000003</v>
      </c>
      <c r="O249" s="31">
        <v>2308.86</v>
      </c>
      <c r="P249" s="20">
        <v>0</v>
      </c>
      <c r="Q249" s="32">
        <v>35791.480000000003</v>
      </c>
      <c r="R249" s="20">
        <v>1862.13</v>
      </c>
      <c r="S249" s="20">
        <v>0</v>
      </c>
      <c r="T249" s="20">
        <v>32851.269999999997</v>
      </c>
      <c r="U249" s="31">
        <v>734.81</v>
      </c>
      <c r="V249" s="20">
        <v>0</v>
      </c>
      <c r="W249" s="32">
        <v>26161.47</v>
      </c>
      <c r="X249" s="20">
        <v>680.28</v>
      </c>
      <c r="Y249" s="20">
        <v>0</v>
      </c>
      <c r="Z249" s="20">
        <v>27444.82</v>
      </c>
      <c r="AA249" s="31">
        <v>162.6</v>
      </c>
      <c r="AB249" s="20">
        <v>0</v>
      </c>
      <c r="AC249" s="32">
        <v>24272.560000000001</v>
      </c>
      <c r="AD249" s="20">
        <v>-173.11</v>
      </c>
      <c r="AE249" s="20">
        <v>0</v>
      </c>
      <c r="AF249" s="20">
        <v>41028.120000000003</v>
      </c>
      <c r="AG249" s="31">
        <v>414.34</v>
      </c>
      <c r="AH249" s="20">
        <v>0</v>
      </c>
      <c r="AI249" s="32">
        <v>34334.93</v>
      </c>
      <c r="AJ249" s="20">
        <v>518.58000000000004</v>
      </c>
      <c r="AK249" s="20">
        <v>0</v>
      </c>
      <c r="AL249" s="20">
        <v>33829.01</v>
      </c>
      <c r="AM249" s="31">
        <v>14066.94</v>
      </c>
      <c r="AN249" s="20">
        <v>0</v>
      </c>
      <c r="AO249" s="32">
        <v>407883.27</v>
      </c>
    </row>
    <row r="250" spans="1:41" x14ac:dyDescent="0.25">
      <c r="A250" s="41" t="s">
        <v>315</v>
      </c>
      <c r="B250" s="20" t="s">
        <v>318</v>
      </c>
      <c r="C250" s="31">
        <v>-805.76</v>
      </c>
      <c r="D250" s="20">
        <v>0</v>
      </c>
      <c r="E250" s="32">
        <v>25877.3</v>
      </c>
      <c r="F250" s="20">
        <v>-30.85</v>
      </c>
      <c r="G250" s="20">
        <v>0</v>
      </c>
      <c r="H250" s="20">
        <v>15434.37</v>
      </c>
      <c r="I250" s="31">
        <v>405.75</v>
      </c>
      <c r="J250" s="20">
        <v>0</v>
      </c>
      <c r="K250" s="32">
        <v>19252.11</v>
      </c>
      <c r="L250" s="20">
        <v>482.71</v>
      </c>
      <c r="M250" s="20">
        <v>0</v>
      </c>
      <c r="N250" s="20">
        <v>20654.599999999999</v>
      </c>
      <c r="O250" s="31">
        <v>122.89</v>
      </c>
      <c r="P250" s="20">
        <v>0</v>
      </c>
      <c r="Q250" s="32">
        <v>19103.189999999999</v>
      </c>
      <c r="R250" s="20">
        <v>-129.86000000000001</v>
      </c>
      <c r="S250" s="20">
        <v>0</v>
      </c>
      <c r="T250" s="20">
        <v>17533.900000000001</v>
      </c>
      <c r="U250" s="31">
        <v>-512.17999999999995</v>
      </c>
      <c r="V250" s="20">
        <v>0</v>
      </c>
      <c r="W250" s="32">
        <v>13963.31</v>
      </c>
      <c r="X250" s="20">
        <v>-557.91999999999996</v>
      </c>
      <c r="Y250" s="20">
        <v>0</v>
      </c>
      <c r="Z250" s="20">
        <v>14648.28</v>
      </c>
      <c r="AA250" s="31">
        <v>-657.51</v>
      </c>
      <c r="AB250" s="20">
        <v>0</v>
      </c>
      <c r="AC250" s="32">
        <v>12955.13</v>
      </c>
      <c r="AD250" s="20">
        <v>-1309.24</v>
      </c>
      <c r="AE250" s="20">
        <v>0</v>
      </c>
      <c r="AF250" s="20">
        <v>21898.18</v>
      </c>
      <c r="AG250" s="31">
        <v>-887.71</v>
      </c>
      <c r="AH250" s="20">
        <v>0</v>
      </c>
      <c r="AI250" s="32">
        <v>18325.78</v>
      </c>
      <c r="AJ250" s="20">
        <v>-751.36</v>
      </c>
      <c r="AK250" s="20">
        <v>0</v>
      </c>
      <c r="AL250" s="20">
        <v>18055.759999999998</v>
      </c>
      <c r="AM250" s="31">
        <v>-4631.04</v>
      </c>
      <c r="AN250" s="20">
        <v>0</v>
      </c>
      <c r="AO250" s="32">
        <v>217701.91</v>
      </c>
    </row>
    <row r="251" spans="1:41" x14ac:dyDescent="0.25">
      <c r="A251" s="41" t="s">
        <v>315</v>
      </c>
      <c r="B251" s="20" t="s">
        <v>319</v>
      </c>
      <c r="C251" s="31">
        <v>631.24</v>
      </c>
      <c r="D251" s="20">
        <v>0</v>
      </c>
      <c r="E251" s="32">
        <v>24778.31</v>
      </c>
      <c r="F251" s="20">
        <v>487.38</v>
      </c>
      <c r="G251" s="20">
        <v>0</v>
      </c>
      <c r="H251" s="20">
        <v>14778.88</v>
      </c>
      <c r="I251" s="31">
        <v>1010.92</v>
      </c>
      <c r="J251" s="20">
        <v>0</v>
      </c>
      <c r="K251" s="32">
        <v>18434.490000000002</v>
      </c>
      <c r="L251" s="20">
        <v>1200.72</v>
      </c>
      <c r="M251" s="20">
        <v>0</v>
      </c>
      <c r="N251" s="20">
        <v>19777.41</v>
      </c>
      <c r="O251" s="31">
        <v>949.61</v>
      </c>
      <c r="P251" s="20">
        <v>0</v>
      </c>
      <c r="Q251" s="32">
        <v>18291.89</v>
      </c>
      <c r="R251" s="20">
        <v>749.82</v>
      </c>
      <c r="S251" s="20">
        <v>0</v>
      </c>
      <c r="T251" s="20">
        <v>16789.25</v>
      </c>
      <c r="U251" s="31">
        <v>274.25</v>
      </c>
      <c r="V251" s="20">
        <v>0</v>
      </c>
      <c r="W251" s="32">
        <v>13370.3</v>
      </c>
      <c r="X251" s="20">
        <v>355.8</v>
      </c>
      <c r="Y251" s="20">
        <v>0</v>
      </c>
      <c r="Z251" s="20">
        <v>14026.18</v>
      </c>
      <c r="AA251" s="31">
        <v>159.31</v>
      </c>
      <c r="AB251" s="20">
        <v>0</v>
      </c>
      <c r="AC251" s="32">
        <v>12404.94</v>
      </c>
      <c r="AD251" s="20">
        <v>213.3</v>
      </c>
      <c r="AE251" s="20">
        <v>0</v>
      </c>
      <c r="AF251" s="20">
        <v>20968.18</v>
      </c>
      <c r="AG251" s="31">
        <v>885.41</v>
      </c>
      <c r="AH251" s="20">
        <v>0</v>
      </c>
      <c r="AI251" s="32">
        <v>17547.5</v>
      </c>
      <c r="AJ251" s="20">
        <v>457.53</v>
      </c>
      <c r="AK251" s="20">
        <v>0</v>
      </c>
      <c r="AL251" s="20">
        <v>17288.939999999999</v>
      </c>
      <c r="AM251" s="31">
        <v>7375.29</v>
      </c>
      <c r="AN251" s="20">
        <v>0</v>
      </c>
      <c r="AO251" s="32">
        <v>208456.26999999996</v>
      </c>
    </row>
    <row r="252" spans="1:41" x14ac:dyDescent="0.25">
      <c r="A252" s="41" t="s">
        <v>315</v>
      </c>
      <c r="B252" s="20" t="s">
        <v>320</v>
      </c>
      <c r="C252" s="31">
        <v>2288.69</v>
      </c>
      <c r="D252" s="20">
        <v>0</v>
      </c>
      <c r="E252" s="32">
        <v>47482.81</v>
      </c>
      <c r="F252" s="20">
        <v>2170.08</v>
      </c>
      <c r="G252" s="20">
        <v>0</v>
      </c>
      <c r="H252" s="20">
        <v>28320.85</v>
      </c>
      <c r="I252" s="31">
        <v>4031.06</v>
      </c>
      <c r="J252" s="20">
        <v>0</v>
      </c>
      <c r="K252" s="32">
        <v>35326.11</v>
      </c>
      <c r="L252" s="20">
        <v>5102.62</v>
      </c>
      <c r="M252" s="20">
        <v>0</v>
      </c>
      <c r="N252" s="20">
        <v>37899.56</v>
      </c>
      <c r="O252" s="31">
        <v>4265.5600000000004</v>
      </c>
      <c r="P252" s="20">
        <v>0</v>
      </c>
      <c r="Q252" s="32">
        <v>35052.86</v>
      </c>
      <c r="R252" s="20">
        <v>3365.11</v>
      </c>
      <c r="S252" s="20">
        <v>0</v>
      </c>
      <c r="T252" s="20">
        <v>32173.33</v>
      </c>
      <c r="U252" s="31">
        <v>1059.1300000000001</v>
      </c>
      <c r="V252" s="20">
        <v>0</v>
      </c>
      <c r="W252" s="32">
        <v>25621.58</v>
      </c>
      <c r="X252" s="20">
        <v>1018.84</v>
      </c>
      <c r="Y252" s="20">
        <v>0</v>
      </c>
      <c r="Z252" s="20">
        <v>26878.45</v>
      </c>
      <c r="AA252" s="31">
        <v>229.11</v>
      </c>
      <c r="AB252" s="20">
        <v>0</v>
      </c>
      <c r="AC252" s="32">
        <v>23771.65</v>
      </c>
      <c r="AD252" s="20">
        <v>-474.49</v>
      </c>
      <c r="AE252" s="20">
        <v>0</v>
      </c>
      <c r="AF252" s="20">
        <v>40181.440000000002</v>
      </c>
      <c r="AG252" s="31">
        <v>680.48</v>
      </c>
      <c r="AH252" s="20">
        <v>0</v>
      </c>
      <c r="AI252" s="32">
        <v>33626.379999999997</v>
      </c>
      <c r="AJ252" s="20">
        <v>522.82000000000005</v>
      </c>
      <c r="AK252" s="20">
        <v>0</v>
      </c>
      <c r="AL252" s="20">
        <v>33130.9</v>
      </c>
      <c r="AM252" s="31">
        <v>24259.010000000002</v>
      </c>
      <c r="AN252" s="20">
        <v>0</v>
      </c>
      <c r="AO252" s="32">
        <v>399465.92000000004</v>
      </c>
    </row>
    <row r="253" spans="1:41" x14ac:dyDescent="0.25">
      <c r="A253" s="41" t="s">
        <v>315</v>
      </c>
      <c r="B253" s="20" t="s">
        <v>321</v>
      </c>
      <c r="C253" s="31">
        <v>-822.43</v>
      </c>
      <c r="D253" s="20">
        <v>0</v>
      </c>
      <c r="E253" s="32">
        <v>15023.1</v>
      </c>
      <c r="F253" s="20">
        <v>-171.44</v>
      </c>
      <c r="G253" s="20">
        <v>0</v>
      </c>
      <c r="H253" s="20">
        <v>8960.44</v>
      </c>
      <c r="I253" s="31">
        <v>-21.76</v>
      </c>
      <c r="J253" s="20">
        <v>0</v>
      </c>
      <c r="K253" s="32">
        <v>11176.84</v>
      </c>
      <c r="L253" s="20">
        <v>-101.72</v>
      </c>
      <c r="M253" s="20">
        <v>0</v>
      </c>
      <c r="N253" s="20">
        <v>11991.05</v>
      </c>
      <c r="O253" s="31">
        <v>-179.2</v>
      </c>
      <c r="P253" s="20">
        <v>0</v>
      </c>
      <c r="Q253" s="32">
        <v>11090.38</v>
      </c>
      <c r="R253" s="20">
        <v>-301.29000000000002</v>
      </c>
      <c r="S253" s="20">
        <v>0</v>
      </c>
      <c r="T253" s="20">
        <v>10179.33</v>
      </c>
      <c r="U253" s="31">
        <v>-366.08</v>
      </c>
      <c r="V253" s="20">
        <v>0</v>
      </c>
      <c r="W253" s="32">
        <v>8106.42</v>
      </c>
      <c r="X253" s="20">
        <v>-386.86</v>
      </c>
      <c r="Y253" s="20">
        <v>0</v>
      </c>
      <c r="Z253" s="20">
        <v>8504.08</v>
      </c>
      <c r="AA253" s="31">
        <v>-533.27</v>
      </c>
      <c r="AB253" s="20">
        <v>0</v>
      </c>
      <c r="AC253" s="32">
        <v>7521.12</v>
      </c>
      <c r="AD253" s="20">
        <v>-1016.35</v>
      </c>
      <c r="AE253" s="20">
        <v>0</v>
      </c>
      <c r="AF253" s="20">
        <v>12713.01</v>
      </c>
      <c r="AG253" s="31">
        <v>-701.27</v>
      </c>
      <c r="AH253" s="20">
        <v>0</v>
      </c>
      <c r="AI253" s="32">
        <v>10639.06</v>
      </c>
      <c r="AJ253" s="20">
        <v>-609.09</v>
      </c>
      <c r="AK253" s="20">
        <v>0</v>
      </c>
      <c r="AL253" s="20">
        <v>10482.290000000001</v>
      </c>
      <c r="AM253" s="31">
        <v>-5210.76</v>
      </c>
      <c r="AN253" s="20">
        <v>0</v>
      </c>
      <c r="AO253" s="32">
        <v>126387.12000000001</v>
      </c>
    </row>
    <row r="254" spans="1:41" x14ac:dyDescent="0.25">
      <c r="A254" s="41" t="s">
        <v>315</v>
      </c>
      <c r="B254" s="20" t="s">
        <v>322</v>
      </c>
      <c r="C254" s="31">
        <v>3174.22</v>
      </c>
      <c r="D254" s="20">
        <v>0</v>
      </c>
      <c r="E254" s="32">
        <v>72008.33</v>
      </c>
      <c r="F254" s="20">
        <v>6257.95</v>
      </c>
      <c r="G254" s="20">
        <v>0</v>
      </c>
      <c r="H254" s="20">
        <v>42948.95</v>
      </c>
      <c r="I254" s="31">
        <v>7962.37</v>
      </c>
      <c r="J254" s="20">
        <v>0</v>
      </c>
      <c r="K254" s="32">
        <v>53572.53</v>
      </c>
      <c r="L254" s="20">
        <v>10033.209999999999</v>
      </c>
      <c r="M254" s="20">
        <v>0</v>
      </c>
      <c r="N254" s="20">
        <v>57475.199999999997</v>
      </c>
      <c r="O254" s="31">
        <v>6602.5</v>
      </c>
      <c r="P254" s="20">
        <v>0</v>
      </c>
      <c r="Q254" s="32">
        <v>53158.14</v>
      </c>
      <c r="R254" s="20">
        <v>3151.52</v>
      </c>
      <c r="S254" s="20">
        <v>0</v>
      </c>
      <c r="T254" s="20">
        <v>48791.29</v>
      </c>
      <c r="U254" s="31">
        <v>1547.26</v>
      </c>
      <c r="V254" s="20">
        <v>0</v>
      </c>
      <c r="W254" s="32">
        <v>38855.47</v>
      </c>
      <c r="X254" s="20">
        <v>1474.52</v>
      </c>
      <c r="Y254" s="20">
        <v>0</v>
      </c>
      <c r="Z254" s="20">
        <v>40761.53</v>
      </c>
      <c r="AA254" s="31">
        <v>1309.8499999999999</v>
      </c>
      <c r="AB254" s="20">
        <v>0</v>
      </c>
      <c r="AC254" s="32">
        <v>36050.03</v>
      </c>
      <c r="AD254" s="20">
        <v>2143.87</v>
      </c>
      <c r="AE254" s="20">
        <v>0</v>
      </c>
      <c r="AF254" s="20">
        <v>60935.69</v>
      </c>
      <c r="AG254" s="31">
        <v>1609.36</v>
      </c>
      <c r="AH254" s="20">
        <v>0</v>
      </c>
      <c r="AI254" s="32">
        <v>50994.85</v>
      </c>
      <c r="AJ254" s="20">
        <v>1455.07</v>
      </c>
      <c r="AK254" s="20">
        <v>0</v>
      </c>
      <c r="AL254" s="20">
        <v>50243.45</v>
      </c>
      <c r="AM254" s="31">
        <v>46721.69999999999</v>
      </c>
      <c r="AN254" s="20">
        <v>0</v>
      </c>
      <c r="AO254" s="32">
        <v>605795.46000000008</v>
      </c>
    </row>
    <row r="255" spans="1:41" x14ac:dyDescent="0.25">
      <c r="A255" s="41" t="s">
        <v>315</v>
      </c>
      <c r="B255" s="20" t="s">
        <v>323</v>
      </c>
      <c r="C255" s="31">
        <v>-2029.1</v>
      </c>
      <c r="D255" s="20">
        <v>0</v>
      </c>
      <c r="E255" s="32">
        <v>23928.560000000001</v>
      </c>
      <c r="F255" s="20">
        <v>-649.79999999999995</v>
      </c>
      <c r="G255" s="20">
        <v>0</v>
      </c>
      <c r="H255" s="20">
        <v>14272.05</v>
      </c>
      <c r="I255" s="31">
        <v>-409.41</v>
      </c>
      <c r="J255" s="20">
        <v>0</v>
      </c>
      <c r="K255" s="32">
        <v>17802.3</v>
      </c>
      <c r="L255" s="20">
        <v>-971.33</v>
      </c>
      <c r="M255" s="20">
        <v>0</v>
      </c>
      <c r="N255" s="20">
        <v>19099.169999999998</v>
      </c>
      <c r="O255" s="31">
        <v>-1106.94</v>
      </c>
      <c r="P255" s="20">
        <v>0</v>
      </c>
      <c r="Q255" s="32">
        <v>17664.59</v>
      </c>
      <c r="R255" s="20">
        <v>-1100.51</v>
      </c>
      <c r="S255" s="20">
        <v>0</v>
      </c>
      <c r="T255" s="20">
        <v>16213.48</v>
      </c>
      <c r="U255" s="31">
        <v>-991.84</v>
      </c>
      <c r="V255" s="20">
        <v>0</v>
      </c>
      <c r="W255" s="32">
        <v>12911.78</v>
      </c>
      <c r="X255" s="20">
        <v>-988.9</v>
      </c>
      <c r="Y255" s="20">
        <v>0</v>
      </c>
      <c r="Z255" s="20">
        <v>13545.17</v>
      </c>
      <c r="AA255" s="31">
        <v>-990.16</v>
      </c>
      <c r="AB255" s="20">
        <v>0</v>
      </c>
      <c r="AC255" s="32">
        <v>11979.52</v>
      </c>
      <c r="AD255" s="20">
        <v>-1813.02</v>
      </c>
      <c r="AE255" s="20">
        <v>0</v>
      </c>
      <c r="AF255" s="20">
        <v>20249.099999999999</v>
      </c>
      <c r="AG255" s="31">
        <v>-1153.8399999999999</v>
      </c>
      <c r="AH255" s="20">
        <v>0</v>
      </c>
      <c r="AI255" s="32">
        <v>16945.73</v>
      </c>
      <c r="AJ255" s="20">
        <v>-1152.8599999999999</v>
      </c>
      <c r="AK255" s="20">
        <v>0</v>
      </c>
      <c r="AL255" s="20">
        <v>16696.04</v>
      </c>
      <c r="AM255" s="31">
        <v>-13357.71</v>
      </c>
      <c r="AN255" s="20">
        <v>0</v>
      </c>
      <c r="AO255" s="32">
        <v>201307.49000000002</v>
      </c>
    </row>
    <row r="256" spans="1:41" x14ac:dyDescent="0.25">
      <c r="A256" s="41" t="s">
        <v>315</v>
      </c>
      <c r="B256" s="20" t="s">
        <v>324</v>
      </c>
      <c r="C256" s="31">
        <v>-2234.62</v>
      </c>
      <c r="D256" s="20">
        <v>0</v>
      </c>
      <c r="E256" s="32">
        <v>30275.93</v>
      </c>
      <c r="F256" s="20">
        <v>-1057.4100000000001</v>
      </c>
      <c r="G256" s="20">
        <v>0</v>
      </c>
      <c r="H256" s="20">
        <v>18057.900000000001</v>
      </c>
      <c r="I256" s="31">
        <v>-1217.25</v>
      </c>
      <c r="J256" s="20">
        <v>0</v>
      </c>
      <c r="K256" s="32">
        <v>22524.59</v>
      </c>
      <c r="L256" s="20">
        <v>-1918.69</v>
      </c>
      <c r="M256" s="20">
        <v>0</v>
      </c>
      <c r="N256" s="20">
        <v>24165.47</v>
      </c>
      <c r="O256" s="31">
        <v>-1811.8500000000001</v>
      </c>
      <c r="P256" s="20">
        <v>0</v>
      </c>
      <c r="Q256" s="32">
        <v>22350.36</v>
      </c>
      <c r="R256" s="20">
        <v>-1665.0700000000002</v>
      </c>
      <c r="S256" s="20">
        <v>0</v>
      </c>
      <c r="T256" s="20">
        <v>20514.32</v>
      </c>
      <c r="U256" s="31">
        <v>-1276.81</v>
      </c>
      <c r="V256" s="20">
        <v>0</v>
      </c>
      <c r="W256" s="32">
        <v>16336.8</v>
      </c>
      <c r="X256" s="20">
        <v>-1304.98</v>
      </c>
      <c r="Y256" s="20">
        <v>0</v>
      </c>
      <c r="Z256" s="20">
        <v>17138.2</v>
      </c>
      <c r="AA256" s="31">
        <v>-1300.67</v>
      </c>
      <c r="AB256" s="20">
        <v>0</v>
      </c>
      <c r="AC256" s="32">
        <v>15157.25</v>
      </c>
      <c r="AD256" s="20">
        <v>-2235.11</v>
      </c>
      <c r="AE256" s="20">
        <v>0</v>
      </c>
      <c r="AF256" s="20">
        <v>25620.43</v>
      </c>
      <c r="AG256" s="31">
        <v>-1662.8600000000001</v>
      </c>
      <c r="AH256" s="20">
        <v>0</v>
      </c>
      <c r="AI256" s="32">
        <v>21440.799999999999</v>
      </c>
      <c r="AJ256" s="20">
        <v>-1440.7600000000002</v>
      </c>
      <c r="AK256" s="20">
        <v>0</v>
      </c>
      <c r="AL256" s="20">
        <v>21124.880000000001</v>
      </c>
      <c r="AM256" s="31">
        <v>-19126.080000000002</v>
      </c>
      <c r="AN256" s="20">
        <v>0</v>
      </c>
      <c r="AO256" s="32">
        <v>254706.93</v>
      </c>
    </row>
    <row r="257" spans="1:41" x14ac:dyDescent="0.25">
      <c r="A257" s="40" t="s">
        <v>325</v>
      </c>
      <c r="B257" s="34"/>
      <c r="C257" s="33">
        <v>10547.029999999999</v>
      </c>
      <c r="D257" s="34">
        <v>0</v>
      </c>
      <c r="E257" s="35">
        <v>426138.11999999994</v>
      </c>
      <c r="F257" s="34">
        <v>14991.66</v>
      </c>
      <c r="G257" s="34">
        <v>0</v>
      </c>
      <c r="H257" s="34">
        <v>254167.61999999997</v>
      </c>
      <c r="I257" s="33">
        <v>26886.420000000002</v>
      </c>
      <c r="J257" s="34">
        <v>0</v>
      </c>
      <c r="K257" s="35">
        <v>317036.89999999997</v>
      </c>
      <c r="L257" s="34">
        <v>33533.55999999999</v>
      </c>
      <c r="M257" s="34">
        <v>0</v>
      </c>
      <c r="N257" s="34">
        <v>340132.51</v>
      </c>
      <c r="O257" s="33">
        <v>25290.090000000004</v>
      </c>
      <c r="P257" s="34">
        <v>0</v>
      </c>
      <c r="Q257" s="35">
        <v>314584.56</v>
      </c>
      <c r="R257" s="34">
        <v>17069.63</v>
      </c>
      <c r="S257" s="34">
        <v>0</v>
      </c>
      <c r="T257" s="34">
        <v>288742.01999999996</v>
      </c>
      <c r="U257" s="33">
        <v>4717.84</v>
      </c>
      <c r="V257" s="34">
        <v>0</v>
      </c>
      <c r="W257" s="35">
        <v>229942.83</v>
      </c>
      <c r="X257" s="34">
        <v>4924.3100000000013</v>
      </c>
      <c r="Y257" s="34">
        <v>0</v>
      </c>
      <c r="Z257" s="34">
        <v>241222.68000000002</v>
      </c>
      <c r="AA257" s="33">
        <v>1276.9099999999999</v>
      </c>
      <c r="AB257" s="34">
        <v>0</v>
      </c>
      <c r="AC257" s="35">
        <v>213340.5</v>
      </c>
      <c r="AD257" s="34">
        <v>-238.32999999999947</v>
      </c>
      <c r="AE257" s="34">
        <v>0</v>
      </c>
      <c r="AF257" s="34">
        <v>360611.36</v>
      </c>
      <c r="AG257" s="33">
        <v>4086.9799999999991</v>
      </c>
      <c r="AH257" s="34">
        <v>0</v>
      </c>
      <c r="AI257" s="35">
        <v>301782.45999999996</v>
      </c>
      <c r="AJ257" s="34">
        <v>4891.99</v>
      </c>
      <c r="AK257" s="34">
        <v>0</v>
      </c>
      <c r="AL257" s="34">
        <v>297335.75</v>
      </c>
      <c r="AM257" s="33">
        <v>147978.08999999997</v>
      </c>
      <c r="AN257" s="34">
        <v>0</v>
      </c>
      <c r="AO257" s="35">
        <v>3585037.3100000005</v>
      </c>
    </row>
    <row r="258" spans="1:41" x14ac:dyDescent="0.25">
      <c r="A258" s="39" t="s">
        <v>326</v>
      </c>
      <c r="B258" s="29" t="s">
        <v>327</v>
      </c>
      <c r="C258" s="28">
        <v>0</v>
      </c>
      <c r="D258" s="29">
        <v>0</v>
      </c>
      <c r="E258" s="30">
        <v>322.87</v>
      </c>
      <c r="F258" s="29">
        <v>0</v>
      </c>
      <c r="G258" s="29">
        <v>0</v>
      </c>
      <c r="H258" s="29">
        <v>192.57</v>
      </c>
      <c r="I258" s="28">
        <v>0</v>
      </c>
      <c r="J258" s="29">
        <v>0</v>
      </c>
      <c r="K258" s="30">
        <v>240.21</v>
      </c>
      <c r="L258" s="29">
        <v>0</v>
      </c>
      <c r="M258" s="29">
        <v>0</v>
      </c>
      <c r="N258" s="29">
        <v>257.7</v>
      </c>
      <c r="O258" s="28">
        <v>0</v>
      </c>
      <c r="P258" s="29">
        <v>0</v>
      </c>
      <c r="Q258" s="30">
        <v>238.35</v>
      </c>
      <c r="R258" s="29">
        <v>0</v>
      </c>
      <c r="S258" s="29">
        <v>0</v>
      </c>
      <c r="T258" s="29">
        <v>218.77</v>
      </c>
      <c r="U258" s="28">
        <v>0</v>
      </c>
      <c r="V258" s="29">
        <v>0</v>
      </c>
      <c r="W258" s="30">
        <v>174.22</v>
      </c>
      <c r="X258" s="29">
        <v>0</v>
      </c>
      <c r="Y258" s="29">
        <v>0</v>
      </c>
      <c r="Z258" s="29">
        <v>182.76</v>
      </c>
      <c r="AA258" s="28">
        <v>0</v>
      </c>
      <c r="AB258" s="29">
        <v>0</v>
      </c>
      <c r="AC258" s="30">
        <v>161.63999999999999</v>
      </c>
      <c r="AD258" s="29">
        <v>0</v>
      </c>
      <c r="AE258" s="29">
        <v>0</v>
      </c>
      <c r="AF258" s="29">
        <v>273.22000000000003</v>
      </c>
      <c r="AG258" s="28">
        <v>0</v>
      </c>
      <c r="AH258" s="29">
        <v>0</v>
      </c>
      <c r="AI258" s="30">
        <v>228.65</v>
      </c>
      <c r="AJ258" s="29">
        <v>0</v>
      </c>
      <c r="AK258" s="29">
        <v>0</v>
      </c>
      <c r="AL258" s="29">
        <v>225.28</v>
      </c>
      <c r="AM258" s="28">
        <v>0</v>
      </c>
      <c r="AN258" s="29">
        <v>0</v>
      </c>
      <c r="AO258" s="30">
        <v>2716.2399999999993</v>
      </c>
    </row>
    <row r="259" spans="1:41" x14ac:dyDescent="0.25">
      <c r="A259" s="41" t="s">
        <v>326</v>
      </c>
      <c r="B259" s="20" t="s">
        <v>328</v>
      </c>
      <c r="C259" s="31">
        <v>-751.48</v>
      </c>
      <c r="D259" s="20">
        <v>18.29</v>
      </c>
      <c r="E259" s="32">
        <v>3752.89</v>
      </c>
      <c r="F259" s="20">
        <v>-333</v>
      </c>
      <c r="G259" s="20">
        <v>95.7</v>
      </c>
      <c r="H259" s="20">
        <v>2238.39</v>
      </c>
      <c r="I259" s="31">
        <v>-406.12</v>
      </c>
      <c r="J259" s="20">
        <v>88.48</v>
      </c>
      <c r="K259" s="32">
        <v>2792.06</v>
      </c>
      <c r="L259" s="20">
        <v>-553.78</v>
      </c>
      <c r="M259" s="20">
        <v>48.53</v>
      </c>
      <c r="N259" s="20">
        <v>2995.46</v>
      </c>
      <c r="O259" s="31">
        <v>-508.38</v>
      </c>
      <c r="P259" s="20">
        <v>33.47</v>
      </c>
      <c r="Q259" s="32">
        <v>2770.47</v>
      </c>
      <c r="R259" s="20">
        <v>-421.24</v>
      </c>
      <c r="S259" s="20">
        <v>19.88</v>
      </c>
      <c r="T259" s="20">
        <v>2542.88</v>
      </c>
      <c r="U259" s="31">
        <v>-339.79</v>
      </c>
      <c r="V259" s="20">
        <v>24.13</v>
      </c>
      <c r="W259" s="32">
        <v>2025.05</v>
      </c>
      <c r="X259" s="20">
        <v>-327.63</v>
      </c>
      <c r="Y259" s="20">
        <v>26.74</v>
      </c>
      <c r="Z259" s="20">
        <v>2124.39</v>
      </c>
      <c r="AA259" s="31">
        <v>-272.27</v>
      </c>
      <c r="AB259" s="20">
        <v>42.92</v>
      </c>
      <c r="AC259" s="32">
        <v>1878.84</v>
      </c>
      <c r="AD259" s="20">
        <v>-671.98</v>
      </c>
      <c r="AE259" s="20">
        <v>51.39</v>
      </c>
      <c r="AF259" s="20">
        <v>3175.81</v>
      </c>
      <c r="AG259" s="31">
        <v>-442.8</v>
      </c>
      <c r="AH259" s="20">
        <v>62.42</v>
      </c>
      <c r="AI259" s="32">
        <v>2657.72</v>
      </c>
      <c r="AJ259" s="20">
        <v>-398.98</v>
      </c>
      <c r="AK259" s="20">
        <v>79.3</v>
      </c>
      <c r="AL259" s="20">
        <v>2618.56</v>
      </c>
      <c r="AM259" s="31">
        <v>-5427.4499999999989</v>
      </c>
      <c r="AN259" s="20">
        <v>591.25</v>
      </c>
      <c r="AO259" s="32">
        <v>31572.52</v>
      </c>
    </row>
    <row r="260" spans="1:41" x14ac:dyDescent="0.25">
      <c r="A260" s="41" t="s">
        <v>326</v>
      </c>
      <c r="B260" s="20" t="s">
        <v>329</v>
      </c>
      <c r="C260" s="31">
        <v>0</v>
      </c>
      <c r="D260" s="20">
        <v>129.15</v>
      </c>
      <c r="E260" s="32">
        <v>1462.66</v>
      </c>
      <c r="F260" s="20">
        <v>0</v>
      </c>
      <c r="G260" s="20">
        <v>675.89</v>
      </c>
      <c r="H260" s="20">
        <v>872.4</v>
      </c>
      <c r="I260" s="31">
        <v>0</v>
      </c>
      <c r="J260" s="20">
        <v>624.9</v>
      </c>
      <c r="K260" s="32">
        <v>1088.19</v>
      </c>
      <c r="L260" s="20">
        <v>0</v>
      </c>
      <c r="M260" s="20">
        <v>342.71</v>
      </c>
      <c r="N260" s="20">
        <v>1167.46</v>
      </c>
      <c r="O260" s="31">
        <v>0</v>
      </c>
      <c r="P260" s="20">
        <v>236.4</v>
      </c>
      <c r="Q260" s="32">
        <v>1079.77</v>
      </c>
      <c r="R260" s="20">
        <v>0</v>
      </c>
      <c r="S260" s="20">
        <v>140.38</v>
      </c>
      <c r="T260" s="20">
        <v>991.07</v>
      </c>
      <c r="U260" s="31">
        <v>0</v>
      </c>
      <c r="V260" s="20">
        <v>170.39</v>
      </c>
      <c r="W260" s="32">
        <v>789.25</v>
      </c>
      <c r="X260" s="20">
        <v>0</v>
      </c>
      <c r="Y260" s="20">
        <v>188.86</v>
      </c>
      <c r="Z260" s="20">
        <v>827.96</v>
      </c>
      <c r="AA260" s="31">
        <v>0</v>
      </c>
      <c r="AB260" s="20">
        <v>303.10000000000002</v>
      </c>
      <c r="AC260" s="32">
        <v>732.26</v>
      </c>
      <c r="AD260" s="20">
        <v>0</v>
      </c>
      <c r="AE260" s="20">
        <v>362.92</v>
      </c>
      <c r="AF260" s="20">
        <v>1237.75</v>
      </c>
      <c r="AG260" s="31">
        <v>0</v>
      </c>
      <c r="AH260" s="20">
        <v>440.86</v>
      </c>
      <c r="AI260" s="32">
        <v>1035.83</v>
      </c>
      <c r="AJ260" s="20">
        <v>0</v>
      </c>
      <c r="AK260" s="20">
        <v>560.03</v>
      </c>
      <c r="AL260" s="20">
        <v>1020.56</v>
      </c>
      <c r="AM260" s="31">
        <v>0</v>
      </c>
      <c r="AN260" s="20">
        <v>4175.59</v>
      </c>
      <c r="AO260" s="32">
        <v>12305.159999999998</v>
      </c>
    </row>
    <row r="261" spans="1:41" x14ac:dyDescent="0.25">
      <c r="A261" s="41" t="s">
        <v>326</v>
      </c>
      <c r="B261" s="20" t="s">
        <v>330</v>
      </c>
      <c r="C261" s="31">
        <v>0</v>
      </c>
      <c r="D261" s="20">
        <v>133.26</v>
      </c>
      <c r="E261" s="32">
        <v>1966.48</v>
      </c>
      <c r="F261" s="20">
        <v>0</v>
      </c>
      <c r="G261" s="20">
        <v>697.42</v>
      </c>
      <c r="H261" s="20">
        <v>1172.8900000000001</v>
      </c>
      <c r="I261" s="31">
        <v>0</v>
      </c>
      <c r="J261" s="20">
        <v>644.79999999999995</v>
      </c>
      <c r="K261" s="32">
        <v>1463.01</v>
      </c>
      <c r="L261" s="20">
        <v>0</v>
      </c>
      <c r="M261" s="20">
        <v>353.62</v>
      </c>
      <c r="N261" s="20">
        <v>1569.59</v>
      </c>
      <c r="O261" s="31">
        <v>0</v>
      </c>
      <c r="P261" s="20">
        <v>243.93</v>
      </c>
      <c r="Q261" s="32">
        <v>1451.7</v>
      </c>
      <c r="R261" s="20">
        <v>0</v>
      </c>
      <c r="S261" s="20">
        <v>144.85</v>
      </c>
      <c r="T261" s="20">
        <v>1332.44</v>
      </c>
      <c r="U261" s="31">
        <v>0</v>
      </c>
      <c r="V261" s="20">
        <v>175.82</v>
      </c>
      <c r="W261" s="32">
        <v>1061.0999999999999</v>
      </c>
      <c r="X261" s="20">
        <v>0</v>
      </c>
      <c r="Y261" s="20">
        <v>194.87</v>
      </c>
      <c r="Z261" s="20">
        <v>1113.1600000000001</v>
      </c>
      <c r="AA261" s="31">
        <v>0</v>
      </c>
      <c r="AB261" s="20">
        <v>312.75</v>
      </c>
      <c r="AC261" s="32">
        <v>984.49</v>
      </c>
      <c r="AD261" s="20">
        <v>0</v>
      </c>
      <c r="AE261" s="20">
        <v>374.48</v>
      </c>
      <c r="AF261" s="20">
        <v>1664.09</v>
      </c>
      <c r="AG261" s="31">
        <v>0</v>
      </c>
      <c r="AH261" s="20">
        <v>454.9</v>
      </c>
      <c r="AI261" s="32">
        <v>1392.62</v>
      </c>
      <c r="AJ261" s="20">
        <v>0</v>
      </c>
      <c r="AK261" s="20">
        <v>577.87</v>
      </c>
      <c r="AL261" s="20">
        <v>1372.1</v>
      </c>
      <c r="AM261" s="31">
        <v>0</v>
      </c>
      <c r="AN261" s="20">
        <v>4308.57</v>
      </c>
      <c r="AO261" s="32">
        <v>16543.670000000002</v>
      </c>
    </row>
    <row r="262" spans="1:41" x14ac:dyDescent="0.25">
      <c r="A262" s="41" t="s">
        <v>326</v>
      </c>
      <c r="B262" s="20" t="s">
        <v>331</v>
      </c>
      <c r="C262" s="31">
        <v>0</v>
      </c>
      <c r="D262" s="20">
        <v>0</v>
      </c>
      <c r="E262" s="32">
        <v>0</v>
      </c>
      <c r="F262" s="20">
        <v>0</v>
      </c>
      <c r="G262" s="20">
        <v>0</v>
      </c>
      <c r="H262" s="20">
        <v>0</v>
      </c>
      <c r="I262" s="31">
        <v>0</v>
      </c>
      <c r="J262" s="20">
        <v>0</v>
      </c>
      <c r="K262" s="32">
        <v>0</v>
      </c>
      <c r="L262" s="20">
        <v>0</v>
      </c>
      <c r="M262" s="20">
        <v>0</v>
      </c>
      <c r="N262" s="20">
        <v>0</v>
      </c>
      <c r="O262" s="31">
        <v>0</v>
      </c>
      <c r="P262" s="20">
        <v>0</v>
      </c>
      <c r="Q262" s="32">
        <v>0</v>
      </c>
      <c r="R262" s="20">
        <v>0</v>
      </c>
      <c r="S262" s="20">
        <v>0</v>
      </c>
      <c r="T262" s="20">
        <v>0</v>
      </c>
      <c r="U262" s="31">
        <v>0</v>
      </c>
      <c r="V262" s="20">
        <v>0</v>
      </c>
      <c r="W262" s="32">
        <v>0</v>
      </c>
      <c r="X262" s="20">
        <v>0</v>
      </c>
      <c r="Y262" s="20">
        <v>0</v>
      </c>
      <c r="Z262" s="20">
        <v>0</v>
      </c>
      <c r="AA262" s="31">
        <v>0</v>
      </c>
      <c r="AB262" s="20">
        <v>0</v>
      </c>
      <c r="AC262" s="32">
        <v>0</v>
      </c>
      <c r="AD262" s="20">
        <v>0</v>
      </c>
      <c r="AE262" s="20">
        <v>0</v>
      </c>
      <c r="AF262" s="20">
        <v>0</v>
      </c>
      <c r="AG262" s="31">
        <v>0</v>
      </c>
      <c r="AH262" s="20">
        <v>0</v>
      </c>
      <c r="AI262" s="32">
        <v>0</v>
      </c>
      <c r="AJ262" s="20">
        <v>0</v>
      </c>
      <c r="AK262" s="20">
        <v>0</v>
      </c>
      <c r="AL262" s="20">
        <v>0</v>
      </c>
      <c r="AM262" s="31">
        <v>0</v>
      </c>
      <c r="AN262" s="20">
        <v>0</v>
      </c>
      <c r="AO262" s="32">
        <v>0</v>
      </c>
    </row>
    <row r="263" spans="1:41" x14ac:dyDescent="0.25">
      <c r="A263" s="41" t="s">
        <v>326</v>
      </c>
      <c r="B263" s="20" t="s">
        <v>332</v>
      </c>
      <c r="C263" s="31">
        <v>-114.81</v>
      </c>
      <c r="D263" s="20">
        <v>0</v>
      </c>
      <c r="E263" s="32">
        <v>204.9</v>
      </c>
      <c r="F263" s="20">
        <v>-42.79</v>
      </c>
      <c r="G263" s="20">
        <v>0</v>
      </c>
      <c r="H263" s="20">
        <v>122.21</v>
      </c>
      <c r="I263" s="31">
        <v>-55.08</v>
      </c>
      <c r="J263" s="20">
        <v>0</v>
      </c>
      <c r="K263" s="32">
        <v>152.44</v>
      </c>
      <c r="L263" s="20">
        <v>-76.099999999999994</v>
      </c>
      <c r="M263" s="20">
        <v>0</v>
      </c>
      <c r="N263" s="20">
        <v>163.54</v>
      </c>
      <c r="O263" s="31">
        <v>-71.16</v>
      </c>
      <c r="P263" s="20">
        <v>0</v>
      </c>
      <c r="Q263" s="32">
        <v>151.26</v>
      </c>
      <c r="R263" s="20">
        <v>-67.150000000000006</v>
      </c>
      <c r="S263" s="20">
        <v>0</v>
      </c>
      <c r="T263" s="20">
        <v>138.83000000000001</v>
      </c>
      <c r="U263" s="31">
        <v>-51.86</v>
      </c>
      <c r="V263" s="20">
        <v>0</v>
      </c>
      <c r="W263" s="32">
        <v>110.56</v>
      </c>
      <c r="X263" s="20">
        <v>-51.5</v>
      </c>
      <c r="Y263" s="20">
        <v>0</v>
      </c>
      <c r="Z263" s="20">
        <v>115.99</v>
      </c>
      <c r="AA263" s="31">
        <v>-49.67</v>
      </c>
      <c r="AB263" s="20">
        <v>0</v>
      </c>
      <c r="AC263" s="32">
        <v>102.58</v>
      </c>
      <c r="AD263" s="20">
        <v>-92.71</v>
      </c>
      <c r="AE263" s="20">
        <v>0</v>
      </c>
      <c r="AF263" s="20">
        <v>173.39</v>
      </c>
      <c r="AG263" s="31">
        <v>-65.069999999999993</v>
      </c>
      <c r="AH263" s="20">
        <v>0</v>
      </c>
      <c r="AI263" s="32">
        <v>145.1</v>
      </c>
      <c r="AJ263" s="20">
        <v>-57.38</v>
      </c>
      <c r="AK263" s="20">
        <v>0</v>
      </c>
      <c r="AL263" s="20">
        <v>142.97</v>
      </c>
      <c r="AM263" s="31">
        <v>-795.27999999999986</v>
      </c>
      <c r="AN263" s="20">
        <v>0</v>
      </c>
      <c r="AO263" s="32">
        <v>1723.7699999999998</v>
      </c>
    </row>
    <row r="264" spans="1:41" x14ac:dyDescent="0.25">
      <c r="A264" s="41" t="s">
        <v>326</v>
      </c>
      <c r="B264" s="20" t="s">
        <v>333</v>
      </c>
      <c r="C264" s="31">
        <v>0</v>
      </c>
      <c r="D264" s="20">
        <v>0</v>
      </c>
      <c r="E264" s="32">
        <v>6130.93</v>
      </c>
      <c r="F264" s="20">
        <v>0</v>
      </c>
      <c r="G264" s="20">
        <v>0</v>
      </c>
      <c r="H264" s="20">
        <v>3656.76</v>
      </c>
      <c r="I264" s="31">
        <v>0</v>
      </c>
      <c r="J264" s="20">
        <v>0</v>
      </c>
      <c r="K264" s="32">
        <v>4561.2700000000004</v>
      </c>
      <c r="L264" s="20">
        <v>0</v>
      </c>
      <c r="M264" s="20">
        <v>0</v>
      </c>
      <c r="N264" s="20">
        <v>4893.55</v>
      </c>
      <c r="O264" s="31">
        <v>0</v>
      </c>
      <c r="P264" s="20">
        <v>0</v>
      </c>
      <c r="Q264" s="32">
        <v>4525.99</v>
      </c>
      <c r="R264" s="20">
        <v>0</v>
      </c>
      <c r="S264" s="20">
        <v>0</v>
      </c>
      <c r="T264" s="20">
        <v>4154.1899999999996</v>
      </c>
      <c r="U264" s="31">
        <v>0</v>
      </c>
      <c r="V264" s="20">
        <v>0</v>
      </c>
      <c r="W264" s="32">
        <v>3308.23</v>
      </c>
      <c r="X264" s="20">
        <v>0</v>
      </c>
      <c r="Y264" s="20">
        <v>0</v>
      </c>
      <c r="Z264" s="20">
        <v>3470.52</v>
      </c>
      <c r="AA264" s="31">
        <v>0</v>
      </c>
      <c r="AB264" s="20">
        <v>0</v>
      </c>
      <c r="AC264" s="32">
        <v>3069.37</v>
      </c>
      <c r="AD264" s="20">
        <v>0</v>
      </c>
      <c r="AE264" s="20">
        <v>0</v>
      </c>
      <c r="AF264" s="20">
        <v>5188.1899999999996</v>
      </c>
      <c r="AG264" s="31">
        <v>0</v>
      </c>
      <c r="AH264" s="20">
        <v>0</v>
      </c>
      <c r="AI264" s="32">
        <v>4341.8</v>
      </c>
      <c r="AJ264" s="20">
        <v>0</v>
      </c>
      <c r="AK264" s="20">
        <v>0</v>
      </c>
      <c r="AL264" s="20">
        <v>4277.83</v>
      </c>
      <c r="AM264" s="31">
        <v>0</v>
      </c>
      <c r="AN264" s="20">
        <v>0</v>
      </c>
      <c r="AO264" s="32">
        <v>51578.630000000005</v>
      </c>
    </row>
    <row r="265" spans="1:41" x14ac:dyDescent="0.25">
      <c r="A265" s="40" t="s">
        <v>334</v>
      </c>
      <c r="B265" s="34"/>
      <c r="C265" s="33">
        <v>-866.29</v>
      </c>
      <c r="D265" s="34">
        <v>280.7</v>
      </c>
      <c r="E265" s="35">
        <v>13840.73</v>
      </c>
      <c r="F265" s="34">
        <v>-375.79</v>
      </c>
      <c r="G265" s="34">
        <v>1469.01</v>
      </c>
      <c r="H265" s="34">
        <v>8255.2200000000012</v>
      </c>
      <c r="I265" s="33">
        <v>-461.2</v>
      </c>
      <c r="J265" s="34">
        <v>1358.1799999999998</v>
      </c>
      <c r="K265" s="35">
        <v>10297.18</v>
      </c>
      <c r="L265" s="34">
        <v>-629.88</v>
      </c>
      <c r="M265" s="34">
        <v>744.86</v>
      </c>
      <c r="N265" s="34">
        <v>11047.3</v>
      </c>
      <c r="O265" s="33">
        <v>-579.54</v>
      </c>
      <c r="P265" s="34">
        <v>513.79999999999995</v>
      </c>
      <c r="Q265" s="35">
        <v>10217.540000000001</v>
      </c>
      <c r="R265" s="34">
        <v>-488.39</v>
      </c>
      <c r="S265" s="34">
        <v>305.11</v>
      </c>
      <c r="T265" s="34">
        <v>9378.18</v>
      </c>
      <c r="U265" s="33">
        <v>-391.65000000000003</v>
      </c>
      <c r="V265" s="34">
        <v>370.34</v>
      </c>
      <c r="W265" s="35">
        <v>7468.41</v>
      </c>
      <c r="X265" s="34">
        <v>-379.13</v>
      </c>
      <c r="Y265" s="34">
        <v>410.47</v>
      </c>
      <c r="Z265" s="34">
        <v>7834.7799999999988</v>
      </c>
      <c r="AA265" s="33">
        <v>-321.94</v>
      </c>
      <c r="AB265" s="34">
        <v>658.77</v>
      </c>
      <c r="AC265" s="35">
        <v>6929.1799999999994</v>
      </c>
      <c r="AD265" s="34">
        <v>-764.69</v>
      </c>
      <c r="AE265" s="34">
        <v>788.79</v>
      </c>
      <c r="AF265" s="34">
        <v>11712.45</v>
      </c>
      <c r="AG265" s="33">
        <v>-507.87</v>
      </c>
      <c r="AH265" s="34">
        <v>958.18000000000006</v>
      </c>
      <c r="AI265" s="35">
        <v>9801.7200000000012</v>
      </c>
      <c r="AJ265" s="34">
        <v>-456.36</v>
      </c>
      <c r="AK265" s="34">
        <v>1217.1999999999998</v>
      </c>
      <c r="AL265" s="34">
        <v>9657.2999999999993</v>
      </c>
      <c r="AM265" s="33">
        <v>-6222.7299999999987</v>
      </c>
      <c r="AN265" s="34">
        <v>9075.41</v>
      </c>
      <c r="AO265" s="35">
        <v>116439.98999999999</v>
      </c>
    </row>
    <row r="266" spans="1:41" x14ac:dyDescent="0.25">
      <c r="A266" s="39" t="s">
        <v>335</v>
      </c>
      <c r="B266" s="29" t="s">
        <v>205</v>
      </c>
      <c r="C266" s="28">
        <v>0</v>
      </c>
      <c r="D266" s="29">
        <v>0</v>
      </c>
      <c r="E266" s="30">
        <v>0</v>
      </c>
      <c r="F266" s="29">
        <v>0</v>
      </c>
      <c r="G266" s="29">
        <v>0</v>
      </c>
      <c r="H266" s="29">
        <v>0</v>
      </c>
      <c r="I266" s="28">
        <v>0</v>
      </c>
      <c r="J266" s="29">
        <v>0</v>
      </c>
      <c r="K266" s="30">
        <v>0</v>
      </c>
      <c r="L266" s="29">
        <v>0</v>
      </c>
      <c r="M266" s="29">
        <v>0</v>
      </c>
      <c r="N266" s="29">
        <v>0</v>
      </c>
      <c r="O266" s="28">
        <v>0</v>
      </c>
      <c r="P266" s="29">
        <v>0</v>
      </c>
      <c r="Q266" s="30">
        <v>0</v>
      </c>
      <c r="R266" s="29">
        <v>0</v>
      </c>
      <c r="S266" s="29">
        <v>0</v>
      </c>
      <c r="T266" s="29">
        <v>0</v>
      </c>
      <c r="U266" s="28">
        <v>0</v>
      </c>
      <c r="V266" s="29">
        <v>0</v>
      </c>
      <c r="W266" s="30">
        <v>0</v>
      </c>
      <c r="X266" s="29">
        <v>0</v>
      </c>
      <c r="Y266" s="29">
        <v>0</v>
      </c>
      <c r="Z266" s="29">
        <v>0</v>
      </c>
      <c r="AA266" s="28">
        <v>0</v>
      </c>
      <c r="AB266" s="29">
        <v>0</v>
      </c>
      <c r="AC266" s="30">
        <v>0</v>
      </c>
      <c r="AD266" s="29">
        <v>0</v>
      </c>
      <c r="AE266" s="29">
        <v>0</v>
      </c>
      <c r="AF266" s="29">
        <v>0</v>
      </c>
      <c r="AG266" s="28">
        <v>0</v>
      </c>
      <c r="AH266" s="29">
        <v>0</v>
      </c>
      <c r="AI266" s="30">
        <v>0</v>
      </c>
      <c r="AJ266" s="29">
        <v>0</v>
      </c>
      <c r="AK266" s="29">
        <v>0</v>
      </c>
      <c r="AL266" s="29">
        <v>0</v>
      </c>
      <c r="AM266" s="28">
        <v>0</v>
      </c>
      <c r="AN266" s="29">
        <v>0</v>
      </c>
      <c r="AO266" s="30">
        <v>0</v>
      </c>
    </row>
    <row r="267" spans="1:41" x14ac:dyDescent="0.25">
      <c r="A267" s="40" t="s">
        <v>336</v>
      </c>
      <c r="B267" s="34"/>
      <c r="C267" s="33">
        <v>0</v>
      </c>
      <c r="D267" s="34">
        <v>0</v>
      </c>
      <c r="E267" s="35">
        <v>0</v>
      </c>
      <c r="F267" s="34">
        <v>0</v>
      </c>
      <c r="G267" s="34">
        <v>0</v>
      </c>
      <c r="H267" s="34">
        <v>0</v>
      </c>
      <c r="I267" s="33">
        <v>0</v>
      </c>
      <c r="J267" s="34">
        <v>0</v>
      </c>
      <c r="K267" s="35">
        <v>0</v>
      </c>
      <c r="L267" s="34">
        <v>0</v>
      </c>
      <c r="M267" s="34">
        <v>0</v>
      </c>
      <c r="N267" s="34">
        <v>0</v>
      </c>
      <c r="O267" s="33">
        <v>0</v>
      </c>
      <c r="P267" s="34">
        <v>0</v>
      </c>
      <c r="Q267" s="35">
        <v>0</v>
      </c>
      <c r="R267" s="34">
        <v>0</v>
      </c>
      <c r="S267" s="34">
        <v>0</v>
      </c>
      <c r="T267" s="34">
        <v>0</v>
      </c>
      <c r="U267" s="33">
        <v>0</v>
      </c>
      <c r="V267" s="34">
        <v>0</v>
      </c>
      <c r="W267" s="35">
        <v>0</v>
      </c>
      <c r="X267" s="34">
        <v>0</v>
      </c>
      <c r="Y267" s="34">
        <v>0</v>
      </c>
      <c r="Z267" s="34">
        <v>0</v>
      </c>
      <c r="AA267" s="33">
        <v>0</v>
      </c>
      <c r="AB267" s="34">
        <v>0</v>
      </c>
      <c r="AC267" s="35">
        <v>0</v>
      </c>
      <c r="AD267" s="34">
        <v>0</v>
      </c>
      <c r="AE267" s="34">
        <v>0</v>
      </c>
      <c r="AF267" s="34">
        <v>0</v>
      </c>
      <c r="AG267" s="33">
        <v>0</v>
      </c>
      <c r="AH267" s="34">
        <v>0</v>
      </c>
      <c r="AI267" s="35">
        <v>0</v>
      </c>
      <c r="AJ267" s="34">
        <v>0</v>
      </c>
      <c r="AK267" s="34">
        <v>0</v>
      </c>
      <c r="AL267" s="34">
        <v>0</v>
      </c>
      <c r="AM267" s="33">
        <v>0</v>
      </c>
      <c r="AN267" s="34">
        <v>0</v>
      </c>
      <c r="AO267" s="35">
        <v>0</v>
      </c>
    </row>
    <row r="268" spans="1:41" x14ac:dyDescent="0.25">
      <c r="A268" s="39" t="s">
        <v>337</v>
      </c>
      <c r="B268" s="29" t="s">
        <v>127</v>
      </c>
      <c r="C268" s="28">
        <v>15888.24</v>
      </c>
      <c r="D268" s="29">
        <v>0</v>
      </c>
      <c r="E268" s="30">
        <v>25159.72</v>
      </c>
      <c r="F268" s="29">
        <v>2652.17</v>
      </c>
      <c r="G268" s="29">
        <v>0</v>
      </c>
      <c r="H268" s="29">
        <v>15006.37</v>
      </c>
      <c r="I268" s="28">
        <v>2625.48</v>
      </c>
      <c r="J268" s="29">
        <v>0</v>
      </c>
      <c r="K268" s="30">
        <v>18718.25</v>
      </c>
      <c r="L268" s="29">
        <v>6674.2</v>
      </c>
      <c r="M268" s="29">
        <v>0</v>
      </c>
      <c r="N268" s="29">
        <v>20081.84</v>
      </c>
      <c r="O268" s="28">
        <v>8621.26</v>
      </c>
      <c r="P268" s="29">
        <v>0</v>
      </c>
      <c r="Q268" s="30">
        <v>18573.46</v>
      </c>
      <c r="R268" s="29">
        <v>9143.7999999999993</v>
      </c>
      <c r="S268" s="29">
        <v>0</v>
      </c>
      <c r="T268" s="29">
        <v>17047.68</v>
      </c>
      <c r="U268" s="28">
        <v>1904.01</v>
      </c>
      <c r="V268" s="29">
        <v>0</v>
      </c>
      <c r="W268" s="30">
        <v>13576.11</v>
      </c>
      <c r="X268" s="29">
        <v>2261.75</v>
      </c>
      <c r="Y268" s="29">
        <v>0</v>
      </c>
      <c r="Z268" s="29">
        <v>14242.08</v>
      </c>
      <c r="AA268" s="28">
        <v>2831.6</v>
      </c>
      <c r="AB268" s="29">
        <v>0</v>
      </c>
      <c r="AC268" s="30">
        <v>12595.89</v>
      </c>
      <c r="AD268" s="29">
        <v>6649.92</v>
      </c>
      <c r="AE268" s="29">
        <v>0</v>
      </c>
      <c r="AF268" s="29">
        <v>21290.94</v>
      </c>
      <c r="AG268" s="28">
        <v>2259.34</v>
      </c>
      <c r="AH268" s="29">
        <v>0</v>
      </c>
      <c r="AI268" s="30">
        <v>17817.61</v>
      </c>
      <c r="AJ268" s="29">
        <v>2538.69</v>
      </c>
      <c r="AK268" s="29">
        <v>0</v>
      </c>
      <c r="AL268" s="29">
        <v>17555.07</v>
      </c>
      <c r="AM268" s="28">
        <v>64050.460000000006</v>
      </c>
      <c r="AN268" s="29">
        <v>0</v>
      </c>
      <c r="AO268" s="30">
        <v>211665.01999999996</v>
      </c>
    </row>
    <row r="269" spans="1:41" x14ac:dyDescent="0.25">
      <c r="A269" s="40" t="s">
        <v>338</v>
      </c>
      <c r="B269" s="34"/>
      <c r="C269" s="33">
        <v>15888.24</v>
      </c>
      <c r="D269" s="34">
        <v>0</v>
      </c>
      <c r="E269" s="35">
        <v>25159.72</v>
      </c>
      <c r="F269" s="34">
        <v>2652.17</v>
      </c>
      <c r="G269" s="34">
        <v>0</v>
      </c>
      <c r="H269" s="34">
        <v>15006.37</v>
      </c>
      <c r="I269" s="33">
        <v>2625.48</v>
      </c>
      <c r="J269" s="34">
        <v>0</v>
      </c>
      <c r="K269" s="35">
        <v>18718.25</v>
      </c>
      <c r="L269" s="34">
        <v>6674.2</v>
      </c>
      <c r="M269" s="34">
        <v>0</v>
      </c>
      <c r="N269" s="34">
        <v>20081.84</v>
      </c>
      <c r="O269" s="33">
        <v>8621.26</v>
      </c>
      <c r="P269" s="34">
        <v>0</v>
      </c>
      <c r="Q269" s="35">
        <v>18573.46</v>
      </c>
      <c r="R269" s="34">
        <v>9143.7999999999993</v>
      </c>
      <c r="S269" s="34">
        <v>0</v>
      </c>
      <c r="T269" s="34">
        <v>17047.68</v>
      </c>
      <c r="U269" s="33">
        <v>1904.01</v>
      </c>
      <c r="V269" s="34">
        <v>0</v>
      </c>
      <c r="W269" s="35">
        <v>13576.11</v>
      </c>
      <c r="X269" s="34">
        <v>2261.75</v>
      </c>
      <c r="Y269" s="34">
        <v>0</v>
      </c>
      <c r="Z269" s="34">
        <v>14242.08</v>
      </c>
      <c r="AA269" s="33">
        <v>2831.6</v>
      </c>
      <c r="AB269" s="34">
        <v>0</v>
      </c>
      <c r="AC269" s="35">
        <v>12595.89</v>
      </c>
      <c r="AD269" s="34">
        <v>6649.92</v>
      </c>
      <c r="AE269" s="34">
        <v>0</v>
      </c>
      <c r="AF269" s="34">
        <v>21290.94</v>
      </c>
      <c r="AG269" s="33">
        <v>2259.34</v>
      </c>
      <c r="AH269" s="34">
        <v>0</v>
      </c>
      <c r="AI269" s="35">
        <v>17817.61</v>
      </c>
      <c r="AJ269" s="34">
        <v>2538.69</v>
      </c>
      <c r="AK269" s="34">
        <v>0</v>
      </c>
      <c r="AL269" s="34">
        <v>17555.07</v>
      </c>
      <c r="AM269" s="33">
        <v>64050.460000000006</v>
      </c>
      <c r="AN269" s="34">
        <v>0</v>
      </c>
      <c r="AO269" s="35">
        <v>211665.01999999996</v>
      </c>
    </row>
    <row r="270" spans="1:41" x14ac:dyDescent="0.25">
      <c r="A270" s="42" t="s">
        <v>339</v>
      </c>
      <c r="B270" s="37"/>
      <c r="C270" s="36">
        <v>498227.1700000001</v>
      </c>
      <c r="D270" s="37">
        <v>204070.96</v>
      </c>
      <c r="E270" s="38">
        <v>5081550.5799999973</v>
      </c>
      <c r="F270" s="37">
        <v>454640.86000000022</v>
      </c>
      <c r="G270" s="37">
        <v>1067968.7299999997</v>
      </c>
      <c r="H270" s="37">
        <v>3030861.6599999997</v>
      </c>
      <c r="I270" s="36">
        <v>533477.02</v>
      </c>
      <c r="J270" s="37">
        <v>987397.91999999993</v>
      </c>
      <c r="K270" s="38">
        <v>3780555.8799999994</v>
      </c>
      <c r="L270" s="37">
        <v>739444.05000000051</v>
      </c>
      <c r="M270" s="37">
        <v>541511.68999999994</v>
      </c>
      <c r="N270" s="37">
        <v>4055963.3299999982</v>
      </c>
      <c r="O270" s="36">
        <v>627522.26000000013</v>
      </c>
      <c r="P270" s="37">
        <v>373539.25000000006</v>
      </c>
      <c r="Q270" s="38">
        <v>3751312.86</v>
      </c>
      <c r="R270" s="37">
        <v>469921.9599999999</v>
      </c>
      <c r="S270" s="37">
        <v>221804.91000000006</v>
      </c>
      <c r="T270" s="37">
        <v>3443149.4000000008</v>
      </c>
      <c r="U270" s="36">
        <v>510184.6999999999</v>
      </c>
      <c r="V270" s="37">
        <v>269230.52999999997</v>
      </c>
      <c r="W270" s="38">
        <v>2741989.2299999991</v>
      </c>
      <c r="X270" s="37">
        <v>476377.90000000014</v>
      </c>
      <c r="Y270" s="37">
        <v>298413.32</v>
      </c>
      <c r="Z270" s="37">
        <v>2876497.540000001</v>
      </c>
      <c r="AA270" s="36">
        <v>412384.10000000027</v>
      </c>
      <c r="AB270" s="37">
        <v>478917.58999999991</v>
      </c>
      <c r="AC270" s="38">
        <v>2544012.3299999991</v>
      </c>
      <c r="AD270" s="37">
        <v>527107.67000000004</v>
      </c>
      <c r="AE270" s="37">
        <v>573450.9</v>
      </c>
      <c r="AF270" s="37">
        <v>4300166.589999998</v>
      </c>
      <c r="AG270" s="36">
        <v>496390.45999999985</v>
      </c>
      <c r="AH270" s="37">
        <v>696600.83000000007</v>
      </c>
      <c r="AI270" s="38">
        <v>3598652.1600000006</v>
      </c>
      <c r="AJ270" s="37">
        <v>580298.16999999969</v>
      </c>
      <c r="AK270" s="37">
        <v>884900.31000000029</v>
      </c>
      <c r="AL270" s="37">
        <v>3545626.6399999983</v>
      </c>
      <c r="AM270" s="36">
        <v>6325976.3200000012</v>
      </c>
      <c r="AN270" s="37">
        <v>6597806.9399999976</v>
      </c>
      <c r="AO270" s="38">
        <v>42750338.200000025</v>
      </c>
    </row>
    <row r="271" spans="1:4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9">
        <f>Charts!C51</f>
        <v>6325976.3199999994</v>
      </c>
      <c r="AN271" s="19">
        <f>Charts!D51</f>
        <v>6597806.9399999995</v>
      </c>
      <c r="AO271" s="19">
        <f>Charts!E51</f>
        <v>42750338.200000003</v>
      </c>
    </row>
    <row r="272" spans="1:4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</row>
    <row r="273" spans="1:4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</row>
    <row r="274" spans="1:4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</row>
    <row r="275" spans="1:4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</row>
    <row r="276" spans="1:4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</row>
    <row r="277" spans="1:4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</row>
    <row r="278" spans="1:4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</row>
    <row r="279" spans="1:4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</row>
    <row r="280" spans="1:4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</row>
    <row r="281" spans="1:4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</row>
  </sheetData>
  <mergeCells count="12">
    <mergeCell ref="AA1:AC1"/>
    <mergeCell ref="AD1:AF1"/>
    <mergeCell ref="AG1:AI1"/>
    <mergeCell ref="AJ1:AL1"/>
    <mergeCell ref="C1:E1"/>
    <mergeCell ref="F1:H1"/>
    <mergeCell ref="I1:K1"/>
    <mergeCell ref="L1:N1"/>
    <mergeCell ref="O1:Q1"/>
    <mergeCell ref="R1:T1"/>
    <mergeCell ref="U1:W1"/>
    <mergeCell ref="X1:Z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A7BE3-8797-494F-87F2-A2FFCB7327A2}">
  <sheetPr codeName="Sheet5"/>
  <dimension ref="A1:AO28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M1" sqref="AM1:AO280"/>
    </sheetView>
  </sheetViews>
  <sheetFormatPr defaultRowHeight="15" x14ac:dyDescent="0.25"/>
  <cols>
    <col min="1" max="1" width="44.7109375" style="18" bestFit="1" customWidth="1"/>
    <col min="2" max="2" width="10.42578125" style="18" bestFit="1" customWidth="1"/>
    <col min="3" max="3" width="11.140625" style="18" bestFit="1" customWidth="1"/>
    <col min="4" max="4" width="10" style="18" bestFit="1" customWidth="1"/>
    <col min="5" max="5" width="15.28515625" style="18" bestFit="1" customWidth="1"/>
    <col min="6" max="6" width="11.140625" style="18" bestFit="1" customWidth="1"/>
    <col min="7" max="7" width="10" style="18" bestFit="1" customWidth="1"/>
    <col min="8" max="8" width="15.28515625" style="18" bestFit="1" customWidth="1"/>
    <col min="9" max="9" width="11.140625" style="18" bestFit="1" customWidth="1"/>
    <col min="10" max="10" width="10" style="18" bestFit="1" customWidth="1"/>
    <col min="11" max="11" width="15.28515625" style="18" bestFit="1" customWidth="1"/>
    <col min="12" max="12" width="11.140625" style="18" bestFit="1" customWidth="1"/>
    <col min="13" max="13" width="11" style="18" bestFit="1" customWidth="1"/>
    <col min="14" max="14" width="15.28515625" style="18" bestFit="1" customWidth="1"/>
    <col min="15" max="15" width="11.140625" style="18" bestFit="1" customWidth="1"/>
    <col min="16" max="16" width="10" style="18" bestFit="1" customWidth="1"/>
    <col min="17" max="17" width="15.28515625" style="18" bestFit="1" customWidth="1"/>
    <col min="18" max="18" width="11.140625" style="18" bestFit="1" customWidth="1"/>
    <col min="19" max="19" width="10" style="18" bestFit="1" customWidth="1"/>
    <col min="20" max="20" width="15.28515625" style="18" bestFit="1" customWidth="1"/>
    <col min="21" max="21" width="11.140625" style="18" bestFit="1" customWidth="1"/>
    <col min="22" max="22" width="9" style="18" bestFit="1" customWidth="1"/>
    <col min="23" max="23" width="15.28515625" style="18" bestFit="1" customWidth="1"/>
    <col min="24" max="24" width="11.140625" style="18" bestFit="1" customWidth="1"/>
    <col min="25" max="25" width="10" style="18" bestFit="1" customWidth="1"/>
    <col min="26" max="26" width="15.28515625" style="18" bestFit="1" customWidth="1"/>
    <col min="27" max="27" width="11.140625" style="18" bestFit="1" customWidth="1"/>
    <col min="28" max="28" width="10" style="18" bestFit="1" customWidth="1"/>
    <col min="29" max="29" width="15.28515625" style="18" bestFit="1" customWidth="1"/>
    <col min="30" max="30" width="11.140625" style="18" bestFit="1" customWidth="1"/>
    <col min="31" max="31" width="10" style="18" bestFit="1" customWidth="1"/>
    <col min="32" max="32" width="15.28515625" style="18" bestFit="1" customWidth="1"/>
    <col min="33" max="33" width="11.140625" style="18" bestFit="1" customWidth="1"/>
    <col min="34" max="34" width="10" style="18" bestFit="1" customWidth="1"/>
    <col min="35" max="35" width="15.28515625" style="18" bestFit="1" customWidth="1"/>
    <col min="36" max="36" width="11.140625" style="18" bestFit="1" customWidth="1"/>
    <col min="37" max="37" width="10" style="18" bestFit="1" customWidth="1"/>
    <col min="38" max="38" width="15.28515625" style="18" bestFit="1" customWidth="1"/>
    <col min="39" max="39" width="18" style="18" bestFit="1" customWidth="1"/>
    <col min="40" max="40" width="12.5703125" style="18" bestFit="1" customWidth="1"/>
    <col min="41" max="41" width="22.140625" style="18" bestFit="1" customWidth="1"/>
    <col min="42" max="16384" width="9.140625" style="18"/>
  </cols>
  <sheetData>
    <row r="1" spans="1:41" x14ac:dyDescent="0.25">
      <c r="A1" s="39"/>
      <c r="B1" s="29"/>
      <c r="C1" s="93" t="s">
        <v>32</v>
      </c>
      <c r="D1" s="94"/>
      <c r="E1" s="95"/>
      <c r="F1" s="94" t="s">
        <v>33</v>
      </c>
      <c r="G1" s="94"/>
      <c r="H1" s="94"/>
      <c r="I1" s="93" t="s">
        <v>34</v>
      </c>
      <c r="J1" s="94"/>
      <c r="K1" s="95"/>
      <c r="L1" s="94" t="s">
        <v>35</v>
      </c>
      <c r="M1" s="94"/>
      <c r="N1" s="94"/>
      <c r="O1" s="93" t="s">
        <v>36</v>
      </c>
      <c r="P1" s="94"/>
      <c r="Q1" s="95"/>
      <c r="R1" s="94" t="s">
        <v>37</v>
      </c>
      <c r="S1" s="94"/>
      <c r="T1" s="94"/>
      <c r="U1" s="93" t="s">
        <v>38</v>
      </c>
      <c r="V1" s="94"/>
      <c r="W1" s="95"/>
      <c r="X1" s="94" t="s">
        <v>39</v>
      </c>
      <c r="Y1" s="94"/>
      <c r="Z1" s="94"/>
      <c r="AA1" s="93" t="s">
        <v>40</v>
      </c>
      <c r="AB1" s="94"/>
      <c r="AC1" s="95"/>
      <c r="AD1" s="94" t="s">
        <v>29</v>
      </c>
      <c r="AE1" s="94"/>
      <c r="AF1" s="94"/>
      <c r="AG1" s="93" t="s">
        <v>30</v>
      </c>
      <c r="AH1" s="94"/>
      <c r="AI1" s="95"/>
      <c r="AJ1" s="94" t="s">
        <v>31</v>
      </c>
      <c r="AK1" s="94"/>
      <c r="AL1" s="94"/>
      <c r="AM1" s="28"/>
      <c r="AN1" s="29"/>
      <c r="AO1" s="30"/>
    </row>
    <row r="2" spans="1:41" x14ac:dyDescent="0.25">
      <c r="A2" s="40" t="s">
        <v>41</v>
      </c>
      <c r="B2" s="34" t="s">
        <v>42</v>
      </c>
      <c r="C2" s="33" t="s">
        <v>2</v>
      </c>
      <c r="D2" s="34" t="s">
        <v>3</v>
      </c>
      <c r="E2" s="35" t="s">
        <v>4</v>
      </c>
      <c r="F2" s="34" t="s">
        <v>2</v>
      </c>
      <c r="G2" s="34" t="s">
        <v>3</v>
      </c>
      <c r="H2" s="34" t="s">
        <v>4</v>
      </c>
      <c r="I2" s="33" t="s">
        <v>2</v>
      </c>
      <c r="J2" s="34" t="s">
        <v>3</v>
      </c>
      <c r="K2" s="35" t="s">
        <v>4</v>
      </c>
      <c r="L2" s="34" t="s">
        <v>2</v>
      </c>
      <c r="M2" s="34" t="s">
        <v>3</v>
      </c>
      <c r="N2" s="34" t="s">
        <v>4</v>
      </c>
      <c r="O2" s="33" t="s">
        <v>2</v>
      </c>
      <c r="P2" s="34" t="s">
        <v>3</v>
      </c>
      <c r="Q2" s="35" t="s">
        <v>4</v>
      </c>
      <c r="R2" s="34" t="s">
        <v>2</v>
      </c>
      <c r="S2" s="34" t="s">
        <v>3</v>
      </c>
      <c r="T2" s="34" t="s">
        <v>4</v>
      </c>
      <c r="U2" s="33" t="s">
        <v>2</v>
      </c>
      <c r="V2" s="34" t="s">
        <v>3</v>
      </c>
      <c r="W2" s="35" t="s">
        <v>4</v>
      </c>
      <c r="X2" s="34" t="s">
        <v>2</v>
      </c>
      <c r="Y2" s="34" t="s">
        <v>3</v>
      </c>
      <c r="Z2" s="34" t="s">
        <v>4</v>
      </c>
      <c r="AA2" s="33" t="s">
        <v>2</v>
      </c>
      <c r="AB2" s="34" t="s">
        <v>3</v>
      </c>
      <c r="AC2" s="35" t="s">
        <v>4</v>
      </c>
      <c r="AD2" s="34" t="s">
        <v>2</v>
      </c>
      <c r="AE2" s="34" t="s">
        <v>3</v>
      </c>
      <c r="AF2" s="34" t="s">
        <v>4</v>
      </c>
      <c r="AG2" s="33" t="s">
        <v>2</v>
      </c>
      <c r="AH2" s="34" t="s">
        <v>3</v>
      </c>
      <c r="AI2" s="35" t="s">
        <v>4</v>
      </c>
      <c r="AJ2" s="34" t="s">
        <v>2</v>
      </c>
      <c r="AK2" s="34" t="s">
        <v>3</v>
      </c>
      <c r="AL2" s="34" t="s">
        <v>4</v>
      </c>
      <c r="AM2" s="33" t="s">
        <v>43</v>
      </c>
      <c r="AN2" s="34" t="s">
        <v>44</v>
      </c>
      <c r="AO2" s="35" t="s">
        <v>45</v>
      </c>
    </row>
    <row r="3" spans="1:41" x14ac:dyDescent="0.25">
      <c r="A3" s="39" t="s">
        <v>46</v>
      </c>
      <c r="B3" s="29" t="s">
        <v>47</v>
      </c>
      <c r="C3" s="28">
        <v>3695.0699999999997</v>
      </c>
      <c r="D3" s="29">
        <v>1727.41</v>
      </c>
      <c r="E3" s="30">
        <v>1117.73</v>
      </c>
      <c r="F3" s="29">
        <v>1758.5700000000002</v>
      </c>
      <c r="G3" s="29">
        <v>1368.69</v>
      </c>
      <c r="H3" s="29">
        <v>1421.3</v>
      </c>
      <c r="I3" s="28">
        <v>3251.6400000000003</v>
      </c>
      <c r="J3" s="29">
        <v>2018.75</v>
      </c>
      <c r="K3" s="30">
        <v>1499.18</v>
      </c>
      <c r="L3" s="29">
        <v>1222.6100000000001</v>
      </c>
      <c r="M3" s="29">
        <v>5985.02</v>
      </c>
      <c r="N3" s="29">
        <v>1030.3399999999999</v>
      </c>
      <c r="O3" s="28">
        <v>2415.87</v>
      </c>
      <c r="P3" s="29">
        <v>1266.8900000000001</v>
      </c>
      <c r="Q3" s="30">
        <v>1487</v>
      </c>
      <c r="R3" s="29">
        <v>1139.26</v>
      </c>
      <c r="S3" s="29">
        <v>663.17</v>
      </c>
      <c r="T3" s="29">
        <v>1297.8399999999999</v>
      </c>
      <c r="U3" s="28">
        <v>1590.9</v>
      </c>
      <c r="V3" s="29">
        <v>659.48</v>
      </c>
      <c r="W3" s="30">
        <v>1821.13</v>
      </c>
      <c r="X3" s="29">
        <v>2162.2600000000002</v>
      </c>
      <c r="Y3" s="29">
        <v>847.55</v>
      </c>
      <c r="Z3" s="29">
        <v>1055.3</v>
      </c>
      <c r="AA3" s="28">
        <v>2528.44</v>
      </c>
      <c r="AB3" s="29">
        <v>1807.94</v>
      </c>
      <c r="AC3" s="30">
        <v>1281.5999999999999</v>
      </c>
      <c r="AD3" s="29">
        <v>2548.38</v>
      </c>
      <c r="AE3" s="29">
        <v>1321.89</v>
      </c>
      <c r="AF3" s="29">
        <v>1077.3900000000001</v>
      </c>
      <c r="AG3" s="28">
        <v>2092.41</v>
      </c>
      <c r="AH3" s="29">
        <v>1459.39</v>
      </c>
      <c r="AI3" s="30">
        <v>1346.38</v>
      </c>
      <c r="AJ3" s="29">
        <v>6690.7000000000007</v>
      </c>
      <c r="AK3" s="29">
        <v>1003.28</v>
      </c>
      <c r="AL3" s="29">
        <v>1749.67</v>
      </c>
      <c r="AM3" s="28">
        <v>31096.109999999997</v>
      </c>
      <c r="AN3" s="29">
        <v>20129.459999999995</v>
      </c>
      <c r="AO3" s="30">
        <v>16184.859999999999</v>
      </c>
    </row>
    <row r="4" spans="1:41" x14ac:dyDescent="0.25">
      <c r="A4" s="41" t="s">
        <v>46</v>
      </c>
      <c r="B4" s="20" t="s">
        <v>48</v>
      </c>
      <c r="C4" s="31">
        <v>3939.28</v>
      </c>
      <c r="D4" s="20">
        <v>0</v>
      </c>
      <c r="E4" s="32">
        <v>1466.79</v>
      </c>
      <c r="F4" s="20">
        <v>5241.6000000000004</v>
      </c>
      <c r="G4" s="20">
        <v>0</v>
      </c>
      <c r="H4" s="20">
        <v>1865.16</v>
      </c>
      <c r="I4" s="31">
        <v>5007.21</v>
      </c>
      <c r="J4" s="20">
        <v>0</v>
      </c>
      <c r="K4" s="32">
        <v>1967.36</v>
      </c>
      <c r="L4" s="20">
        <v>3133.25</v>
      </c>
      <c r="M4" s="20">
        <v>0</v>
      </c>
      <c r="N4" s="20">
        <v>1352.1</v>
      </c>
      <c r="O4" s="31">
        <v>9779.49</v>
      </c>
      <c r="P4" s="20">
        <v>0</v>
      </c>
      <c r="Q4" s="32">
        <v>1951.38</v>
      </c>
      <c r="R4" s="20">
        <v>8597.5499999999993</v>
      </c>
      <c r="S4" s="20">
        <v>0</v>
      </c>
      <c r="T4" s="20">
        <v>1703.14</v>
      </c>
      <c r="U4" s="31">
        <v>4227.05</v>
      </c>
      <c r="V4" s="20">
        <v>0</v>
      </c>
      <c r="W4" s="32">
        <v>2389.85</v>
      </c>
      <c r="X4" s="20">
        <v>1656.76</v>
      </c>
      <c r="Y4" s="20">
        <v>0</v>
      </c>
      <c r="Z4" s="20">
        <v>1384.86</v>
      </c>
      <c r="AA4" s="31">
        <v>3565.96</v>
      </c>
      <c r="AB4" s="20">
        <v>0</v>
      </c>
      <c r="AC4" s="32">
        <v>1681.83</v>
      </c>
      <c r="AD4" s="20">
        <v>3982.18</v>
      </c>
      <c r="AE4" s="20">
        <v>0</v>
      </c>
      <c r="AF4" s="20">
        <v>1413.85</v>
      </c>
      <c r="AG4" s="31">
        <v>6609.98</v>
      </c>
      <c r="AH4" s="20">
        <v>0</v>
      </c>
      <c r="AI4" s="32">
        <v>1766.85</v>
      </c>
      <c r="AJ4" s="20">
        <v>8917.82</v>
      </c>
      <c r="AK4" s="20">
        <v>0</v>
      </c>
      <c r="AL4" s="20">
        <v>2296.08</v>
      </c>
      <c r="AM4" s="31">
        <v>64658.130000000005</v>
      </c>
      <c r="AN4" s="20">
        <v>0</v>
      </c>
      <c r="AO4" s="32">
        <v>21239.25</v>
      </c>
    </row>
    <row r="5" spans="1:41" x14ac:dyDescent="0.25">
      <c r="A5" s="41" t="s">
        <v>46</v>
      </c>
      <c r="B5" s="20" t="s">
        <v>49</v>
      </c>
      <c r="C5" s="31">
        <v>-806.92</v>
      </c>
      <c r="D5" s="20">
        <v>0</v>
      </c>
      <c r="E5" s="32">
        <v>3277.04</v>
      </c>
      <c r="F5" s="20">
        <v>-707.34</v>
      </c>
      <c r="G5" s="20">
        <v>0</v>
      </c>
      <c r="H5" s="20">
        <v>4167.04</v>
      </c>
      <c r="I5" s="31">
        <v>-460.41</v>
      </c>
      <c r="J5" s="20">
        <v>0</v>
      </c>
      <c r="K5" s="32">
        <v>4395.38</v>
      </c>
      <c r="L5" s="20">
        <v>-421.5</v>
      </c>
      <c r="M5" s="20">
        <v>0</v>
      </c>
      <c r="N5" s="20">
        <v>3020.8</v>
      </c>
      <c r="O5" s="31">
        <v>-657.95</v>
      </c>
      <c r="P5" s="20">
        <v>0</v>
      </c>
      <c r="Q5" s="32">
        <v>4359.68</v>
      </c>
      <c r="R5" s="20">
        <v>-799.67</v>
      </c>
      <c r="S5" s="20">
        <v>0</v>
      </c>
      <c r="T5" s="20">
        <v>3805.08</v>
      </c>
      <c r="U5" s="31">
        <v>-768.25</v>
      </c>
      <c r="V5" s="20">
        <v>0</v>
      </c>
      <c r="W5" s="32">
        <v>5339.28</v>
      </c>
      <c r="X5" s="20">
        <v>-528.94000000000005</v>
      </c>
      <c r="Y5" s="20">
        <v>0</v>
      </c>
      <c r="Z5" s="20">
        <v>3093.99</v>
      </c>
      <c r="AA5" s="31">
        <v>-439.36</v>
      </c>
      <c r="AB5" s="20">
        <v>0</v>
      </c>
      <c r="AC5" s="32">
        <v>3757.47</v>
      </c>
      <c r="AD5" s="20">
        <v>-369.64</v>
      </c>
      <c r="AE5" s="20">
        <v>0</v>
      </c>
      <c r="AF5" s="20">
        <v>3158.76</v>
      </c>
      <c r="AG5" s="31">
        <v>52.08</v>
      </c>
      <c r="AH5" s="20">
        <v>0</v>
      </c>
      <c r="AI5" s="32">
        <v>3947.4</v>
      </c>
      <c r="AJ5" s="20">
        <v>-713.37</v>
      </c>
      <c r="AK5" s="20">
        <v>0</v>
      </c>
      <c r="AL5" s="20">
        <v>5129.78</v>
      </c>
      <c r="AM5" s="31">
        <v>-6621.2699999999995</v>
      </c>
      <c r="AN5" s="20">
        <v>0</v>
      </c>
      <c r="AO5" s="32">
        <v>47451.7</v>
      </c>
    </row>
    <row r="6" spans="1:41" x14ac:dyDescent="0.25">
      <c r="A6" s="41" t="s">
        <v>46</v>
      </c>
      <c r="B6" s="20" t="s">
        <v>50</v>
      </c>
      <c r="C6" s="31">
        <v>1983.39</v>
      </c>
      <c r="D6" s="20">
        <v>0</v>
      </c>
      <c r="E6" s="32">
        <v>27003.66</v>
      </c>
      <c r="F6" s="20">
        <v>1632.92</v>
      </c>
      <c r="G6" s="20">
        <v>0</v>
      </c>
      <c r="H6" s="20">
        <v>34337.54</v>
      </c>
      <c r="I6" s="31">
        <v>1367.69</v>
      </c>
      <c r="J6" s="20">
        <v>0</v>
      </c>
      <c r="K6" s="32">
        <v>36219.129999999997</v>
      </c>
      <c r="L6" s="20">
        <v>1351.46</v>
      </c>
      <c r="M6" s="20">
        <v>0</v>
      </c>
      <c r="N6" s="20">
        <v>24892.23</v>
      </c>
      <c r="O6" s="31">
        <v>1954.91</v>
      </c>
      <c r="P6" s="20">
        <v>0</v>
      </c>
      <c r="Q6" s="32">
        <v>35924.97</v>
      </c>
      <c r="R6" s="20">
        <v>1065.48</v>
      </c>
      <c r="S6" s="20">
        <v>0</v>
      </c>
      <c r="T6" s="20">
        <v>31354.86</v>
      </c>
      <c r="U6" s="31">
        <v>1369.82</v>
      </c>
      <c r="V6" s="20">
        <v>0</v>
      </c>
      <c r="W6" s="32">
        <v>43997.120000000003</v>
      </c>
      <c r="X6" s="20">
        <v>1015.53</v>
      </c>
      <c r="Y6" s="20">
        <v>0</v>
      </c>
      <c r="Z6" s="20">
        <v>25495.35</v>
      </c>
      <c r="AA6" s="31">
        <v>1121.98</v>
      </c>
      <c r="AB6" s="20">
        <v>0</v>
      </c>
      <c r="AC6" s="32">
        <v>30962.55</v>
      </c>
      <c r="AD6" s="20">
        <v>986.24</v>
      </c>
      <c r="AE6" s="20">
        <v>0</v>
      </c>
      <c r="AF6" s="20">
        <v>26029.01</v>
      </c>
      <c r="AG6" s="31">
        <v>1633.71</v>
      </c>
      <c r="AH6" s="20">
        <v>0</v>
      </c>
      <c r="AI6" s="32">
        <v>32527.67</v>
      </c>
      <c r="AJ6" s="20">
        <v>3096.36</v>
      </c>
      <c r="AK6" s="20">
        <v>0</v>
      </c>
      <c r="AL6" s="20">
        <v>42270.79</v>
      </c>
      <c r="AM6" s="31">
        <v>18579.489999999998</v>
      </c>
      <c r="AN6" s="20">
        <v>0</v>
      </c>
      <c r="AO6" s="32">
        <v>391014.88</v>
      </c>
    </row>
    <row r="7" spans="1:41" x14ac:dyDescent="0.25">
      <c r="A7" s="41" t="s">
        <v>46</v>
      </c>
      <c r="B7" s="20" t="s">
        <v>51</v>
      </c>
      <c r="C7" s="31">
        <v>2043.24</v>
      </c>
      <c r="D7" s="20">
        <v>0</v>
      </c>
      <c r="E7" s="32">
        <v>1512.12</v>
      </c>
      <c r="F7" s="20">
        <v>971.04</v>
      </c>
      <c r="G7" s="20">
        <v>0</v>
      </c>
      <c r="H7" s="20">
        <v>1922.79</v>
      </c>
      <c r="I7" s="31">
        <v>1883.54</v>
      </c>
      <c r="J7" s="20">
        <v>0</v>
      </c>
      <c r="K7" s="32">
        <v>2028.16</v>
      </c>
      <c r="L7" s="20">
        <v>745.72</v>
      </c>
      <c r="M7" s="20">
        <v>0</v>
      </c>
      <c r="N7" s="20">
        <v>1393.89</v>
      </c>
      <c r="O7" s="31">
        <v>1326.04</v>
      </c>
      <c r="P7" s="20">
        <v>0</v>
      </c>
      <c r="Q7" s="32">
        <v>2011.68</v>
      </c>
      <c r="R7" s="20">
        <v>546.36</v>
      </c>
      <c r="S7" s="20">
        <v>0</v>
      </c>
      <c r="T7" s="20">
        <v>1755.77</v>
      </c>
      <c r="U7" s="31">
        <v>539.24</v>
      </c>
      <c r="V7" s="20">
        <v>0</v>
      </c>
      <c r="W7" s="32">
        <v>2463.6999999999998</v>
      </c>
      <c r="X7" s="20">
        <v>964.57</v>
      </c>
      <c r="Y7" s="20">
        <v>0</v>
      </c>
      <c r="Z7" s="20">
        <v>1427.66</v>
      </c>
      <c r="AA7" s="31">
        <v>1277.45</v>
      </c>
      <c r="AB7" s="20">
        <v>0</v>
      </c>
      <c r="AC7" s="32">
        <v>1733.8</v>
      </c>
      <c r="AD7" s="20">
        <v>1377.49</v>
      </c>
      <c r="AE7" s="20">
        <v>0</v>
      </c>
      <c r="AF7" s="20">
        <v>1457.54</v>
      </c>
      <c r="AG7" s="31">
        <v>1105.07</v>
      </c>
      <c r="AH7" s="20">
        <v>0</v>
      </c>
      <c r="AI7" s="32">
        <v>1821.45</v>
      </c>
      <c r="AJ7" s="20">
        <v>3709.35</v>
      </c>
      <c r="AK7" s="20">
        <v>0</v>
      </c>
      <c r="AL7" s="20">
        <v>2367.0300000000002</v>
      </c>
      <c r="AM7" s="31">
        <v>16489.109999999997</v>
      </c>
      <c r="AN7" s="20">
        <v>0</v>
      </c>
      <c r="AO7" s="32">
        <v>21895.59</v>
      </c>
    </row>
    <row r="8" spans="1:41" x14ac:dyDescent="0.25">
      <c r="A8" s="41" t="s">
        <v>46</v>
      </c>
      <c r="B8" s="20" t="s">
        <v>52</v>
      </c>
      <c r="C8" s="31">
        <v>7306.27</v>
      </c>
      <c r="D8" s="20">
        <v>0</v>
      </c>
      <c r="E8" s="32">
        <v>10917.07</v>
      </c>
      <c r="F8" s="20">
        <v>7668.78</v>
      </c>
      <c r="G8" s="20">
        <v>0</v>
      </c>
      <c r="H8" s="20">
        <v>13882.02</v>
      </c>
      <c r="I8" s="31">
        <v>209.44</v>
      </c>
      <c r="J8" s="20">
        <v>0</v>
      </c>
      <c r="K8" s="32">
        <v>14642.71</v>
      </c>
      <c r="L8" s="20">
        <v>513.49</v>
      </c>
      <c r="M8" s="20">
        <v>0</v>
      </c>
      <c r="N8" s="20">
        <v>10063.459999999999</v>
      </c>
      <c r="O8" s="31">
        <v>6980.2</v>
      </c>
      <c r="P8" s="20">
        <v>0</v>
      </c>
      <c r="Q8" s="32">
        <v>14523.78</v>
      </c>
      <c r="R8" s="20">
        <v>8341.5499999999993</v>
      </c>
      <c r="S8" s="20">
        <v>0</v>
      </c>
      <c r="T8" s="20">
        <v>12676.18</v>
      </c>
      <c r="U8" s="31">
        <v>9911.2900000000009</v>
      </c>
      <c r="V8" s="20">
        <v>0</v>
      </c>
      <c r="W8" s="32">
        <v>17787.2</v>
      </c>
      <c r="X8" s="20">
        <v>5405.33</v>
      </c>
      <c r="Y8" s="20">
        <v>0</v>
      </c>
      <c r="Z8" s="20">
        <v>10307.290000000001</v>
      </c>
      <c r="AA8" s="31">
        <v>8467.66</v>
      </c>
      <c r="AB8" s="20">
        <v>0</v>
      </c>
      <c r="AC8" s="32">
        <v>12517.57</v>
      </c>
      <c r="AD8" s="20">
        <v>7780.92</v>
      </c>
      <c r="AE8" s="20">
        <v>0</v>
      </c>
      <c r="AF8" s="20">
        <v>10523.04</v>
      </c>
      <c r="AG8" s="31">
        <v>9489.2999999999993</v>
      </c>
      <c r="AH8" s="20">
        <v>0</v>
      </c>
      <c r="AI8" s="32">
        <v>13150.32</v>
      </c>
      <c r="AJ8" s="20">
        <v>12050.51</v>
      </c>
      <c r="AK8" s="20">
        <v>0</v>
      </c>
      <c r="AL8" s="20">
        <v>17089.28</v>
      </c>
      <c r="AM8" s="31">
        <v>84124.74</v>
      </c>
      <c r="AN8" s="20">
        <v>0</v>
      </c>
      <c r="AO8" s="32">
        <v>158079.92000000001</v>
      </c>
    </row>
    <row r="9" spans="1:41" x14ac:dyDescent="0.25">
      <c r="A9" s="41" t="s">
        <v>46</v>
      </c>
      <c r="B9" s="20" t="s">
        <v>53</v>
      </c>
      <c r="C9" s="31">
        <v>-375.16</v>
      </c>
      <c r="D9" s="20">
        <v>0</v>
      </c>
      <c r="E9" s="32">
        <v>983.16</v>
      </c>
      <c r="F9" s="20">
        <v>-408.53</v>
      </c>
      <c r="G9" s="20">
        <v>0</v>
      </c>
      <c r="H9" s="20">
        <v>1250.17</v>
      </c>
      <c r="I9" s="31">
        <v>-333.34</v>
      </c>
      <c r="J9" s="20">
        <v>0</v>
      </c>
      <c r="K9" s="32">
        <v>1318.68</v>
      </c>
      <c r="L9" s="20">
        <v>-211.36</v>
      </c>
      <c r="M9" s="20">
        <v>0</v>
      </c>
      <c r="N9" s="20">
        <v>906.28</v>
      </c>
      <c r="O9" s="31">
        <v>-394.9</v>
      </c>
      <c r="P9" s="20">
        <v>0</v>
      </c>
      <c r="Q9" s="32">
        <v>1307.97</v>
      </c>
      <c r="R9" s="20">
        <v>-406.74</v>
      </c>
      <c r="S9" s="20">
        <v>0</v>
      </c>
      <c r="T9" s="20">
        <v>1141.58</v>
      </c>
      <c r="U9" s="31">
        <v>-494.78</v>
      </c>
      <c r="V9" s="20">
        <v>0</v>
      </c>
      <c r="W9" s="32">
        <v>1601.86</v>
      </c>
      <c r="X9" s="20">
        <v>-270.36</v>
      </c>
      <c r="Y9" s="20">
        <v>0</v>
      </c>
      <c r="Z9" s="20">
        <v>928.24</v>
      </c>
      <c r="AA9" s="31">
        <v>-281.98</v>
      </c>
      <c r="AB9" s="20">
        <v>0</v>
      </c>
      <c r="AC9" s="32">
        <v>1127.29</v>
      </c>
      <c r="AD9" s="20">
        <v>-260.89999999999998</v>
      </c>
      <c r="AE9" s="20">
        <v>0</v>
      </c>
      <c r="AF9" s="20">
        <v>947.67</v>
      </c>
      <c r="AG9" s="31">
        <v>-259.10000000000002</v>
      </c>
      <c r="AH9" s="20">
        <v>0</v>
      </c>
      <c r="AI9" s="32">
        <v>1184.28</v>
      </c>
      <c r="AJ9" s="20">
        <v>-437.34</v>
      </c>
      <c r="AK9" s="20">
        <v>0</v>
      </c>
      <c r="AL9" s="20">
        <v>1539.01</v>
      </c>
      <c r="AM9" s="31">
        <v>-4134.49</v>
      </c>
      <c r="AN9" s="20">
        <v>0</v>
      </c>
      <c r="AO9" s="32">
        <v>14236.189999999999</v>
      </c>
    </row>
    <row r="10" spans="1:41" x14ac:dyDescent="0.25">
      <c r="A10" s="40" t="s">
        <v>54</v>
      </c>
      <c r="B10" s="34"/>
      <c r="C10" s="33">
        <v>17785.170000000002</v>
      </c>
      <c r="D10" s="34">
        <v>1727.41</v>
      </c>
      <c r="E10" s="35">
        <v>46277.570000000007</v>
      </c>
      <c r="F10" s="34">
        <v>16157.039999999999</v>
      </c>
      <c r="G10" s="34">
        <v>1368.69</v>
      </c>
      <c r="H10" s="34">
        <v>58846.020000000004</v>
      </c>
      <c r="I10" s="33">
        <v>10925.770000000002</v>
      </c>
      <c r="J10" s="34">
        <v>2018.75</v>
      </c>
      <c r="K10" s="35">
        <v>62070.6</v>
      </c>
      <c r="L10" s="34">
        <v>6333.670000000001</v>
      </c>
      <c r="M10" s="34">
        <v>5985.02</v>
      </c>
      <c r="N10" s="34">
        <v>42659.1</v>
      </c>
      <c r="O10" s="33">
        <v>21403.66</v>
      </c>
      <c r="P10" s="34">
        <v>1266.8900000000001</v>
      </c>
      <c r="Q10" s="35">
        <v>61566.46</v>
      </c>
      <c r="R10" s="34">
        <v>18483.789999999997</v>
      </c>
      <c r="S10" s="34">
        <v>663.17</v>
      </c>
      <c r="T10" s="34">
        <v>53734.45</v>
      </c>
      <c r="U10" s="33">
        <v>16375.270000000002</v>
      </c>
      <c r="V10" s="34">
        <v>659.48</v>
      </c>
      <c r="W10" s="35">
        <v>75400.14</v>
      </c>
      <c r="X10" s="34">
        <v>10405.15</v>
      </c>
      <c r="Y10" s="34">
        <v>847.55</v>
      </c>
      <c r="Z10" s="34">
        <v>43692.689999999995</v>
      </c>
      <c r="AA10" s="33">
        <v>16240.150000000001</v>
      </c>
      <c r="AB10" s="34">
        <v>1807.94</v>
      </c>
      <c r="AC10" s="35">
        <v>53062.11</v>
      </c>
      <c r="AD10" s="34">
        <v>16044.67</v>
      </c>
      <c r="AE10" s="34">
        <v>1321.89</v>
      </c>
      <c r="AF10" s="34">
        <v>44607.259999999995</v>
      </c>
      <c r="AG10" s="33">
        <v>20723.45</v>
      </c>
      <c r="AH10" s="34">
        <v>1459.39</v>
      </c>
      <c r="AI10" s="35">
        <v>55744.349999999991</v>
      </c>
      <c r="AJ10" s="34">
        <v>33314.03</v>
      </c>
      <c r="AK10" s="34">
        <v>1003.28</v>
      </c>
      <c r="AL10" s="34">
        <v>72441.64</v>
      </c>
      <c r="AM10" s="33">
        <v>204191.82</v>
      </c>
      <c r="AN10" s="34">
        <v>20129.459999999995</v>
      </c>
      <c r="AO10" s="35">
        <v>670102.39</v>
      </c>
    </row>
    <row r="11" spans="1:41" x14ac:dyDescent="0.25">
      <c r="A11" s="39" t="s">
        <v>55</v>
      </c>
      <c r="B11" s="29" t="s">
        <v>56</v>
      </c>
      <c r="C11" s="28">
        <v>-117.43</v>
      </c>
      <c r="D11" s="29">
        <v>0</v>
      </c>
      <c r="E11" s="30">
        <v>10761.46</v>
      </c>
      <c r="F11" s="29">
        <v>-103</v>
      </c>
      <c r="G11" s="29">
        <v>0</v>
      </c>
      <c r="H11" s="29">
        <v>13684.15</v>
      </c>
      <c r="I11" s="28">
        <v>33.4</v>
      </c>
      <c r="J11" s="29">
        <v>0</v>
      </c>
      <c r="K11" s="30">
        <v>14434</v>
      </c>
      <c r="L11" s="29">
        <v>63.16</v>
      </c>
      <c r="M11" s="29">
        <v>0</v>
      </c>
      <c r="N11" s="29">
        <v>9920.02</v>
      </c>
      <c r="O11" s="28">
        <v>62.57</v>
      </c>
      <c r="P11" s="29">
        <v>0</v>
      </c>
      <c r="Q11" s="30">
        <v>14316.77</v>
      </c>
      <c r="R11" s="29">
        <v>-104.14</v>
      </c>
      <c r="S11" s="29">
        <v>0</v>
      </c>
      <c r="T11" s="29">
        <v>12495.5</v>
      </c>
      <c r="U11" s="28">
        <v>-192.74</v>
      </c>
      <c r="V11" s="29">
        <v>0</v>
      </c>
      <c r="W11" s="30">
        <v>17533.68</v>
      </c>
      <c r="X11" s="29">
        <v>-85.88</v>
      </c>
      <c r="Y11" s="29">
        <v>0</v>
      </c>
      <c r="Z11" s="29">
        <v>10160.370000000001</v>
      </c>
      <c r="AA11" s="28">
        <v>-82.11</v>
      </c>
      <c r="AB11" s="29">
        <v>0</v>
      </c>
      <c r="AC11" s="30">
        <v>12339.16</v>
      </c>
      <c r="AD11" s="29">
        <v>-27.07</v>
      </c>
      <c r="AE11" s="29">
        <v>0</v>
      </c>
      <c r="AF11" s="29">
        <v>10373.049999999999</v>
      </c>
      <c r="AG11" s="28">
        <v>-49.52</v>
      </c>
      <c r="AH11" s="29">
        <v>0</v>
      </c>
      <c r="AI11" s="30">
        <v>12962.89</v>
      </c>
      <c r="AJ11" s="29">
        <v>-163.81</v>
      </c>
      <c r="AK11" s="29">
        <v>0</v>
      </c>
      <c r="AL11" s="29">
        <v>16845.7</v>
      </c>
      <c r="AM11" s="28">
        <v>-766.57000000000016</v>
      </c>
      <c r="AN11" s="29">
        <v>0</v>
      </c>
      <c r="AO11" s="30">
        <v>155826.75</v>
      </c>
    </row>
    <row r="12" spans="1:41" x14ac:dyDescent="0.25">
      <c r="A12" s="41" t="s">
        <v>55</v>
      </c>
      <c r="B12" s="20" t="s">
        <v>57</v>
      </c>
      <c r="C12" s="31">
        <v>-626.83999999999992</v>
      </c>
      <c r="D12" s="20">
        <v>3125.92</v>
      </c>
      <c r="E12" s="32">
        <v>375.23</v>
      </c>
      <c r="F12" s="20">
        <v>-650.19000000000005</v>
      </c>
      <c r="G12" s="20">
        <v>2476.79</v>
      </c>
      <c r="H12" s="20">
        <v>477.13</v>
      </c>
      <c r="I12" s="31">
        <v>-542.41999999999996</v>
      </c>
      <c r="J12" s="20">
        <v>3653.14</v>
      </c>
      <c r="K12" s="32">
        <v>503.28</v>
      </c>
      <c r="L12" s="20">
        <v>-332.74</v>
      </c>
      <c r="M12" s="20">
        <v>10830.5</v>
      </c>
      <c r="N12" s="20">
        <v>345.89</v>
      </c>
      <c r="O12" s="31">
        <v>-604.1</v>
      </c>
      <c r="P12" s="20">
        <v>2292.5700000000002</v>
      </c>
      <c r="Q12" s="32">
        <v>499.19</v>
      </c>
      <c r="R12" s="20">
        <v>-555.1</v>
      </c>
      <c r="S12" s="20">
        <v>1200.08</v>
      </c>
      <c r="T12" s="20">
        <v>435.69</v>
      </c>
      <c r="U12" s="31">
        <v>-661.11999999999989</v>
      </c>
      <c r="V12" s="20">
        <v>1193.4000000000001</v>
      </c>
      <c r="W12" s="32">
        <v>611.36</v>
      </c>
      <c r="X12" s="20">
        <v>-374.79</v>
      </c>
      <c r="Y12" s="20">
        <v>1533.72</v>
      </c>
      <c r="Z12" s="20">
        <v>354.27</v>
      </c>
      <c r="AA12" s="31">
        <v>-417.57</v>
      </c>
      <c r="AB12" s="20">
        <v>3271.65</v>
      </c>
      <c r="AC12" s="32">
        <v>430.24</v>
      </c>
      <c r="AD12" s="20">
        <v>-375.79999999999995</v>
      </c>
      <c r="AE12" s="20">
        <v>2392.1</v>
      </c>
      <c r="AF12" s="20">
        <v>361.68</v>
      </c>
      <c r="AG12" s="31">
        <v>-357.28</v>
      </c>
      <c r="AH12" s="20">
        <v>2640.91</v>
      </c>
      <c r="AI12" s="32">
        <v>451.98</v>
      </c>
      <c r="AJ12" s="20">
        <v>-981.64</v>
      </c>
      <c r="AK12" s="20">
        <v>1815.54</v>
      </c>
      <c r="AL12" s="20">
        <v>587.37</v>
      </c>
      <c r="AM12" s="31">
        <v>-6479.59</v>
      </c>
      <c r="AN12" s="20">
        <v>36426.320000000007</v>
      </c>
      <c r="AO12" s="32">
        <v>5433.3099999999995</v>
      </c>
    </row>
    <row r="13" spans="1:41" x14ac:dyDescent="0.25">
      <c r="A13" s="41" t="s">
        <v>55</v>
      </c>
      <c r="B13" s="20" t="s">
        <v>58</v>
      </c>
      <c r="C13" s="31">
        <v>6115.62</v>
      </c>
      <c r="D13" s="20">
        <v>0</v>
      </c>
      <c r="E13" s="32">
        <v>20683.689999999999</v>
      </c>
      <c r="F13" s="20">
        <v>8269.99</v>
      </c>
      <c r="G13" s="20">
        <v>0</v>
      </c>
      <c r="H13" s="20">
        <v>26301.14</v>
      </c>
      <c r="I13" s="31">
        <v>12008.86</v>
      </c>
      <c r="J13" s="20">
        <v>0</v>
      </c>
      <c r="K13" s="32">
        <v>27742.37</v>
      </c>
      <c r="L13" s="20">
        <v>10461.26</v>
      </c>
      <c r="M13" s="20">
        <v>0</v>
      </c>
      <c r="N13" s="20">
        <v>19066.419999999998</v>
      </c>
      <c r="O13" s="31">
        <v>15369.34</v>
      </c>
      <c r="P13" s="20">
        <v>0</v>
      </c>
      <c r="Q13" s="32">
        <v>27517.05</v>
      </c>
      <c r="R13" s="20">
        <v>10270.700000000001</v>
      </c>
      <c r="S13" s="20">
        <v>0</v>
      </c>
      <c r="T13" s="20">
        <v>24016.53</v>
      </c>
      <c r="U13" s="31">
        <v>8891.36</v>
      </c>
      <c r="V13" s="20">
        <v>0</v>
      </c>
      <c r="W13" s="32">
        <v>33699.99</v>
      </c>
      <c r="X13" s="20">
        <v>4913.8599999999997</v>
      </c>
      <c r="Y13" s="20">
        <v>0</v>
      </c>
      <c r="Z13" s="20">
        <v>19528.39</v>
      </c>
      <c r="AA13" s="31">
        <v>3380.89</v>
      </c>
      <c r="AB13" s="20">
        <v>0</v>
      </c>
      <c r="AC13" s="32">
        <v>23716.04</v>
      </c>
      <c r="AD13" s="20">
        <v>3577.1</v>
      </c>
      <c r="AE13" s="20">
        <v>0</v>
      </c>
      <c r="AF13" s="20">
        <v>19937.150000000001</v>
      </c>
      <c r="AG13" s="31">
        <v>3848.45</v>
      </c>
      <c r="AH13" s="20">
        <v>0</v>
      </c>
      <c r="AI13" s="32">
        <v>24914.86</v>
      </c>
      <c r="AJ13" s="20">
        <v>7987.83</v>
      </c>
      <c r="AK13" s="20">
        <v>0</v>
      </c>
      <c r="AL13" s="20">
        <v>32377.69</v>
      </c>
      <c r="AM13" s="31">
        <v>95095.26</v>
      </c>
      <c r="AN13" s="20">
        <v>0</v>
      </c>
      <c r="AO13" s="32">
        <v>299501.31999999995</v>
      </c>
    </row>
    <row r="14" spans="1:41" x14ac:dyDescent="0.25">
      <c r="A14" s="41" t="s">
        <v>55</v>
      </c>
      <c r="B14" s="20" t="s">
        <v>59</v>
      </c>
      <c r="C14" s="31">
        <v>-2075.1</v>
      </c>
      <c r="D14" s="20">
        <v>4962.21</v>
      </c>
      <c r="E14" s="32">
        <v>23565.41</v>
      </c>
      <c r="F14" s="20">
        <v>-1682.6399999999999</v>
      </c>
      <c r="G14" s="20">
        <v>3931.75</v>
      </c>
      <c r="H14" s="20">
        <v>29965.5</v>
      </c>
      <c r="I14" s="31">
        <v>-1194.6199999999999</v>
      </c>
      <c r="J14" s="20">
        <v>5799.13</v>
      </c>
      <c r="K14" s="32">
        <v>31607.52</v>
      </c>
      <c r="L14" s="20">
        <v>-795.31000000000006</v>
      </c>
      <c r="M14" s="20">
        <v>17192.759999999998</v>
      </c>
      <c r="N14" s="20">
        <v>21722.82</v>
      </c>
      <c r="O14" s="31">
        <v>-1521.26</v>
      </c>
      <c r="P14" s="20">
        <v>3639.31</v>
      </c>
      <c r="Q14" s="32">
        <v>31350.81</v>
      </c>
      <c r="R14" s="20">
        <v>-2433.48</v>
      </c>
      <c r="S14" s="20">
        <v>1905.05</v>
      </c>
      <c r="T14" s="20">
        <v>27362.59</v>
      </c>
      <c r="U14" s="31">
        <v>-2264.5500000000002</v>
      </c>
      <c r="V14" s="20">
        <v>1894.45</v>
      </c>
      <c r="W14" s="32">
        <v>38395.18</v>
      </c>
      <c r="X14" s="20">
        <v>-1649.6</v>
      </c>
      <c r="Y14" s="20">
        <v>2434.69</v>
      </c>
      <c r="Z14" s="20">
        <v>22249.15</v>
      </c>
      <c r="AA14" s="31">
        <v>-1757.94</v>
      </c>
      <c r="AB14" s="20">
        <v>5193.55</v>
      </c>
      <c r="AC14" s="32">
        <v>27020.240000000002</v>
      </c>
      <c r="AD14" s="20">
        <v>-1730.76</v>
      </c>
      <c r="AE14" s="20">
        <v>3797.32</v>
      </c>
      <c r="AF14" s="20">
        <v>22714.86</v>
      </c>
      <c r="AG14" s="31">
        <v>-1413.23</v>
      </c>
      <c r="AH14" s="20">
        <v>4192.29</v>
      </c>
      <c r="AI14" s="32">
        <v>28386.080000000002</v>
      </c>
      <c r="AJ14" s="20">
        <v>-3448.53</v>
      </c>
      <c r="AK14" s="20">
        <v>2882.07</v>
      </c>
      <c r="AL14" s="20">
        <v>36888.65</v>
      </c>
      <c r="AM14" s="31">
        <v>-21967.019999999997</v>
      </c>
      <c r="AN14" s="20">
        <v>57824.58</v>
      </c>
      <c r="AO14" s="32">
        <v>341228.81</v>
      </c>
    </row>
    <row r="15" spans="1:41" x14ac:dyDescent="0.25">
      <c r="A15" s="41" t="s">
        <v>55</v>
      </c>
      <c r="B15" s="20" t="s">
        <v>60</v>
      </c>
      <c r="C15" s="31">
        <v>-537.46</v>
      </c>
      <c r="D15" s="20">
        <v>0</v>
      </c>
      <c r="E15" s="32">
        <v>27080.29</v>
      </c>
      <c r="F15" s="20">
        <v>249.92</v>
      </c>
      <c r="G15" s="20">
        <v>0</v>
      </c>
      <c r="H15" s="20">
        <v>34434.980000000003</v>
      </c>
      <c r="I15" s="31">
        <v>45.16</v>
      </c>
      <c r="J15" s="20">
        <v>0</v>
      </c>
      <c r="K15" s="32">
        <v>36321.919999999998</v>
      </c>
      <c r="L15" s="20">
        <v>115.94</v>
      </c>
      <c r="M15" s="20">
        <v>0</v>
      </c>
      <c r="N15" s="20">
        <v>24962.87</v>
      </c>
      <c r="O15" s="31">
        <v>246.78</v>
      </c>
      <c r="P15" s="20">
        <v>0</v>
      </c>
      <c r="Q15" s="32">
        <v>36026.92</v>
      </c>
      <c r="R15" s="20">
        <v>-266.02</v>
      </c>
      <c r="S15" s="20">
        <v>0</v>
      </c>
      <c r="T15" s="20">
        <v>31443.84</v>
      </c>
      <c r="U15" s="31">
        <v>-607.24</v>
      </c>
      <c r="V15" s="20">
        <v>0</v>
      </c>
      <c r="W15" s="32">
        <v>44121.98</v>
      </c>
      <c r="X15" s="20">
        <v>-200.79</v>
      </c>
      <c r="Y15" s="20">
        <v>0</v>
      </c>
      <c r="Z15" s="20">
        <v>25567.7</v>
      </c>
      <c r="AA15" s="31">
        <v>-512.38</v>
      </c>
      <c r="AB15" s="20">
        <v>0</v>
      </c>
      <c r="AC15" s="32">
        <v>31050.42</v>
      </c>
      <c r="AD15" s="20">
        <v>-520.34</v>
      </c>
      <c r="AE15" s="20">
        <v>0</v>
      </c>
      <c r="AF15" s="20">
        <v>26102.880000000001</v>
      </c>
      <c r="AG15" s="31">
        <v>-399</v>
      </c>
      <c r="AH15" s="20">
        <v>0</v>
      </c>
      <c r="AI15" s="32">
        <v>32619.98</v>
      </c>
      <c r="AJ15" s="20">
        <v>-634.69000000000005</v>
      </c>
      <c r="AK15" s="20">
        <v>0</v>
      </c>
      <c r="AL15" s="20">
        <v>42390.75</v>
      </c>
      <c r="AM15" s="31">
        <v>-3020.12</v>
      </c>
      <c r="AN15" s="20">
        <v>0</v>
      </c>
      <c r="AO15" s="32">
        <v>392124.52999999997</v>
      </c>
    </row>
    <row r="16" spans="1:41" x14ac:dyDescent="0.25">
      <c r="A16" s="40" t="s">
        <v>61</v>
      </c>
      <c r="B16" s="34"/>
      <c r="C16" s="33">
        <v>2758.7900000000004</v>
      </c>
      <c r="D16" s="34">
        <v>8088.13</v>
      </c>
      <c r="E16" s="35">
        <v>82466.079999999987</v>
      </c>
      <c r="F16" s="34">
        <v>6084.08</v>
      </c>
      <c r="G16" s="34">
        <v>6408.54</v>
      </c>
      <c r="H16" s="34">
        <v>104862.9</v>
      </c>
      <c r="I16" s="33">
        <v>10350.380000000001</v>
      </c>
      <c r="J16" s="34">
        <v>9452.27</v>
      </c>
      <c r="K16" s="35">
        <v>110609.09</v>
      </c>
      <c r="L16" s="34">
        <v>9512.3100000000013</v>
      </c>
      <c r="M16" s="34">
        <v>28023.26</v>
      </c>
      <c r="N16" s="34">
        <v>76018.01999999999</v>
      </c>
      <c r="O16" s="33">
        <v>13553.33</v>
      </c>
      <c r="P16" s="34">
        <v>5931.88</v>
      </c>
      <c r="Q16" s="35">
        <v>109710.74</v>
      </c>
      <c r="R16" s="34">
        <v>6911.9600000000009</v>
      </c>
      <c r="S16" s="34">
        <v>3105.13</v>
      </c>
      <c r="T16" s="34">
        <v>95754.15</v>
      </c>
      <c r="U16" s="33">
        <v>5165.7100000000009</v>
      </c>
      <c r="V16" s="34">
        <v>3087.8500000000004</v>
      </c>
      <c r="W16" s="35">
        <v>134362.19</v>
      </c>
      <c r="X16" s="34">
        <v>2602.7999999999997</v>
      </c>
      <c r="Y16" s="34">
        <v>3968.41</v>
      </c>
      <c r="Z16" s="34">
        <v>77859.88</v>
      </c>
      <c r="AA16" s="33">
        <v>610.89</v>
      </c>
      <c r="AB16" s="34">
        <v>8465.2000000000007</v>
      </c>
      <c r="AC16" s="35">
        <v>94556.1</v>
      </c>
      <c r="AD16" s="34">
        <v>923.13</v>
      </c>
      <c r="AE16" s="34">
        <v>6189.42</v>
      </c>
      <c r="AF16" s="34">
        <v>79489.62000000001</v>
      </c>
      <c r="AG16" s="33">
        <v>1629.4199999999996</v>
      </c>
      <c r="AH16" s="34">
        <v>6833.2</v>
      </c>
      <c r="AI16" s="35">
        <v>99335.79</v>
      </c>
      <c r="AJ16" s="34">
        <v>2759.16</v>
      </c>
      <c r="AK16" s="34">
        <v>4697.6100000000006</v>
      </c>
      <c r="AL16" s="34">
        <v>129090.16</v>
      </c>
      <c r="AM16" s="33">
        <v>62861.959999999985</v>
      </c>
      <c r="AN16" s="34">
        <v>94250.900000000009</v>
      </c>
      <c r="AO16" s="35">
        <v>1194114.72</v>
      </c>
    </row>
    <row r="17" spans="1:41" x14ac:dyDescent="0.25">
      <c r="A17" s="39" t="s">
        <v>62</v>
      </c>
      <c r="B17" s="29" t="s">
        <v>63</v>
      </c>
      <c r="C17" s="28">
        <v>738.7</v>
      </c>
      <c r="D17" s="29">
        <v>0</v>
      </c>
      <c r="E17" s="30">
        <v>0</v>
      </c>
      <c r="F17" s="29">
        <v>795.21</v>
      </c>
      <c r="G17" s="29">
        <v>0</v>
      </c>
      <c r="H17" s="29">
        <v>0</v>
      </c>
      <c r="I17" s="28">
        <v>572.14</v>
      </c>
      <c r="J17" s="29">
        <v>0</v>
      </c>
      <c r="K17" s="30">
        <v>0</v>
      </c>
      <c r="L17" s="29">
        <v>68.42</v>
      </c>
      <c r="M17" s="29">
        <v>0</v>
      </c>
      <c r="N17" s="29">
        <v>0</v>
      </c>
      <c r="O17" s="28">
        <v>379.13</v>
      </c>
      <c r="P17" s="29">
        <v>0</v>
      </c>
      <c r="Q17" s="30">
        <v>0</v>
      </c>
      <c r="R17" s="29">
        <v>741.51</v>
      </c>
      <c r="S17" s="29">
        <v>0</v>
      </c>
      <c r="T17" s="29">
        <v>0</v>
      </c>
      <c r="U17" s="28">
        <v>909.92</v>
      </c>
      <c r="V17" s="29">
        <v>0</v>
      </c>
      <c r="W17" s="30">
        <v>0</v>
      </c>
      <c r="X17" s="29">
        <v>473.24</v>
      </c>
      <c r="Y17" s="29">
        <v>0</v>
      </c>
      <c r="Z17" s="29">
        <v>0</v>
      </c>
      <c r="AA17" s="28">
        <v>279.60000000000002</v>
      </c>
      <c r="AB17" s="29">
        <v>0</v>
      </c>
      <c r="AC17" s="30">
        <v>0</v>
      </c>
      <c r="AD17" s="29">
        <v>245.92</v>
      </c>
      <c r="AE17" s="29">
        <v>0</v>
      </c>
      <c r="AF17" s="29">
        <v>0</v>
      </c>
      <c r="AG17" s="28">
        <v>513.20000000000005</v>
      </c>
      <c r="AH17" s="29">
        <v>0</v>
      </c>
      <c r="AI17" s="30">
        <v>0</v>
      </c>
      <c r="AJ17" s="29">
        <v>958.5</v>
      </c>
      <c r="AK17" s="29">
        <v>0</v>
      </c>
      <c r="AL17" s="29">
        <v>0</v>
      </c>
      <c r="AM17" s="28">
        <v>6675.49</v>
      </c>
      <c r="AN17" s="29">
        <v>0</v>
      </c>
      <c r="AO17" s="30">
        <v>0</v>
      </c>
    </row>
    <row r="18" spans="1:41" x14ac:dyDescent="0.25">
      <c r="A18" s="41" t="s">
        <v>62</v>
      </c>
      <c r="B18" s="20" t="s">
        <v>64</v>
      </c>
      <c r="C18" s="31">
        <v>0</v>
      </c>
      <c r="D18" s="20">
        <v>0</v>
      </c>
      <c r="E18" s="32">
        <v>0</v>
      </c>
      <c r="F18" s="20">
        <v>0</v>
      </c>
      <c r="G18" s="20">
        <v>0</v>
      </c>
      <c r="H18" s="20">
        <v>0</v>
      </c>
      <c r="I18" s="31">
        <v>0</v>
      </c>
      <c r="J18" s="20">
        <v>0</v>
      </c>
      <c r="K18" s="32">
        <v>0</v>
      </c>
      <c r="L18" s="20">
        <v>0</v>
      </c>
      <c r="M18" s="20">
        <v>0</v>
      </c>
      <c r="N18" s="20">
        <v>0</v>
      </c>
      <c r="O18" s="31">
        <v>0</v>
      </c>
      <c r="P18" s="20">
        <v>0</v>
      </c>
      <c r="Q18" s="32">
        <v>0</v>
      </c>
      <c r="R18" s="20">
        <v>0</v>
      </c>
      <c r="S18" s="20">
        <v>0</v>
      </c>
      <c r="T18" s="20">
        <v>0</v>
      </c>
      <c r="U18" s="31">
        <v>0</v>
      </c>
      <c r="V18" s="20">
        <v>0</v>
      </c>
      <c r="W18" s="32">
        <v>0</v>
      </c>
      <c r="X18" s="20">
        <v>0</v>
      </c>
      <c r="Y18" s="20">
        <v>0</v>
      </c>
      <c r="Z18" s="20">
        <v>0</v>
      </c>
      <c r="AA18" s="31">
        <v>0</v>
      </c>
      <c r="AB18" s="20">
        <v>0</v>
      </c>
      <c r="AC18" s="32">
        <v>0</v>
      </c>
      <c r="AD18" s="20">
        <v>0</v>
      </c>
      <c r="AE18" s="20">
        <v>0</v>
      </c>
      <c r="AF18" s="20">
        <v>0</v>
      </c>
      <c r="AG18" s="31">
        <v>0</v>
      </c>
      <c r="AH18" s="20">
        <v>0</v>
      </c>
      <c r="AI18" s="32">
        <v>0</v>
      </c>
      <c r="AJ18" s="20">
        <v>0</v>
      </c>
      <c r="AK18" s="20">
        <v>0</v>
      </c>
      <c r="AL18" s="20">
        <v>0</v>
      </c>
      <c r="AM18" s="31">
        <v>0</v>
      </c>
      <c r="AN18" s="20">
        <v>0</v>
      </c>
      <c r="AO18" s="32">
        <v>0</v>
      </c>
    </row>
    <row r="19" spans="1:41" x14ac:dyDescent="0.25">
      <c r="A19" s="41" t="s">
        <v>62</v>
      </c>
      <c r="B19" s="20" t="s">
        <v>65</v>
      </c>
      <c r="C19" s="31">
        <v>8176.5</v>
      </c>
      <c r="D19" s="20">
        <v>0</v>
      </c>
      <c r="E19" s="32">
        <v>20.09</v>
      </c>
      <c r="F19" s="20">
        <v>5334.22</v>
      </c>
      <c r="G19" s="20">
        <v>0</v>
      </c>
      <c r="H19" s="20">
        <v>25.55</v>
      </c>
      <c r="I19" s="31">
        <v>2113.34</v>
      </c>
      <c r="J19" s="20">
        <v>0</v>
      </c>
      <c r="K19" s="32">
        <v>26.95</v>
      </c>
      <c r="L19" s="20">
        <v>4036.66</v>
      </c>
      <c r="M19" s="20">
        <v>0</v>
      </c>
      <c r="N19" s="20">
        <v>18.52</v>
      </c>
      <c r="O19" s="31">
        <v>3841.35</v>
      </c>
      <c r="P19" s="20">
        <v>0</v>
      </c>
      <c r="Q19" s="32">
        <v>26.73</v>
      </c>
      <c r="R19" s="20">
        <v>864.11</v>
      </c>
      <c r="S19" s="20">
        <v>0</v>
      </c>
      <c r="T19" s="20">
        <v>23.33</v>
      </c>
      <c r="U19" s="31">
        <v>515.5</v>
      </c>
      <c r="V19" s="20">
        <v>0</v>
      </c>
      <c r="W19" s="32">
        <v>32.74</v>
      </c>
      <c r="X19" s="20">
        <v>422.59</v>
      </c>
      <c r="Y19" s="20">
        <v>0</v>
      </c>
      <c r="Z19" s="20">
        <v>18.97</v>
      </c>
      <c r="AA19" s="31">
        <v>637.48</v>
      </c>
      <c r="AB19" s="20">
        <v>0</v>
      </c>
      <c r="AC19" s="32">
        <v>23.04</v>
      </c>
      <c r="AD19" s="20">
        <v>1273.6299999999999</v>
      </c>
      <c r="AE19" s="20">
        <v>0</v>
      </c>
      <c r="AF19" s="20">
        <v>19.37</v>
      </c>
      <c r="AG19" s="31">
        <v>4192.2800000000007</v>
      </c>
      <c r="AH19" s="20">
        <v>0</v>
      </c>
      <c r="AI19" s="32">
        <v>24.2</v>
      </c>
      <c r="AJ19" s="20">
        <v>3572.38</v>
      </c>
      <c r="AK19" s="20">
        <v>0</v>
      </c>
      <c r="AL19" s="20">
        <v>31.45</v>
      </c>
      <c r="AM19" s="31">
        <v>34980.04</v>
      </c>
      <c r="AN19" s="20">
        <v>0</v>
      </c>
      <c r="AO19" s="32">
        <v>290.94</v>
      </c>
    </row>
    <row r="20" spans="1:41" x14ac:dyDescent="0.25">
      <c r="A20" s="40" t="s">
        <v>66</v>
      </c>
      <c r="B20" s="34"/>
      <c r="C20" s="33">
        <v>8915.2000000000007</v>
      </c>
      <c r="D20" s="34">
        <v>0</v>
      </c>
      <c r="E20" s="35">
        <v>20.09</v>
      </c>
      <c r="F20" s="34">
        <v>6129.43</v>
      </c>
      <c r="G20" s="34">
        <v>0</v>
      </c>
      <c r="H20" s="34">
        <v>25.55</v>
      </c>
      <c r="I20" s="33">
        <v>2685.48</v>
      </c>
      <c r="J20" s="34">
        <v>0</v>
      </c>
      <c r="K20" s="35">
        <v>26.95</v>
      </c>
      <c r="L20" s="34">
        <v>4105.08</v>
      </c>
      <c r="M20" s="34">
        <v>0</v>
      </c>
      <c r="N20" s="34">
        <v>18.52</v>
      </c>
      <c r="O20" s="33">
        <v>4220.4799999999996</v>
      </c>
      <c r="P20" s="34">
        <v>0</v>
      </c>
      <c r="Q20" s="35">
        <v>26.73</v>
      </c>
      <c r="R20" s="34">
        <v>1605.62</v>
      </c>
      <c r="S20" s="34">
        <v>0</v>
      </c>
      <c r="T20" s="34">
        <v>23.33</v>
      </c>
      <c r="U20" s="33">
        <v>1425.42</v>
      </c>
      <c r="V20" s="34">
        <v>0</v>
      </c>
      <c r="W20" s="35">
        <v>32.74</v>
      </c>
      <c r="X20" s="34">
        <v>895.82999999999993</v>
      </c>
      <c r="Y20" s="34">
        <v>0</v>
      </c>
      <c r="Z20" s="34">
        <v>18.97</v>
      </c>
      <c r="AA20" s="33">
        <v>917.08</v>
      </c>
      <c r="AB20" s="34">
        <v>0</v>
      </c>
      <c r="AC20" s="35">
        <v>23.04</v>
      </c>
      <c r="AD20" s="34">
        <v>1519.55</v>
      </c>
      <c r="AE20" s="34">
        <v>0</v>
      </c>
      <c r="AF20" s="34">
        <v>19.37</v>
      </c>
      <c r="AG20" s="33">
        <v>4705.4800000000005</v>
      </c>
      <c r="AH20" s="34">
        <v>0</v>
      </c>
      <c r="AI20" s="35">
        <v>24.2</v>
      </c>
      <c r="AJ20" s="34">
        <v>4530.88</v>
      </c>
      <c r="AK20" s="34">
        <v>0</v>
      </c>
      <c r="AL20" s="34">
        <v>31.45</v>
      </c>
      <c r="AM20" s="33">
        <v>41655.53</v>
      </c>
      <c r="AN20" s="34">
        <v>0</v>
      </c>
      <c r="AO20" s="35">
        <v>290.94</v>
      </c>
    </row>
    <row r="21" spans="1:41" x14ac:dyDescent="0.25">
      <c r="A21" s="39" t="s">
        <v>67</v>
      </c>
      <c r="B21" s="29" t="s">
        <v>68</v>
      </c>
      <c r="C21" s="28">
        <v>-0.16</v>
      </c>
      <c r="D21" s="29">
        <v>13.26</v>
      </c>
      <c r="E21" s="30">
        <v>1868.19</v>
      </c>
      <c r="F21" s="29">
        <v>4.18</v>
      </c>
      <c r="G21" s="29">
        <v>10.5</v>
      </c>
      <c r="H21" s="29">
        <v>2375.56</v>
      </c>
      <c r="I21" s="28">
        <v>-8.7799999999999994</v>
      </c>
      <c r="J21" s="29">
        <v>15.49</v>
      </c>
      <c r="K21" s="30">
        <v>2505.7399999999998</v>
      </c>
      <c r="L21" s="29">
        <v>3.15</v>
      </c>
      <c r="M21" s="29">
        <v>45.93</v>
      </c>
      <c r="N21" s="29">
        <v>1722.11</v>
      </c>
      <c r="O21" s="28">
        <v>1.25</v>
      </c>
      <c r="P21" s="29">
        <v>9.7200000000000006</v>
      </c>
      <c r="Q21" s="30">
        <v>2485.39</v>
      </c>
      <c r="R21" s="29">
        <v>-0.41</v>
      </c>
      <c r="S21" s="29">
        <v>5.09</v>
      </c>
      <c r="T21" s="29">
        <v>2169.21</v>
      </c>
      <c r="U21" s="28">
        <v>4.4399999999999995</v>
      </c>
      <c r="V21" s="29">
        <v>5.0599999999999996</v>
      </c>
      <c r="W21" s="30">
        <v>3043.84</v>
      </c>
      <c r="X21" s="29">
        <v>0.25</v>
      </c>
      <c r="Y21" s="29">
        <v>6.5</v>
      </c>
      <c r="Z21" s="29">
        <v>1763.84</v>
      </c>
      <c r="AA21" s="28">
        <v>-0.26</v>
      </c>
      <c r="AB21" s="29">
        <v>13.88</v>
      </c>
      <c r="AC21" s="30">
        <v>2142.0700000000002</v>
      </c>
      <c r="AD21" s="29">
        <v>6.8299999999999992</v>
      </c>
      <c r="AE21" s="29">
        <v>10.15</v>
      </c>
      <c r="AF21" s="29">
        <v>1800.76</v>
      </c>
      <c r="AG21" s="28">
        <v>0.08</v>
      </c>
      <c r="AH21" s="29">
        <v>11.2</v>
      </c>
      <c r="AI21" s="30">
        <v>2250.35</v>
      </c>
      <c r="AJ21" s="29">
        <v>12.67</v>
      </c>
      <c r="AK21" s="29">
        <v>7.7</v>
      </c>
      <c r="AL21" s="29">
        <v>2924.41</v>
      </c>
      <c r="AM21" s="28">
        <v>23.24</v>
      </c>
      <c r="AN21" s="29">
        <v>154.47999999999999</v>
      </c>
      <c r="AO21" s="30">
        <v>27051.469999999998</v>
      </c>
    </row>
    <row r="22" spans="1:41" x14ac:dyDescent="0.25">
      <c r="A22" s="41" t="s">
        <v>67</v>
      </c>
      <c r="B22" s="20" t="s">
        <v>69</v>
      </c>
      <c r="C22" s="31">
        <v>-521.67999999999995</v>
      </c>
      <c r="D22" s="20">
        <v>0</v>
      </c>
      <c r="E22" s="32">
        <v>3020.97</v>
      </c>
      <c r="F22" s="20">
        <v>-589.54999999999995</v>
      </c>
      <c r="G22" s="20">
        <v>0</v>
      </c>
      <c r="H22" s="20">
        <v>3841.43</v>
      </c>
      <c r="I22" s="31">
        <v>-505.2</v>
      </c>
      <c r="J22" s="20">
        <v>0</v>
      </c>
      <c r="K22" s="32">
        <v>4051.92</v>
      </c>
      <c r="L22" s="20">
        <v>-159.56</v>
      </c>
      <c r="M22" s="20">
        <v>0</v>
      </c>
      <c r="N22" s="20">
        <v>2784.76</v>
      </c>
      <c r="O22" s="31">
        <v>1.21</v>
      </c>
      <c r="P22" s="20">
        <v>0</v>
      </c>
      <c r="Q22" s="32">
        <v>4019.02</v>
      </c>
      <c r="R22" s="20"/>
      <c r="S22" s="20"/>
      <c r="T22" s="20"/>
      <c r="U22" s="31"/>
      <c r="V22" s="20"/>
      <c r="W22" s="32"/>
      <c r="X22" s="20"/>
      <c r="Y22" s="20"/>
      <c r="Z22" s="20"/>
      <c r="AA22" s="31"/>
      <c r="AB22" s="20"/>
      <c r="AC22" s="32"/>
      <c r="AD22" s="20"/>
      <c r="AE22" s="20"/>
      <c r="AF22" s="20"/>
      <c r="AG22" s="31"/>
      <c r="AH22" s="20"/>
      <c r="AI22" s="32"/>
      <c r="AJ22" s="20"/>
      <c r="AK22" s="20"/>
      <c r="AL22" s="20"/>
      <c r="AM22" s="31">
        <v>-1774.78</v>
      </c>
      <c r="AN22" s="20">
        <v>0</v>
      </c>
      <c r="AO22" s="32">
        <v>17718.099999999999</v>
      </c>
    </row>
    <row r="23" spans="1:41" x14ac:dyDescent="0.25">
      <c r="A23" s="40" t="s">
        <v>70</v>
      </c>
      <c r="B23" s="34"/>
      <c r="C23" s="33">
        <v>-521.83999999999992</v>
      </c>
      <c r="D23" s="34">
        <v>13.26</v>
      </c>
      <c r="E23" s="35">
        <v>4889.16</v>
      </c>
      <c r="F23" s="34">
        <v>-585.37</v>
      </c>
      <c r="G23" s="34">
        <v>10.5</v>
      </c>
      <c r="H23" s="34">
        <v>6216.99</v>
      </c>
      <c r="I23" s="33">
        <v>-513.98</v>
      </c>
      <c r="J23" s="34">
        <v>15.49</v>
      </c>
      <c r="K23" s="35">
        <v>6557.66</v>
      </c>
      <c r="L23" s="34">
        <v>-156.41</v>
      </c>
      <c r="M23" s="34">
        <v>45.93</v>
      </c>
      <c r="N23" s="34">
        <v>4506.87</v>
      </c>
      <c r="O23" s="33">
        <v>2.46</v>
      </c>
      <c r="P23" s="34">
        <v>9.7200000000000006</v>
      </c>
      <c r="Q23" s="35">
        <v>6504.41</v>
      </c>
      <c r="R23" s="34">
        <v>-0.41</v>
      </c>
      <c r="S23" s="34">
        <v>5.09</v>
      </c>
      <c r="T23" s="34">
        <v>2169.21</v>
      </c>
      <c r="U23" s="33">
        <v>4.4399999999999995</v>
      </c>
      <c r="V23" s="34">
        <v>5.0599999999999996</v>
      </c>
      <c r="W23" s="35">
        <v>3043.84</v>
      </c>
      <c r="X23" s="34">
        <v>0.25</v>
      </c>
      <c r="Y23" s="34">
        <v>6.5</v>
      </c>
      <c r="Z23" s="34">
        <v>1763.84</v>
      </c>
      <c r="AA23" s="33">
        <v>-0.26</v>
      </c>
      <c r="AB23" s="34">
        <v>13.88</v>
      </c>
      <c r="AC23" s="35">
        <v>2142.0700000000002</v>
      </c>
      <c r="AD23" s="34">
        <v>6.8299999999999992</v>
      </c>
      <c r="AE23" s="34">
        <v>10.15</v>
      </c>
      <c r="AF23" s="34">
        <v>1800.76</v>
      </c>
      <c r="AG23" s="33">
        <v>0.08</v>
      </c>
      <c r="AH23" s="34">
        <v>11.2</v>
      </c>
      <c r="AI23" s="35">
        <v>2250.35</v>
      </c>
      <c r="AJ23" s="34">
        <v>12.67</v>
      </c>
      <c r="AK23" s="34">
        <v>7.7</v>
      </c>
      <c r="AL23" s="34">
        <v>2924.41</v>
      </c>
      <c r="AM23" s="33">
        <v>-1751.54</v>
      </c>
      <c r="AN23" s="34">
        <v>154.47999999999999</v>
      </c>
      <c r="AO23" s="35">
        <v>44769.569999999992</v>
      </c>
    </row>
    <row r="24" spans="1:41" x14ac:dyDescent="0.25">
      <c r="A24" s="39" t="s">
        <v>71</v>
      </c>
      <c r="B24" s="29" t="s">
        <v>72</v>
      </c>
      <c r="C24" s="28">
        <v>-415.5</v>
      </c>
      <c r="D24" s="29">
        <v>0</v>
      </c>
      <c r="E24" s="30">
        <v>8757.2999999999993</v>
      </c>
      <c r="F24" s="29">
        <v>-421.37</v>
      </c>
      <c r="G24" s="29">
        <v>0</v>
      </c>
      <c r="H24" s="29">
        <v>11135.68</v>
      </c>
      <c r="I24" s="28">
        <v>-286.95999999999998</v>
      </c>
      <c r="J24" s="29">
        <v>0</v>
      </c>
      <c r="K24" s="30">
        <v>11745.88</v>
      </c>
      <c r="L24" s="29">
        <v>-190.19</v>
      </c>
      <c r="M24" s="29">
        <v>0</v>
      </c>
      <c r="N24" s="29">
        <v>8072.56</v>
      </c>
      <c r="O24" s="28">
        <v>-335.29</v>
      </c>
      <c r="P24" s="29">
        <v>0</v>
      </c>
      <c r="Q24" s="30">
        <v>11650.48</v>
      </c>
      <c r="R24" s="29">
        <v>-479.74</v>
      </c>
      <c r="S24" s="29">
        <v>0</v>
      </c>
      <c r="T24" s="29">
        <v>10168.4</v>
      </c>
      <c r="U24" s="28">
        <v>-684.44</v>
      </c>
      <c r="V24" s="29">
        <v>0</v>
      </c>
      <c r="W24" s="30">
        <v>14268.29</v>
      </c>
      <c r="X24" s="29">
        <v>-278.92</v>
      </c>
      <c r="Y24" s="29">
        <v>0</v>
      </c>
      <c r="Z24" s="29">
        <v>8268.15</v>
      </c>
      <c r="AA24" s="28">
        <v>-152.63999999999999</v>
      </c>
      <c r="AB24" s="29">
        <v>0</v>
      </c>
      <c r="AC24" s="30">
        <v>10041.17</v>
      </c>
      <c r="AD24" s="29">
        <v>-142.77000000000001</v>
      </c>
      <c r="AE24" s="29">
        <v>0</v>
      </c>
      <c r="AF24" s="29">
        <v>8441.2199999999993</v>
      </c>
      <c r="AG24" s="28">
        <v>-38.04</v>
      </c>
      <c r="AH24" s="29">
        <v>0</v>
      </c>
      <c r="AI24" s="30">
        <v>10548.74</v>
      </c>
      <c r="AJ24" s="29">
        <v>-532.48</v>
      </c>
      <c r="AK24" s="29">
        <v>0</v>
      </c>
      <c r="AL24" s="29">
        <v>13708.44</v>
      </c>
      <c r="AM24" s="28">
        <v>-3958.34</v>
      </c>
      <c r="AN24" s="29">
        <v>0</v>
      </c>
      <c r="AO24" s="30">
        <v>126806.30999999998</v>
      </c>
    </row>
    <row r="25" spans="1:41" x14ac:dyDescent="0.25">
      <c r="A25" s="40" t="s">
        <v>73</v>
      </c>
      <c r="B25" s="34"/>
      <c r="C25" s="33">
        <v>-415.5</v>
      </c>
      <c r="D25" s="34">
        <v>0</v>
      </c>
      <c r="E25" s="35">
        <v>8757.2999999999993</v>
      </c>
      <c r="F25" s="34">
        <v>-421.37</v>
      </c>
      <c r="G25" s="34">
        <v>0</v>
      </c>
      <c r="H25" s="34">
        <v>11135.68</v>
      </c>
      <c r="I25" s="33">
        <v>-286.95999999999998</v>
      </c>
      <c r="J25" s="34">
        <v>0</v>
      </c>
      <c r="K25" s="35">
        <v>11745.88</v>
      </c>
      <c r="L25" s="34">
        <v>-190.19</v>
      </c>
      <c r="M25" s="34">
        <v>0</v>
      </c>
      <c r="N25" s="34">
        <v>8072.56</v>
      </c>
      <c r="O25" s="33">
        <v>-335.29</v>
      </c>
      <c r="P25" s="34">
        <v>0</v>
      </c>
      <c r="Q25" s="35">
        <v>11650.48</v>
      </c>
      <c r="R25" s="34">
        <v>-479.74</v>
      </c>
      <c r="S25" s="34">
        <v>0</v>
      </c>
      <c r="T25" s="34">
        <v>10168.4</v>
      </c>
      <c r="U25" s="33">
        <v>-684.44</v>
      </c>
      <c r="V25" s="34">
        <v>0</v>
      </c>
      <c r="W25" s="35">
        <v>14268.29</v>
      </c>
      <c r="X25" s="34">
        <v>-278.92</v>
      </c>
      <c r="Y25" s="34">
        <v>0</v>
      </c>
      <c r="Z25" s="34">
        <v>8268.15</v>
      </c>
      <c r="AA25" s="33">
        <v>-152.63999999999999</v>
      </c>
      <c r="AB25" s="34">
        <v>0</v>
      </c>
      <c r="AC25" s="35">
        <v>10041.17</v>
      </c>
      <c r="AD25" s="34">
        <v>-142.77000000000001</v>
      </c>
      <c r="AE25" s="34">
        <v>0</v>
      </c>
      <c r="AF25" s="34">
        <v>8441.2199999999993</v>
      </c>
      <c r="AG25" s="33">
        <v>-38.04</v>
      </c>
      <c r="AH25" s="34">
        <v>0</v>
      </c>
      <c r="AI25" s="35">
        <v>10548.74</v>
      </c>
      <c r="AJ25" s="34">
        <v>-532.48</v>
      </c>
      <c r="AK25" s="34">
        <v>0</v>
      </c>
      <c r="AL25" s="34">
        <v>13708.44</v>
      </c>
      <c r="AM25" s="33">
        <v>-3958.34</v>
      </c>
      <c r="AN25" s="34">
        <v>0</v>
      </c>
      <c r="AO25" s="35">
        <v>126806.30999999998</v>
      </c>
    </row>
    <row r="26" spans="1:41" x14ac:dyDescent="0.25">
      <c r="A26" s="39" t="s">
        <v>77</v>
      </c>
      <c r="B26" s="29" t="s">
        <v>57</v>
      </c>
      <c r="C26" s="28">
        <v>0</v>
      </c>
      <c r="D26" s="29">
        <v>111389.55</v>
      </c>
      <c r="E26" s="30">
        <v>0</v>
      </c>
      <c r="F26" s="29">
        <v>0</v>
      </c>
      <c r="G26" s="29">
        <v>88258.4</v>
      </c>
      <c r="H26" s="29">
        <v>0</v>
      </c>
      <c r="I26" s="28">
        <v>0</v>
      </c>
      <c r="J26" s="29">
        <v>130176.59</v>
      </c>
      <c r="K26" s="30">
        <v>0</v>
      </c>
      <c r="L26" s="29">
        <v>0</v>
      </c>
      <c r="M26" s="29">
        <v>385936</v>
      </c>
      <c r="N26" s="29">
        <v>0</v>
      </c>
      <c r="O26" s="28">
        <v>0</v>
      </c>
      <c r="P26" s="29">
        <v>81693.8</v>
      </c>
      <c r="Q26" s="30">
        <v>0</v>
      </c>
      <c r="R26" s="29">
        <v>0</v>
      </c>
      <c r="S26" s="29">
        <v>42763.7</v>
      </c>
      <c r="T26" s="29">
        <v>0</v>
      </c>
      <c r="U26" s="28">
        <v>0</v>
      </c>
      <c r="V26" s="29">
        <v>42525.93</v>
      </c>
      <c r="W26" s="30">
        <v>0</v>
      </c>
      <c r="X26" s="29">
        <v>0</v>
      </c>
      <c r="Y26" s="29">
        <v>54652.959999999999</v>
      </c>
      <c r="Z26" s="29">
        <v>0</v>
      </c>
      <c r="AA26" s="28">
        <v>0</v>
      </c>
      <c r="AB26" s="29">
        <v>116582.72</v>
      </c>
      <c r="AC26" s="30">
        <v>0</v>
      </c>
      <c r="AD26" s="29">
        <v>0</v>
      </c>
      <c r="AE26" s="29">
        <v>85240.6</v>
      </c>
      <c r="AF26" s="29">
        <v>0</v>
      </c>
      <c r="AG26" s="28">
        <v>0</v>
      </c>
      <c r="AH26" s="29">
        <v>94106.82</v>
      </c>
      <c r="AI26" s="30">
        <v>0</v>
      </c>
      <c r="AJ26" s="29">
        <v>0</v>
      </c>
      <c r="AK26" s="29">
        <v>64695.42</v>
      </c>
      <c r="AL26" s="29">
        <v>0</v>
      </c>
      <c r="AM26" s="28">
        <v>0</v>
      </c>
      <c r="AN26" s="29">
        <v>1298022.49</v>
      </c>
      <c r="AO26" s="30">
        <v>0</v>
      </c>
    </row>
    <row r="27" spans="1:41" x14ac:dyDescent="0.25">
      <c r="A27" s="41" t="s">
        <v>77</v>
      </c>
      <c r="B27" s="20" t="s">
        <v>78</v>
      </c>
      <c r="C27" s="31">
        <v>3001.41</v>
      </c>
      <c r="D27" s="20">
        <v>0</v>
      </c>
      <c r="E27" s="32">
        <v>35.51</v>
      </c>
      <c r="F27" s="20">
        <v>3295.98</v>
      </c>
      <c r="G27" s="20">
        <v>0</v>
      </c>
      <c r="H27" s="20">
        <v>45.16</v>
      </c>
      <c r="I27" s="31">
        <v>2798.39</v>
      </c>
      <c r="J27" s="20">
        <v>0</v>
      </c>
      <c r="K27" s="32">
        <v>47.63</v>
      </c>
      <c r="L27" s="20">
        <v>2128.08</v>
      </c>
      <c r="M27" s="20">
        <v>0</v>
      </c>
      <c r="N27" s="20">
        <v>32.74</v>
      </c>
      <c r="O27" s="31">
        <v>3164.79</v>
      </c>
      <c r="P27" s="20">
        <v>0</v>
      </c>
      <c r="Q27" s="32">
        <v>47.25</v>
      </c>
      <c r="R27" s="20">
        <v>3254.29</v>
      </c>
      <c r="S27" s="20">
        <v>0</v>
      </c>
      <c r="T27" s="20">
        <v>41.24</v>
      </c>
      <c r="U27" s="31">
        <v>3770.2</v>
      </c>
      <c r="V27" s="20">
        <v>0</v>
      </c>
      <c r="W27" s="32">
        <v>57.86</v>
      </c>
      <c r="X27" s="20">
        <v>2256.5700000000002</v>
      </c>
      <c r="Y27" s="20">
        <v>0</v>
      </c>
      <c r="Z27" s="20">
        <v>33.53</v>
      </c>
      <c r="AA27" s="31">
        <v>2296.6200000000003</v>
      </c>
      <c r="AB27" s="20">
        <v>0</v>
      </c>
      <c r="AC27" s="32">
        <v>40.72</v>
      </c>
      <c r="AD27" s="20">
        <v>4999.3900000000003</v>
      </c>
      <c r="AE27" s="20">
        <v>0</v>
      </c>
      <c r="AF27" s="20">
        <v>34.229999999999997</v>
      </c>
      <c r="AG27" s="31">
        <v>2130.58</v>
      </c>
      <c r="AH27" s="20">
        <v>0</v>
      </c>
      <c r="AI27" s="32">
        <v>42.78</v>
      </c>
      <c r="AJ27" s="20">
        <v>4280.4000000000005</v>
      </c>
      <c r="AK27" s="20">
        <v>0</v>
      </c>
      <c r="AL27" s="20">
        <v>55.59</v>
      </c>
      <c r="AM27" s="31">
        <v>37376.700000000004</v>
      </c>
      <c r="AN27" s="20">
        <v>0</v>
      </c>
      <c r="AO27" s="32">
        <v>514.24</v>
      </c>
    </row>
    <row r="28" spans="1:41" x14ac:dyDescent="0.25">
      <c r="A28" s="41" t="s">
        <v>77</v>
      </c>
      <c r="B28" s="20" t="s">
        <v>79</v>
      </c>
      <c r="C28" s="31">
        <v>-44.39</v>
      </c>
      <c r="D28" s="20">
        <v>0</v>
      </c>
      <c r="E28" s="32">
        <v>43.92</v>
      </c>
      <c r="F28" s="20">
        <v>-18.29</v>
      </c>
      <c r="G28" s="20">
        <v>0</v>
      </c>
      <c r="H28" s="20">
        <v>55.85</v>
      </c>
      <c r="I28" s="31">
        <v>3.15</v>
      </c>
      <c r="J28" s="20">
        <v>0</v>
      </c>
      <c r="K28" s="32">
        <v>58.91</v>
      </c>
      <c r="L28" s="20">
        <v>6.19</v>
      </c>
      <c r="M28" s="20">
        <v>0</v>
      </c>
      <c r="N28" s="20">
        <v>40.49</v>
      </c>
      <c r="O28" s="31">
        <v>5.7</v>
      </c>
      <c r="P28" s="20">
        <v>0</v>
      </c>
      <c r="Q28" s="32">
        <v>58.44</v>
      </c>
      <c r="R28" s="20">
        <v>-4.82</v>
      </c>
      <c r="S28" s="20">
        <v>0</v>
      </c>
      <c r="T28" s="20">
        <v>51</v>
      </c>
      <c r="U28" s="31">
        <v>-29.71</v>
      </c>
      <c r="V28" s="20">
        <v>0</v>
      </c>
      <c r="W28" s="32">
        <v>71.569999999999993</v>
      </c>
      <c r="X28" s="20">
        <v>34.93</v>
      </c>
      <c r="Y28" s="20">
        <v>0</v>
      </c>
      <c r="Z28" s="20">
        <v>41.47</v>
      </c>
      <c r="AA28" s="31">
        <v>-37.619999999999997</v>
      </c>
      <c r="AB28" s="20">
        <v>0</v>
      </c>
      <c r="AC28" s="32">
        <v>50.36</v>
      </c>
      <c r="AD28" s="20">
        <v>-46.17</v>
      </c>
      <c r="AE28" s="20">
        <v>0</v>
      </c>
      <c r="AF28" s="20">
        <v>42.34</v>
      </c>
      <c r="AG28" s="31">
        <v>-19.7</v>
      </c>
      <c r="AH28" s="20">
        <v>0</v>
      </c>
      <c r="AI28" s="32">
        <v>52.91</v>
      </c>
      <c r="AJ28" s="20">
        <v>-35.53</v>
      </c>
      <c r="AK28" s="20">
        <v>0</v>
      </c>
      <c r="AL28" s="20">
        <v>68.760000000000005</v>
      </c>
      <c r="AM28" s="31">
        <v>-186.26000000000002</v>
      </c>
      <c r="AN28" s="20">
        <v>0</v>
      </c>
      <c r="AO28" s="32">
        <v>636.0200000000001</v>
      </c>
    </row>
    <row r="29" spans="1:41" x14ac:dyDescent="0.25">
      <c r="A29" s="41" t="s">
        <v>77</v>
      </c>
      <c r="B29" s="20" t="s">
        <v>80</v>
      </c>
      <c r="C29" s="31">
        <v>0</v>
      </c>
      <c r="D29" s="20">
        <v>0</v>
      </c>
      <c r="E29" s="32">
        <v>0</v>
      </c>
      <c r="F29" s="20">
        <v>0</v>
      </c>
      <c r="G29" s="20">
        <v>0</v>
      </c>
      <c r="H29" s="20">
        <v>0</v>
      </c>
      <c r="I29" s="31">
        <v>0</v>
      </c>
      <c r="J29" s="20">
        <v>0</v>
      </c>
      <c r="K29" s="32">
        <v>0</v>
      </c>
      <c r="L29" s="20">
        <v>0</v>
      </c>
      <c r="M29" s="20">
        <v>0</v>
      </c>
      <c r="N29" s="20">
        <v>0</v>
      </c>
      <c r="O29" s="31">
        <v>0</v>
      </c>
      <c r="P29" s="20">
        <v>0</v>
      </c>
      <c r="Q29" s="32">
        <v>0</v>
      </c>
      <c r="R29" s="20">
        <v>0</v>
      </c>
      <c r="S29" s="20">
        <v>0</v>
      </c>
      <c r="T29" s="20">
        <v>0</v>
      </c>
      <c r="U29" s="31">
        <v>0</v>
      </c>
      <c r="V29" s="20">
        <v>0</v>
      </c>
      <c r="W29" s="32">
        <v>0</v>
      </c>
      <c r="X29" s="20">
        <v>0</v>
      </c>
      <c r="Y29" s="20">
        <v>0</v>
      </c>
      <c r="Z29" s="20">
        <v>0</v>
      </c>
      <c r="AA29" s="31">
        <v>0</v>
      </c>
      <c r="AB29" s="20">
        <v>0</v>
      </c>
      <c r="AC29" s="32">
        <v>0</v>
      </c>
      <c r="AD29" s="20">
        <v>0</v>
      </c>
      <c r="AE29" s="20">
        <v>0</v>
      </c>
      <c r="AF29" s="20">
        <v>0</v>
      </c>
      <c r="AG29" s="31">
        <v>0</v>
      </c>
      <c r="AH29" s="20">
        <v>0</v>
      </c>
      <c r="AI29" s="32">
        <v>0</v>
      </c>
      <c r="AJ29" s="20">
        <v>0</v>
      </c>
      <c r="AK29" s="20">
        <v>0</v>
      </c>
      <c r="AL29" s="20">
        <v>0</v>
      </c>
      <c r="AM29" s="31">
        <v>0</v>
      </c>
      <c r="AN29" s="20">
        <v>0</v>
      </c>
      <c r="AO29" s="32">
        <v>0</v>
      </c>
    </row>
    <row r="30" spans="1:41" x14ac:dyDescent="0.25">
      <c r="A30" s="41" t="s">
        <v>77</v>
      </c>
      <c r="B30" s="20" t="s">
        <v>81</v>
      </c>
      <c r="C30" s="31">
        <v>424.07</v>
      </c>
      <c r="D30" s="20">
        <v>0</v>
      </c>
      <c r="E30" s="32">
        <v>6.54</v>
      </c>
      <c r="F30" s="20">
        <v>554</v>
      </c>
      <c r="G30" s="20">
        <v>0</v>
      </c>
      <c r="H30" s="20">
        <v>8.32</v>
      </c>
      <c r="I30" s="31">
        <v>532.99</v>
      </c>
      <c r="J30" s="20">
        <v>0</v>
      </c>
      <c r="K30" s="32">
        <v>8.77</v>
      </c>
      <c r="L30" s="20">
        <v>447.94</v>
      </c>
      <c r="M30" s="20">
        <v>0</v>
      </c>
      <c r="N30" s="20">
        <v>6.03</v>
      </c>
      <c r="O30" s="31">
        <v>620.79</v>
      </c>
      <c r="P30" s="20">
        <v>0</v>
      </c>
      <c r="Q30" s="32">
        <v>8.6999999999999993</v>
      </c>
      <c r="R30" s="20">
        <v>604.99</v>
      </c>
      <c r="S30" s="20">
        <v>0</v>
      </c>
      <c r="T30" s="20">
        <v>7.6</v>
      </c>
      <c r="U30" s="31">
        <v>596.13</v>
      </c>
      <c r="V30" s="20">
        <v>0</v>
      </c>
      <c r="W30" s="32">
        <v>10.66</v>
      </c>
      <c r="X30" s="20">
        <v>456.74</v>
      </c>
      <c r="Y30" s="20">
        <v>0</v>
      </c>
      <c r="Z30" s="20">
        <v>6.18</v>
      </c>
      <c r="AA30" s="31">
        <v>535.31000000000006</v>
      </c>
      <c r="AB30" s="20">
        <v>0</v>
      </c>
      <c r="AC30" s="32">
        <v>7.5</v>
      </c>
      <c r="AD30" s="20">
        <v>348.55</v>
      </c>
      <c r="AE30" s="20">
        <v>0</v>
      </c>
      <c r="AF30" s="20">
        <v>6.31</v>
      </c>
      <c r="AG30" s="31">
        <v>362.96000000000004</v>
      </c>
      <c r="AH30" s="20">
        <v>0</v>
      </c>
      <c r="AI30" s="32">
        <v>7.88</v>
      </c>
      <c r="AJ30" s="20">
        <v>729.8</v>
      </c>
      <c r="AK30" s="20">
        <v>0</v>
      </c>
      <c r="AL30" s="20">
        <v>10.24</v>
      </c>
      <c r="AM30" s="31">
        <v>6214.27</v>
      </c>
      <c r="AN30" s="20">
        <v>0</v>
      </c>
      <c r="AO30" s="32">
        <v>94.72999999999999</v>
      </c>
    </row>
    <row r="31" spans="1:41" x14ac:dyDescent="0.25">
      <c r="A31" s="41" t="s">
        <v>77</v>
      </c>
      <c r="B31" s="20" t="s">
        <v>82</v>
      </c>
      <c r="C31" s="31">
        <v>0</v>
      </c>
      <c r="D31" s="20">
        <v>78141.48</v>
      </c>
      <c r="E31" s="32">
        <v>0</v>
      </c>
      <c r="F31" s="20">
        <v>0</v>
      </c>
      <c r="G31" s="20">
        <v>61914.62</v>
      </c>
      <c r="H31" s="20">
        <v>0</v>
      </c>
      <c r="I31" s="31">
        <v>0</v>
      </c>
      <c r="J31" s="20">
        <v>91320.87</v>
      </c>
      <c r="K31" s="32">
        <v>0</v>
      </c>
      <c r="L31" s="20">
        <v>0</v>
      </c>
      <c r="M31" s="20">
        <v>270740.02</v>
      </c>
      <c r="N31" s="20">
        <v>0</v>
      </c>
      <c r="O31" s="31">
        <v>0</v>
      </c>
      <c r="P31" s="20">
        <v>57309.45</v>
      </c>
      <c r="Q31" s="32">
        <v>0</v>
      </c>
      <c r="R31" s="20">
        <v>0</v>
      </c>
      <c r="S31" s="20">
        <v>29999.39</v>
      </c>
      <c r="T31" s="20">
        <v>0</v>
      </c>
      <c r="U31" s="31">
        <v>0</v>
      </c>
      <c r="V31" s="20">
        <v>29832.59</v>
      </c>
      <c r="W31" s="32">
        <v>0</v>
      </c>
      <c r="X31" s="20">
        <v>0</v>
      </c>
      <c r="Y31" s="20">
        <v>38339.89</v>
      </c>
      <c r="Z31" s="20">
        <v>0</v>
      </c>
      <c r="AA31" s="31">
        <v>0</v>
      </c>
      <c r="AB31" s="20">
        <v>81784.56</v>
      </c>
      <c r="AC31" s="32">
        <v>0</v>
      </c>
      <c r="AD31" s="20">
        <v>0</v>
      </c>
      <c r="AE31" s="20">
        <v>59797.59</v>
      </c>
      <c r="AF31" s="20">
        <v>0</v>
      </c>
      <c r="AG31" s="31">
        <v>0</v>
      </c>
      <c r="AH31" s="20">
        <v>66017.38</v>
      </c>
      <c r="AI31" s="32">
        <v>0</v>
      </c>
      <c r="AJ31" s="20">
        <v>0</v>
      </c>
      <c r="AK31" s="20">
        <v>45384.83</v>
      </c>
      <c r="AL31" s="20">
        <v>0</v>
      </c>
      <c r="AM31" s="31">
        <v>0</v>
      </c>
      <c r="AN31" s="20">
        <v>910582.66999999993</v>
      </c>
      <c r="AO31" s="32">
        <v>0</v>
      </c>
    </row>
    <row r="32" spans="1:41" x14ac:dyDescent="0.25">
      <c r="A32" s="41" t="s">
        <v>77</v>
      </c>
      <c r="B32" s="20" t="s">
        <v>83</v>
      </c>
      <c r="C32" s="31">
        <v>0</v>
      </c>
      <c r="D32" s="20">
        <v>0</v>
      </c>
      <c r="E32" s="32">
        <v>0</v>
      </c>
      <c r="F32" s="20">
        <v>0</v>
      </c>
      <c r="G32" s="20">
        <v>0</v>
      </c>
      <c r="H32" s="20">
        <v>0</v>
      </c>
      <c r="I32" s="31">
        <v>0</v>
      </c>
      <c r="J32" s="20">
        <v>0</v>
      </c>
      <c r="K32" s="32">
        <v>0</v>
      </c>
      <c r="L32" s="20">
        <v>0</v>
      </c>
      <c r="M32" s="20">
        <v>0</v>
      </c>
      <c r="N32" s="20">
        <v>0</v>
      </c>
      <c r="O32" s="31">
        <v>0</v>
      </c>
      <c r="P32" s="20">
        <v>0</v>
      </c>
      <c r="Q32" s="32">
        <v>0</v>
      </c>
      <c r="R32" s="20">
        <v>0</v>
      </c>
      <c r="S32" s="20">
        <v>0</v>
      </c>
      <c r="T32" s="20">
        <v>0</v>
      </c>
      <c r="U32" s="31">
        <v>0</v>
      </c>
      <c r="V32" s="20">
        <v>0</v>
      </c>
      <c r="W32" s="32">
        <v>0</v>
      </c>
      <c r="X32" s="20">
        <v>0</v>
      </c>
      <c r="Y32" s="20">
        <v>0</v>
      </c>
      <c r="Z32" s="20">
        <v>0</v>
      </c>
      <c r="AA32" s="31">
        <v>0</v>
      </c>
      <c r="AB32" s="20">
        <v>0</v>
      </c>
      <c r="AC32" s="32">
        <v>0</v>
      </c>
      <c r="AD32" s="20">
        <v>0</v>
      </c>
      <c r="AE32" s="20">
        <v>0</v>
      </c>
      <c r="AF32" s="20">
        <v>0</v>
      </c>
      <c r="AG32" s="31">
        <v>0</v>
      </c>
      <c r="AH32" s="20">
        <v>0</v>
      </c>
      <c r="AI32" s="32">
        <v>0</v>
      </c>
      <c r="AJ32" s="20">
        <v>0</v>
      </c>
      <c r="AK32" s="20">
        <v>0</v>
      </c>
      <c r="AL32" s="20">
        <v>0</v>
      </c>
      <c r="AM32" s="31">
        <v>0</v>
      </c>
      <c r="AN32" s="20">
        <v>0</v>
      </c>
      <c r="AO32" s="32">
        <v>0</v>
      </c>
    </row>
    <row r="33" spans="1:41" x14ac:dyDescent="0.25">
      <c r="A33" s="41" t="s">
        <v>77</v>
      </c>
      <c r="B33" s="20" t="s">
        <v>84</v>
      </c>
      <c r="C33" s="31">
        <v>741.8</v>
      </c>
      <c r="D33" s="20">
        <v>0</v>
      </c>
      <c r="E33" s="32">
        <v>2.34</v>
      </c>
      <c r="F33" s="20">
        <v>747.69999999999993</v>
      </c>
      <c r="G33" s="20">
        <v>0</v>
      </c>
      <c r="H33" s="20">
        <v>2.97</v>
      </c>
      <c r="I33" s="31">
        <v>801.61</v>
      </c>
      <c r="J33" s="20">
        <v>0</v>
      </c>
      <c r="K33" s="32">
        <v>3.13</v>
      </c>
      <c r="L33" s="20">
        <v>744.28</v>
      </c>
      <c r="M33" s="20">
        <v>0</v>
      </c>
      <c r="N33" s="20">
        <v>2.15</v>
      </c>
      <c r="O33" s="31">
        <v>1031.3300000000002</v>
      </c>
      <c r="P33" s="20">
        <v>0</v>
      </c>
      <c r="Q33" s="32">
        <v>3.11</v>
      </c>
      <c r="R33" s="20">
        <v>990.88</v>
      </c>
      <c r="S33" s="20">
        <v>0</v>
      </c>
      <c r="T33" s="20">
        <v>2.71</v>
      </c>
      <c r="U33" s="31">
        <v>1360.04</v>
      </c>
      <c r="V33" s="20">
        <v>0</v>
      </c>
      <c r="W33" s="32">
        <v>3.81</v>
      </c>
      <c r="X33" s="20">
        <v>821.75</v>
      </c>
      <c r="Y33" s="20">
        <v>0</v>
      </c>
      <c r="Z33" s="20">
        <v>2.21</v>
      </c>
      <c r="AA33" s="31">
        <v>1115.3</v>
      </c>
      <c r="AB33" s="20">
        <v>0</v>
      </c>
      <c r="AC33" s="32">
        <v>2.68</v>
      </c>
      <c r="AD33" s="20">
        <v>536.20000000000005</v>
      </c>
      <c r="AE33" s="20">
        <v>0</v>
      </c>
      <c r="AF33" s="20">
        <v>2.25</v>
      </c>
      <c r="AG33" s="31">
        <v>600.3599999999999</v>
      </c>
      <c r="AH33" s="20">
        <v>0</v>
      </c>
      <c r="AI33" s="32">
        <v>2.81</v>
      </c>
      <c r="AJ33" s="20">
        <v>1187.28</v>
      </c>
      <c r="AK33" s="20">
        <v>0</v>
      </c>
      <c r="AL33" s="20">
        <v>3.66</v>
      </c>
      <c r="AM33" s="31">
        <v>10678.529999999999</v>
      </c>
      <c r="AN33" s="20">
        <v>0</v>
      </c>
      <c r="AO33" s="32">
        <v>33.83</v>
      </c>
    </row>
    <row r="34" spans="1:41" x14ac:dyDescent="0.25">
      <c r="A34" s="41" t="s">
        <v>77</v>
      </c>
      <c r="B34" s="20" t="s">
        <v>85</v>
      </c>
      <c r="C34" s="31">
        <v>0</v>
      </c>
      <c r="D34" s="20">
        <v>0</v>
      </c>
      <c r="E34" s="32">
        <v>63.55</v>
      </c>
      <c r="F34" s="20">
        <v>0</v>
      </c>
      <c r="G34" s="20">
        <v>0</v>
      </c>
      <c r="H34" s="20">
        <v>80.81</v>
      </c>
      <c r="I34" s="31">
        <v>0</v>
      </c>
      <c r="J34" s="20">
        <v>0</v>
      </c>
      <c r="K34" s="32">
        <v>85.24</v>
      </c>
      <c r="L34" s="20">
        <v>0</v>
      </c>
      <c r="M34" s="20">
        <v>0</v>
      </c>
      <c r="N34" s="20">
        <v>58.58</v>
      </c>
      <c r="O34" s="31">
        <v>0</v>
      </c>
      <c r="P34" s="20">
        <v>0</v>
      </c>
      <c r="Q34" s="32">
        <v>84.55</v>
      </c>
      <c r="R34" s="20">
        <v>0</v>
      </c>
      <c r="S34" s="20">
        <v>0</v>
      </c>
      <c r="T34" s="20">
        <v>73.790000000000006</v>
      </c>
      <c r="U34" s="31">
        <v>0</v>
      </c>
      <c r="V34" s="20">
        <v>0</v>
      </c>
      <c r="W34" s="32">
        <v>103.54</v>
      </c>
      <c r="X34" s="20">
        <v>0</v>
      </c>
      <c r="Y34" s="20">
        <v>0</v>
      </c>
      <c r="Z34" s="20">
        <v>60</v>
      </c>
      <c r="AA34" s="31">
        <v>0</v>
      </c>
      <c r="AB34" s="20">
        <v>0</v>
      </c>
      <c r="AC34" s="32">
        <v>72.87</v>
      </c>
      <c r="AD34" s="20">
        <v>0</v>
      </c>
      <c r="AE34" s="20">
        <v>0</v>
      </c>
      <c r="AF34" s="20">
        <v>61.26</v>
      </c>
      <c r="AG34" s="31">
        <v>0</v>
      </c>
      <c r="AH34" s="20">
        <v>0</v>
      </c>
      <c r="AI34" s="32">
        <v>76.55</v>
      </c>
      <c r="AJ34" s="20">
        <v>0</v>
      </c>
      <c r="AK34" s="20">
        <v>0</v>
      </c>
      <c r="AL34" s="20">
        <v>99.48</v>
      </c>
      <c r="AM34" s="31">
        <v>0</v>
      </c>
      <c r="AN34" s="20">
        <v>0</v>
      </c>
      <c r="AO34" s="32">
        <v>920.21999999999991</v>
      </c>
    </row>
    <row r="35" spans="1:41" x14ac:dyDescent="0.25">
      <c r="A35" s="41" t="s">
        <v>77</v>
      </c>
      <c r="B35" s="20" t="s">
        <v>86</v>
      </c>
      <c r="C35" s="31">
        <v>0</v>
      </c>
      <c r="D35" s="20">
        <v>0</v>
      </c>
      <c r="E35" s="32">
        <v>0</v>
      </c>
      <c r="F35" s="20">
        <v>0</v>
      </c>
      <c r="G35" s="20">
        <v>0</v>
      </c>
      <c r="H35" s="20">
        <v>0</v>
      </c>
      <c r="I35" s="31">
        <v>0</v>
      </c>
      <c r="J35" s="20">
        <v>0</v>
      </c>
      <c r="K35" s="32">
        <v>0</v>
      </c>
      <c r="L35" s="20">
        <v>0</v>
      </c>
      <c r="M35" s="20">
        <v>0</v>
      </c>
      <c r="N35" s="20">
        <v>0</v>
      </c>
      <c r="O35" s="31">
        <v>0</v>
      </c>
      <c r="P35" s="20">
        <v>0</v>
      </c>
      <c r="Q35" s="32">
        <v>0</v>
      </c>
      <c r="R35" s="20">
        <v>0</v>
      </c>
      <c r="S35" s="20">
        <v>0</v>
      </c>
      <c r="T35" s="20">
        <v>0</v>
      </c>
      <c r="U35" s="31">
        <v>0</v>
      </c>
      <c r="V35" s="20">
        <v>0</v>
      </c>
      <c r="W35" s="32">
        <v>0</v>
      </c>
      <c r="X35" s="20">
        <v>0</v>
      </c>
      <c r="Y35" s="20">
        <v>0</v>
      </c>
      <c r="Z35" s="20">
        <v>0</v>
      </c>
      <c r="AA35" s="31">
        <v>0</v>
      </c>
      <c r="AB35" s="20">
        <v>0</v>
      </c>
      <c r="AC35" s="32">
        <v>0</v>
      </c>
      <c r="AD35" s="20">
        <v>0</v>
      </c>
      <c r="AE35" s="20">
        <v>0</v>
      </c>
      <c r="AF35" s="20">
        <v>0</v>
      </c>
      <c r="AG35" s="31">
        <v>0</v>
      </c>
      <c r="AH35" s="20">
        <v>0</v>
      </c>
      <c r="AI35" s="32">
        <v>0</v>
      </c>
      <c r="AJ35" s="20">
        <v>0</v>
      </c>
      <c r="AK35" s="20">
        <v>0</v>
      </c>
      <c r="AL35" s="20">
        <v>0</v>
      </c>
      <c r="AM35" s="31">
        <v>0</v>
      </c>
      <c r="AN35" s="20">
        <v>0</v>
      </c>
      <c r="AO35" s="32">
        <v>0</v>
      </c>
    </row>
    <row r="36" spans="1:41" x14ac:dyDescent="0.25">
      <c r="A36" s="40" t="s">
        <v>87</v>
      </c>
      <c r="B36" s="34"/>
      <c r="C36" s="33">
        <v>4122.8900000000003</v>
      </c>
      <c r="D36" s="34">
        <v>189531.03</v>
      </c>
      <c r="E36" s="35">
        <v>151.86000000000001</v>
      </c>
      <c r="F36" s="34">
        <v>4579.3900000000003</v>
      </c>
      <c r="G36" s="34">
        <v>150173.01999999999</v>
      </c>
      <c r="H36" s="34">
        <v>193.10999999999999</v>
      </c>
      <c r="I36" s="33">
        <v>4136.1399999999994</v>
      </c>
      <c r="J36" s="34">
        <v>221497.46</v>
      </c>
      <c r="K36" s="35">
        <v>203.67999999999998</v>
      </c>
      <c r="L36" s="34">
        <v>3326.49</v>
      </c>
      <c r="M36" s="34">
        <v>656676.02</v>
      </c>
      <c r="N36" s="34">
        <v>139.99</v>
      </c>
      <c r="O36" s="33">
        <v>4822.6099999999997</v>
      </c>
      <c r="P36" s="34">
        <v>139003.25</v>
      </c>
      <c r="Q36" s="35">
        <v>202.05</v>
      </c>
      <c r="R36" s="34">
        <v>4845.34</v>
      </c>
      <c r="S36" s="34">
        <v>72763.09</v>
      </c>
      <c r="T36" s="34">
        <v>176.34</v>
      </c>
      <c r="U36" s="33">
        <v>5696.66</v>
      </c>
      <c r="V36" s="34">
        <v>72358.52</v>
      </c>
      <c r="W36" s="35">
        <v>247.44</v>
      </c>
      <c r="X36" s="34">
        <v>3569.99</v>
      </c>
      <c r="Y36" s="34">
        <v>92992.85</v>
      </c>
      <c r="Z36" s="34">
        <v>143.38999999999999</v>
      </c>
      <c r="AA36" s="33">
        <v>3909.6100000000006</v>
      </c>
      <c r="AB36" s="34">
        <v>198367.28</v>
      </c>
      <c r="AC36" s="35">
        <v>174.13</v>
      </c>
      <c r="AD36" s="34">
        <v>5837.97</v>
      </c>
      <c r="AE36" s="34">
        <v>145038.19</v>
      </c>
      <c r="AF36" s="34">
        <v>146.38999999999999</v>
      </c>
      <c r="AG36" s="33">
        <v>3074.2</v>
      </c>
      <c r="AH36" s="34">
        <v>160124.20000000001</v>
      </c>
      <c r="AI36" s="35">
        <v>182.93</v>
      </c>
      <c r="AJ36" s="34">
        <v>6161.9500000000007</v>
      </c>
      <c r="AK36" s="34">
        <v>110080.25</v>
      </c>
      <c r="AL36" s="34">
        <v>237.73000000000002</v>
      </c>
      <c r="AM36" s="33">
        <v>54083.240000000005</v>
      </c>
      <c r="AN36" s="34">
        <v>2208605.16</v>
      </c>
      <c r="AO36" s="35">
        <v>2199.04</v>
      </c>
    </row>
    <row r="37" spans="1:41" x14ac:dyDescent="0.25">
      <c r="A37" s="39" t="s">
        <v>88</v>
      </c>
      <c r="B37" s="29" t="s">
        <v>89</v>
      </c>
      <c r="C37" s="28">
        <v>-968</v>
      </c>
      <c r="D37" s="29">
        <v>0</v>
      </c>
      <c r="E37" s="30">
        <v>32596.06</v>
      </c>
      <c r="F37" s="29">
        <v>-1035.52</v>
      </c>
      <c r="G37" s="29">
        <v>0</v>
      </c>
      <c r="H37" s="29">
        <v>41448.78</v>
      </c>
      <c r="I37" s="28">
        <v>-887.46</v>
      </c>
      <c r="J37" s="29">
        <v>0</v>
      </c>
      <c r="K37" s="30">
        <v>43720.05</v>
      </c>
      <c r="L37" s="29">
        <v>-675.08</v>
      </c>
      <c r="M37" s="29">
        <v>0</v>
      </c>
      <c r="N37" s="29">
        <v>30047.360000000001</v>
      </c>
      <c r="O37" s="28">
        <v>-995.96</v>
      </c>
      <c r="P37" s="29">
        <v>0</v>
      </c>
      <c r="Q37" s="30">
        <v>43364.959999999999</v>
      </c>
      <c r="R37" s="29">
        <v>-1014.89</v>
      </c>
      <c r="S37" s="29">
        <v>0</v>
      </c>
      <c r="T37" s="29">
        <v>37848.400000000001</v>
      </c>
      <c r="U37" s="28">
        <v>-1197.92</v>
      </c>
      <c r="V37" s="29">
        <v>0</v>
      </c>
      <c r="W37" s="30">
        <v>53108.85</v>
      </c>
      <c r="X37" s="29">
        <v>-738.39</v>
      </c>
      <c r="Y37" s="29">
        <v>0</v>
      </c>
      <c r="Z37" s="29">
        <v>30775.39</v>
      </c>
      <c r="AA37" s="28">
        <v>-759.75</v>
      </c>
      <c r="AB37" s="29">
        <v>0</v>
      </c>
      <c r="AC37" s="30">
        <v>37374.839999999997</v>
      </c>
      <c r="AD37" s="29">
        <v>-716.76</v>
      </c>
      <c r="AE37" s="29">
        <v>0</v>
      </c>
      <c r="AF37" s="29">
        <v>31419.57</v>
      </c>
      <c r="AG37" s="28">
        <v>-698.01</v>
      </c>
      <c r="AH37" s="29">
        <v>0</v>
      </c>
      <c r="AI37" s="30">
        <v>39264.089999999997</v>
      </c>
      <c r="AJ37" s="29">
        <v>-1292.17</v>
      </c>
      <c r="AK37" s="29">
        <v>0</v>
      </c>
      <c r="AL37" s="29">
        <v>51025</v>
      </c>
      <c r="AM37" s="28">
        <v>-10979.91</v>
      </c>
      <c r="AN37" s="29">
        <v>0</v>
      </c>
      <c r="AO37" s="30">
        <v>471993.35</v>
      </c>
    </row>
    <row r="38" spans="1:41" x14ac:dyDescent="0.25">
      <c r="A38" s="41" t="s">
        <v>88</v>
      </c>
      <c r="B38" s="20" t="s">
        <v>90</v>
      </c>
      <c r="C38" s="31">
        <v>-75.739999999999995</v>
      </c>
      <c r="D38" s="20">
        <v>0</v>
      </c>
      <c r="E38" s="32">
        <v>11339.49</v>
      </c>
      <c r="F38" s="20">
        <v>-28.02</v>
      </c>
      <c r="G38" s="20">
        <v>0</v>
      </c>
      <c r="H38" s="20">
        <v>14419.16</v>
      </c>
      <c r="I38" s="31">
        <v>-35.979999999999997</v>
      </c>
      <c r="J38" s="20">
        <v>0</v>
      </c>
      <c r="K38" s="32">
        <v>15209.29</v>
      </c>
      <c r="L38" s="20">
        <v>-91.66</v>
      </c>
      <c r="M38" s="20">
        <v>0</v>
      </c>
      <c r="N38" s="20">
        <v>10452.85</v>
      </c>
      <c r="O38" s="31">
        <v>-13.98</v>
      </c>
      <c r="P38" s="20">
        <v>0</v>
      </c>
      <c r="Q38" s="32">
        <v>15085.76</v>
      </c>
      <c r="R38" s="20">
        <v>-115.24</v>
      </c>
      <c r="S38" s="20">
        <v>0</v>
      </c>
      <c r="T38" s="20">
        <v>13166.66</v>
      </c>
      <c r="U38" s="31">
        <v>-82.77</v>
      </c>
      <c r="V38" s="20">
        <v>0</v>
      </c>
      <c r="W38" s="32">
        <v>18475.46</v>
      </c>
      <c r="X38" s="20">
        <v>-42.98</v>
      </c>
      <c r="Y38" s="20">
        <v>0</v>
      </c>
      <c r="Z38" s="20">
        <v>10706.11</v>
      </c>
      <c r="AA38" s="31">
        <v>-8.89</v>
      </c>
      <c r="AB38" s="20">
        <v>0</v>
      </c>
      <c r="AC38" s="32">
        <v>13001.93</v>
      </c>
      <c r="AD38" s="20">
        <v>5.01</v>
      </c>
      <c r="AE38" s="20">
        <v>0</v>
      </c>
      <c r="AF38" s="20">
        <v>10930.21</v>
      </c>
      <c r="AG38" s="31">
        <v>-58.21</v>
      </c>
      <c r="AH38" s="20">
        <v>0</v>
      </c>
      <c r="AI38" s="32">
        <v>13659.16</v>
      </c>
      <c r="AJ38" s="20">
        <v>-48.19</v>
      </c>
      <c r="AK38" s="20">
        <v>0</v>
      </c>
      <c r="AL38" s="20">
        <v>17750.53</v>
      </c>
      <c r="AM38" s="31">
        <v>-596.65</v>
      </c>
      <c r="AN38" s="20">
        <v>0</v>
      </c>
      <c r="AO38" s="32">
        <v>164196.60999999999</v>
      </c>
    </row>
    <row r="39" spans="1:41" x14ac:dyDescent="0.25">
      <c r="A39" s="40" t="s">
        <v>91</v>
      </c>
      <c r="B39" s="34"/>
      <c r="C39" s="33">
        <v>-1043.74</v>
      </c>
      <c r="D39" s="34">
        <v>0</v>
      </c>
      <c r="E39" s="35">
        <v>43935.55</v>
      </c>
      <c r="F39" s="34">
        <v>-1063.54</v>
      </c>
      <c r="G39" s="34">
        <v>0</v>
      </c>
      <c r="H39" s="34">
        <v>55867.94</v>
      </c>
      <c r="I39" s="33">
        <v>-923.44</v>
      </c>
      <c r="J39" s="34">
        <v>0</v>
      </c>
      <c r="K39" s="35">
        <v>58929.340000000004</v>
      </c>
      <c r="L39" s="34">
        <v>-766.74</v>
      </c>
      <c r="M39" s="34">
        <v>0</v>
      </c>
      <c r="N39" s="34">
        <v>40500.21</v>
      </c>
      <c r="O39" s="33">
        <v>-1009.94</v>
      </c>
      <c r="P39" s="34">
        <v>0</v>
      </c>
      <c r="Q39" s="35">
        <v>58450.720000000001</v>
      </c>
      <c r="R39" s="34">
        <v>-1130.1299999999999</v>
      </c>
      <c r="S39" s="34">
        <v>0</v>
      </c>
      <c r="T39" s="34">
        <v>51015.06</v>
      </c>
      <c r="U39" s="33">
        <v>-1280.69</v>
      </c>
      <c r="V39" s="34">
        <v>0</v>
      </c>
      <c r="W39" s="35">
        <v>71584.31</v>
      </c>
      <c r="X39" s="34">
        <v>-781.37</v>
      </c>
      <c r="Y39" s="34">
        <v>0</v>
      </c>
      <c r="Z39" s="34">
        <v>41481.5</v>
      </c>
      <c r="AA39" s="33">
        <v>-768.64</v>
      </c>
      <c r="AB39" s="34">
        <v>0</v>
      </c>
      <c r="AC39" s="35">
        <v>50376.77</v>
      </c>
      <c r="AD39" s="34">
        <v>-711.75</v>
      </c>
      <c r="AE39" s="34">
        <v>0</v>
      </c>
      <c r="AF39" s="34">
        <v>42349.78</v>
      </c>
      <c r="AG39" s="33">
        <v>-756.22</v>
      </c>
      <c r="AH39" s="34">
        <v>0</v>
      </c>
      <c r="AI39" s="35">
        <v>52923.25</v>
      </c>
      <c r="AJ39" s="34">
        <v>-1340.3600000000001</v>
      </c>
      <c r="AK39" s="34">
        <v>0</v>
      </c>
      <c r="AL39" s="34">
        <v>68775.53</v>
      </c>
      <c r="AM39" s="33">
        <v>-11576.56</v>
      </c>
      <c r="AN39" s="34">
        <v>0</v>
      </c>
      <c r="AO39" s="35">
        <v>636189.96</v>
      </c>
    </row>
    <row r="40" spans="1:41" x14ac:dyDescent="0.25">
      <c r="A40" s="39" t="s">
        <v>92</v>
      </c>
      <c r="B40" s="29" t="s">
        <v>93</v>
      </c>
      <c r="C40" s="28">
        <v>2192.11</v>
      </c>
      <c r="D40" s="29">
        <v>0</v>
      </c>
      <c r="E40" s="30">
        <v>3119.56</v>
      </c>
      <c r="F40" s="29">
        <v>4054.91</v>
      </c>
      <c r="G40" s="29">
        <v>0</v>
      </c>
      <c r="H40" s="29">
        <v>3966.8</v>
      </c>
      <c r="I40" s="28">
        <v>759.56</v>
      </c>
      <c r="J40" s="29">
        <v>0</v>
      </c>
      <c r="K40" s="30">
        <v>4184.17</v>
      </c>
      <c r="L40" s="29">
        <v>744.18</v>
      </c>
      <c r="M40" s="29">
        <v>0</v>
      </c>
      <c r="N40" s="29">
        <v>2875.64</v>
      </c>
      <c r="O40" s="28">
        <v>2316.38</v>
      </c>
      <c r="P40" s="29">
        <v>0</v>
      </c>
      <c r="Q40" s="30">
        <v>4150.1899999999996</v>
      </c>
      <c r="R40" s="29">
        <v>22.6</v>
      </c>
      <c r="S40" s="29">
        <v>0</v>
      </c>
      <c r="T40" s="29">
        <v>3622.23</v>
      </c>
      <c r="U40" s="28">
        <v>649</v>
      </c>
      <c r="V40" s="29">
        <v>0</v>
      </c>
      <c r="W40" s="30">
        <v>5082.71</v>
      </c>
      <c r="X40" s="29">
        <v>-63.99</v>
      </c>
      <c r="Y40" s="29">
        <v>0</v>
      </c>
      <c r="Z40" s="29">
        <v>2945.32</v>
      </c>
      <c r="AA40" s="28">
        <v>-56.91</v>
      </c>
      <c r="AB40" s="29">
        <v>0</v>
      </c>
      <c r="AC40" s="30">
        <v>3576.91</v>
      </c>
      <c r="AD40" s="29">
        <v>-119.04</v>
      </c>
      <c r="AE40" s="29">
        <v>0</v>
      </c>
      <c r="AF40" s="29">
        <v>3006.97</v>
      </c>
      <c r="AG40" s="28">
        <v>-97.36</v>
      </c>
      <c r="AH40" s="29">
        <v>0</v>
      </c>
      <c r="AI40" s="30">
        <v>3757.72</v>
      </c>
      <c r="AJ40" s="29">
        <v>4577.13</v>
      </c>
      <c r="AK40" s="29">
        <v>0</v>
      </c>
      <c r="AL40" s="29">
        <v>4883.28</v>
      </c>
      <c r="AM40" s="28">
        <v>14978.57</v>
      </c>
      <c r="AN40" s="29">
        <v>0</v>
      </c>
      <c r="AO40" s="30">
        <v>45171.5</v>
      </c>
    </row>
    <row r="41" spans="1:41" x14ac:dyDescent="0.25">
      <c r="A41" s="40" t="s">
        <v>94</v>
      </c>
      <c r="B41" s="34"/>
      <c r="C41" s="33">
        <v>2192.11</v>
      </c>
      <c r="D41" s="34">
        <v>0</v>
      </c>
      <c r="E41" s="35">
        <v>3119.56</v>
      </c>
      <c r="F41" s="34">
        <v>4054.91</v>
      </c>
      <c r="G41" s="34">
        <v>0</v>
      </c>
      <c r="H41" s="34">
        <v>3966.8</v>
      </c>
      <c r="I41" s="33">
        <v>759.56</v>
      </c>
      <c r="J41" s="34">
        <v>0</v>
      </c>
      <c r="K41" s="35">
        <v>4184.17</v>
      </c>
      <c r="L41" s="34">
        <v>744.18</v>
      </c>
      <c r="M41" s="34">
        <v>0</v>
      </c>
      <c r="N41" s="34">
        <v>2875.64</v>
      </c>
      <c r="O41" s="33">
        <v>2316.38</v>
      </c>
      <c r="P41" s="34">
        <v>0</v>
      </c>
      <c r="Q41" s="35">
        <v>4150.1899999999996</v>
      </c>
      <c r="R41" s="34">
        <v>22.6</v>
      </c>
      <c r="S41" s="34">
        <v>0</v>
      </c>
      <c r="T41" s="34">
        <v>3622.23</v>
      </c>
      <c r="U41" s="33">
        <v>649</v>
      </c>
      <c r="V41" s="34">
        <v>0</v>
      </c>
      <c r="W41" s="35">
        <v>5082.71</v>
      </c>
      <c r="X41" s="34">
        <v>-63.99</v>
      </c>
      <c r="Y41" s="34">
        <v>0</v>
      </c>
      <c r="Z41" s="34">
        <v>2945.32</v>
      </c>
      <c r="AA41" s="33">
        <v>-56.91</v>
      </c>
      <c r="AB41" s="34">
        <v>0</v>
      </c>
      <c r="AC41" s="35">
        <v>3576.91</v>
      </c>
      <c r="AD41" s="34">
        <v>-119.04</v>
      </c>
      <c r="AE41" s="34">
        <v>0</v>
      </c>
      <c r="AF41" s="34">
        <v>3006.97</v>
      </c>
      <c r="AG41" s="33">
        <v>-97.36</v>
      </c>
      <c r="AH41" s="34">
        <v>0</v>
      </c>
      <c r="AI41" s="35">
        <v>3757.72</v>
      </c>
      <c r="AJ41" s="34">
        <v>4577.13</v>
      </c>
      <c r="AK41" s="34">
        <v>0</v>
      </c>
      <c r="AL41" s="34">
        <v>4883.28</v>
      </c>
      <c r="AM41" s="33">
        <v>14978.57</v>
      </c>
      <c r="AN41" s="34">
        <v>0</v>
      </c>
      <c r="AO41" s="35">
        <v>45171.5</v>
      </c>
    </row>
    <row r="42" spans="1:41" x14ac:dyDescent="0.25">
      <c r="A42" s="39" t="s">
        <v>95</v>
      </c>
      <c r="B42" s="29" t="s">
        <v>97</v>
      </c>
      <c r="C42" s="28">
        <v>0</v>
      </c>
      <c r="D42" s="29">
        <v>0</v>
      </c>
      <c r="E42" s="30">
        <v>23081.77</v>
      </c>
      <c r="F42" s="29">
        <v>0</v>
      </c>
      <c r="G42" s="29">
        <v>0</v>
      </c>
      <c r="H42" s="29">
        <v>29350.52</v>
      </c>
      <c r="I42" s="28">
        <v>0</v>
      </c>
      <c r="J42" s="29">
        <v>0</v>
      </c>
      <c r="K42" s="30">
        <v>30958.84</v>
      </c>
      <c r="L42" s="29">
        <v>0</v>
      </c>
      <c r="M42" s="29">
        <v>0</v>
      </c>
      <c r="N42" s="29">
        <v>21277</v>
      </c>
      <c r="O42" s="28">
        <v>0</v>
      </c>
      <c r="P42" s="29">
        <v>0</v>
      </c>
      <c r="Q42" s="30">
        <v>30707.39</v>
      </c>
      <c r="R42" s="29">
        <v>0</v>
      </c>
      <c r="S42" s="29">
        <v>0</v>
      </c>
      <c r="T42" s="29">
        <v>26801.03</v>
      </c>
      <c r="U42" s="28">
        <v>0</v>
      </c>
      <c r="V42" s="29">
        <v>0</v>
      </c>
      <c r="W42" s="30">
        <v>37607.19</v>
      </c>
      <c r="X42" s="29">
        <v>0</v>
      </c>
      <c r="Y42" s="29">
        <v>0</v>
      </c>
      <c r="Z42" s="29">
        <v>21792.52</v>
      </c>
      <c r="AA42" s="28">
        <v>0</v>
      </c>
      <c r="AB42" s="29">
        <v>0</v>
      </c>
      <c r="AC42" s="30">
        <v>26465.7</v>
      </c>
      <c r="AD42" s="29">
        <v>0</v>
      </c>
      <c r="AE42" s="29">
        <v>0</v>
      </c>
      <c r="AF42" s="29">
        <v>22248.68</v>
      </c>
      <c r="AG42" s="28">
        <v>0</v>
      </c>
      <c r="AH42" s="29">
        <v>0</v>
      </c>
      <c r="AI42" s="30">
        <v>27803.51</v>
      </c>
      <c r="AJ42" s="29">
        <v>0</v>
      </c>
      <c r="AK42" s="29">
        <v>0</v>
      </c>
      <c r="AL42" s="29">
        <v>36131.58</v>
      </c>
      <c r="AM42" s="28">
        <v>0</v>
      </c>
      <c r="AN42" s="29">
        <v>0</v>
      </c>
      <c r="AO42" s="30">
        <v>334225.73000000004</v>
      </c>
    </row>
    <row r="43" spans="1:41" x14ac:dyDescent="0.25">
      <c r="A43" s="40" t="s">
        <v>99</v>
      </c>
      <c r="B43" s="34"/>
      <c r="C43" s="33">
        <v>0</v>
      </c>
      <c r="D43" s="34">
        <v>0</v>
      </c>
      <c r="E43" s="35">
        <v>23081.77</v>
      </c>
      <c r="F43" s="34">
        <v>0</v>
      </c>
      <c r="G43" s="34">
        <v>0</v>
      </c>
      <c r="H43" s="34">
        <v>29350.52</v>
      </c>
      <c r="I43" s="33">
        <v>0</v>
      </c>
      <c r="J43" s="34">
        <v>0</v>
      </c>
      <c r="K43" s="35">
        <v>30958.84</v>
      </c>
      <c r="L43" s="34">
        <v>0</v>
      </c>
      <c r="M43" s="34">
        <v>0</v>
      </c>
      <c r="N43" s="34">
        <v>21277</v>
      </c>
      <c r="O43" s="33">
        <v>0</v>
      </c>
      <c r="P43" s="34">
        <v>0</v>
      </c>
      <c r="Q43" s="35">
        <v>30707.39</v>
      </c>
      <c r="R43" s="34">
        <v>0</v>
      </c>
      <c r="S43" s="34">
        <v>0</v>
      </c>
      <c r="T43" s="34">
        <v>26801.03</v>
      </c>
      <c r="U43" s="33">
        <v>0</v>
      </c>
      <c r="V43" s="34">
        <v>0</v>
      </c>
      <c r="W43" s="35">
        <v>37607.19</v>
      </c>
      <c r="X43" s="34">
        <v>0</v>
      </c>
      <c r="Y43" s="34">
        <v>0</v>
      </c>
      <c r="Z43" s="34">
        <v>21792.52</v>
      </c>
      <c r="AA43" s="33">
        <v>0</v>
      </c>
      <c r="AB43" s="34">
        <v>0</v>
      </c>
      <c r="AC43" s="35">
        <v>26465.7</v>
      </c>
      <c r="AD43" s="34">
        <v>0</v>
      </c>
      <c r="AE43" s="34">
        <v>0</v>
      </c>
      <c r="AF43" s="34">
        <v>22248.68</v>
      </c>
      <c r="AG43" s="33">
        <v>0</v>
      </c>
      <c r="AH43" s="34">
        <v>0</v>
      </c>
      <c r="AI43" s="35">
        <v>27803.51</v>
      </c>
      <c r="AJ43" s="34">
        <v>0</v>
      </c>
      <c r="AK43" s="34">
        <v>0</v>
      </c>
      <c r="AL43" s="34">
        <v>36131.58</v>
      </c>
      <c r="AM43" s="33">
        <v>0</v>
      </c>
      <c r="AN43" s="34">
        <v>0</v>
      </c>
      <c r="AO43" s="35">
        <v>334225.73000000004</v>
      </c>
    </row>
    <row r="44" spans="1:41" x14ac:dyDescent="0.25">
      <c r="A44" s="39" t="s">
        <v>100</v>
      </c>
      <c r="B44" s="29" t="s">
        <v>101</v>
      </c>
      <c r="C44" s="28">
        <v>4304.57</v>
      </c>
      <c r="D44" s="29">
        <v>0</v>
      </c>
      <c r="E44" s="30">
        <v>2602.75</v>
      </c>
      <c r="F44" s="29">
        <v>-332.24</v>
      </c>
      <c r="G44" s="29">
        <v>0</v>
      </c>
      <c r="H44" s="29">
        <v>3309.63</v>
      </c>
      <c r="I44" s="28">
        <v>1848.81</v>
      </c>
      <c r="J44" s="29">
        <v>0</v>
      </c>
      <c r="K44" s="30">
        <v>3490.99</v>
      </c>
      <c r="L44" s="29">
        <v>-358.15</v>
      </c>
      <c r="M44" s="29">
        <v>0</v>
      </c>
      <c r="N44" s="29">
        <v>2399.2399999999998</v>
      </c>
      <c r="O44" s="28">
        <v>1345.61</v>
      </c>
      <c r="P44" s="29">
        <v>0</v>
      </c>
      <c r="Q44" s="30">
        <v>3462.63</v>
      </c>
      <c r="R44" s="29">
        <v>425.64</v>
      </c>
      <c r="S44" s="29">
        <v>0</v>
      </c>
      <c r="T44" s="29">
        <v>3022.14</v>
      </c>
      <c r="U44" s="28">
        <v>-171.20999999999998</v>
      </c>
      <c r="V44" s="29">
        <v>0</v>
      </c>
      <c r="W44" s="30">
        <v>4240.67</v>
      </c>
      <c r="X44" s="29">
        <v>-318.92</v>
      </c>
      <c r="Y44" s="29">
        <v>0</v>
      </c>
      <c r="Z44" s="29">
        <v>2457.37</v>
      </c>
      <c r="AA44" s="28">
        <v>406.20000000000005</v>
      </c>
      <c r="AB44" s="29">
        <v>0</v>
      </c>
      <c r="AC44" s="30">
        <v>2984.33</v>
      </c>
      <c r="AD44" s="29">
        <v>-296.33</v>
      </c>
      <c r="AE44" s="29">
        <v>0</v>
      </c>
      <c r="AF44" s="29">
        <v>2508.81</v>
      </c>
      <c r="AG44" s="28">
        <v>193.86</v>
      </c>
      <c r="AH44" s="29">
        <v>0</v>
      </c>
      <c r="AI44" s="30">
        <v>3135.18</v>
      </c>
      <c r="AJ44" s="29">
        <v>1448.9699999999998</v>
      </c>
      <c r="AK44" s="29">
        <v>0</v>
      </c>
      <c r="AL44" s="29">
        <v>4074.28</v>
      </c>
      <c r="AM44" s="28">
        <v>8496.8100000000013</v>
      </c>
      <c r="AN44" s="29">
        <v>0</v>
      </c>
      <c r="AO44" s="30">
        <v>37688.020000000004</v>
      </c>
    </row>
    <row r="45" spans="1:41" x14ac:dyDescent="0.25">
      <c r="A45" s="41" t="s">
        <v>100</v>
      </c>
      <c r="B45" s="20" t="s">
        <v>102</v>
      </c>
      <c r="C45" s="31">
        <v>-241.25</v>
      </c>
      <c r="D45" s="20">
        <v>0</v>
      </c>
      <c r="E45" s="32">
        <v>24921.45</v>
      </c>
      <c r="F45" s="20">
        <v>-494.58</v>
      </c>
      <c r="G45" s="20">
        <v>0</v>
      </c>
      <c r="H45" s="20">
        <v>31689.83</v>
      </c>
      <c r="I45" s="31">
        <v>-324.05</v>
      </c>
      <c r="J45" s="20">
        <v>0</v>
      </c>
      <c r="K45" s="32">
        <v>33426.339999999997</v>
      </c>
      <c r="L45" s="20">
        <v>-76.5</v>
      </c>
      <c r="M45" s="20">
        <v>0</v>
      </c>
      <c r="N45" s="20">
        <v>22972.84</v>
      </c>
      <c r="O45" s="31">
        <v>-141.78</v>
      </c>
      <c r="P45" s="20">
        <v>0</v>
      </c>
      <c r="Q45" s="32">
        <v>33154.86</v>
      </c>
      <c r="R45" s="20">
        <v>-433.82</v>
      </c>
      <c r="S45" s="20">
        <v>0</v>
      </c>
      <c r="T45" s="20">
        <v>28937.15</v>
      </c>
      <c r="U45" s="31">
        <v>-448.03</v>
      </c>
      <c r="V45" s="20">
        <v>0</v>
      </c>
      <c r="W45" s="32">
        <v>40604.589999999997</v>
      </c>
      <c r="X45" s="20">
        <v>152.94999999999999</v>
      </c>
      <c r="Y45" s="20">
        <v>0</v>
      </c>
      <c r="Z45" s="20">
        <v>23529.45</v>
      </c>
      <c r="AA45" s="31">
        <v>224.34</v>
      </c>
      <c r="AB45" s="20">
        <v>0</v>
      </c>
      <c r="AC45" s="32">
        <v>28575.09</v>
      </c>
      <c r="AD45" s="20">
        <v>16.84</v>
      </c>
      <c r="AE45" s="20">
        <v>0</v>
      </c>
      <c r="AF45" s="20">
        <v>24021.96</v>
      </c>
      <c r="AG45" s="31">
        <v>4197.58</v>
      </c>
      <c r="AH45" s="20">
        <v>0</v>
      </c>
      <c r="AI45" s="32">
        <v>30019.52</v>
      </c>
      <c r="AJ45" s="20">
        <v>1635.35</v>
      </c>
      <c r="AK45" s="20">
        <v>0</v>
      </c>
      <c r="AL45" s="20">
        <v>39011.370000000003</v>
      </c>
      <c r="AM45" s="31">
        <v>4067.0500000000011</v>
      </c>
      <c r="AN45" s="20">
        <v>0</v>
      </c>
      <c r="AO45" s="32">
        <v>360864.45000000007</v>
      </c>
    </row>
    <row r="46" spans="1:41" x14ac:dyDescent="0.25">
      <c r="A46" s="40" t="s">
        <v>103</v>
      </c>
      <c r="B46" s="34"/>
      <c r="C46" s="33">
        <v>4063.3199999999997</v>
      </c>
      <c r="D46" s="34">
        <v>0</v>
      </c>
      <c r="E46" s="35">
        <v>27524.2</v>
      </c>
      <c r="F46" s="34">
        <v>-826.81999999999994</v>
      </c>
      <c r="G46" s="34">
        <v>0</v>
      </c>
      <c r="H46" s="34">
        <v>34999.46</v>
      </c>
      <c r="I46" s="33">
        <v>1524.76</v>
      </c>
      <c r="J46" s="34">
        <v>0</v>
      </c>
      <c r="K46" s="35">
        <v>36917.329999999994</v>
      </c>
      <c r="L46" s="34">
        <v>-434.65</v>
      </c>
      <c r="M46" s="34">
        <v>0</v>
      </c>
      <c r="N46" s="34">
        <v>25372.080000000002</v>
      </c>
      <c r="O46" s="33">
        <v>1203.83</v>
      </c>
      <c r="P46" s="34">
        <v>0</v>
      </c>
      <c r="Q46" s="35">
        <v>36617.49</v>
      </c>
      <c r="R46" s="34">
        <v>-8.1800000000000068</v>
      </c>
      <c r="S46" s="34">
        <v>0</v>
      </c>
      <c r="T46" s="34">
        <v>31959.29</v>
      </c>
      <c r="U46" s="33">
        <v>-619.24</v>
      </c>
      <c r="V46" s="34">
        <v>0</v>
      </c>
      <c r="W46" s="35">
        <v>44845.259999999995</v>
      </c>
      <c r="X46" s="34">
        <v>-165.97000000000003</v>
      </c>
      <c r="Y46" s="34">
        <v>0</v>
      </c>
      <c r="Z46" s="34">
        <v>25986.82</v>
      </c>
      <c r="AA46" s="33">
        <v>630.54000000000008</v>
      </c>
      <c r="AB46" s="34">
        <v>0</v>
      </c>
      <c r="AC46" s="35">
        <v>31559.42</v>
      </c>
      <c r="AD46" s="34">
        <v>-279.49</v>
      </c>
      <c r="AE46" s="34">
        <v>0</v>
      </c>
      <c r="AF46" s="34">
        <v>26530.77</v>
      </c>
      <c r="AG46" s="33">
        <v>4391.4399999999996</v>
      </c>
      <c r="AH46" s="34">
        <v>0</v>
      </c>
      <c r="AI46" s="35">
        <v>33154.699999999997</v>
      </c>
      <c r="AJ46" s="34">
        <v>3084.3199999999997</v>
      </c>
      <c r="AK46" s="34">
        <v>0</v>
      </c>
      <c r="AL46" s="34">
        <v>43085.65</v>
      </c>
      <c r="AM46" s="33">
        <v>12563.860000000002</v>
      </c>
      <c r="AN46" s="34">
        <v>0</v>
      </c>
      <c r="AO46" s="35">
        <v>398552.47000000009</v>
      </c>
    </row>
    <row r="47" spans="1:41" x14ac:dyDescent="0.25">
      <c r="A47" s="39" t="s">
        <v>104</v>
      </c>
      <c r="B47" s="29" t="s">
        <v>105</v>
      </c>
      <c r="C47" s="28">
        <v>-2757.94</v>
      </c>
      <c r="D47" s="29">
        <v>54.44</v>
      </c>
      <c r="E47" s="30">
        <v>16739.849999999999</v>
      </c>
      <c r="F47" s="29">
        <v>-2799.29</v>
      </c>
      <c r="G47" s="29">
        <v>43.13</v>
      </c>
      <c r="H47" s="29">
        <v>21286.19</v>
      </c>
      <c r="I47" s="28">
        <v>-2049.71</v>
      </c>
      <c r="J47" s="29">
        <v>63.62</v>
      </c>
      <c r="K47" s="30">
        <v>22452.61</v>
      </c>
      <c r="L47" s="29">
        <v>-1347.79</v>
      </c>
      <c r="M47" s="29">
        <v>188.62</v>
      </c>
      <c r="N47" s="29">
        <v>15430.95</v>
      </c>
      <c r="O47" s="28">
        <v>-2416.4499999999998</v>
      </c>
      <c r="P47" s="29">
        <v>39.93</v>
      </c>
      <c r="Q47" s="30">
        <v>22270.26</v>
      </c>
      <c r="R47" s="29">
        <v>-2817.22</v>
      </c>
      <c r="S47" s="29">
        <v>20.9</v>
      </c>
      <c r="T47" s="29">
        <v>19437.2</v>
      </c>
      <c r="U47" s="28">
        <v>-3617.58</v>
      </c>
      <c r="V47" s="29">
        <v>20.78</v>
      </c>
      <c r="W47" s="30">
        <v>27274.27</v>
      </c>
      <c r="X47" s="29">
        <v>-1107.51</v>
      </c>
      <c r="Y47" s="29">
        <v>26.71</v>
      </c>
      <c r="Z47" s="29">
        <v>15804.83</v>
      </c>
      <c r="AA47" s="28">
        <v>156.5</v>
      </c>
      <c r="AB47" s="29">
        <v>56.98</v>
      </c>
      <c r="AC47" s="30">
        <v>19194.009999999998</v>
      </c>
      <c r="AD47" s="29">
        <v>-35.93</v>
      </c>
      <c r="AE47" s="29">
        <v>41.66</v>
      </c>
      <c r="AF47" s="29">
        <v>16135.65</v>
      </c>
      <c r="AG47" s="28">
        <v>152.29</v>
      </c>
      <c r="AH47" s="29">
        <v>45.99</v>
      </c>
      <c r="AI47" s="30">
        <v>20164.240000000002</v>
      </c>
      <c r="AJ47" s="29">
        <v>-2526.0300000000002</v>
      </c>
      <c r="AK47" s="29">
        <v>31.62</v>
      </c>
      <c r="AL47" s="29">
        <v>26204.1</v>
      </c>
      <c r="AM47" s="28">
        <v>-21166.66</v>
      </c>
      <c r="AN47" s="29">
        <v>634.38</v>
      </c>
      <c r="AO47" s="30">
        <v>242394.16</v>
      </c>
    </row>
    <row r="48" spans="1:41" x14ac:dyDescent="0.25">
      <c r="A48" s="40" t="s">
        <v>106</v>
      </c>
      <c r="B48" s="34"/>
      <c r="C48" s="33">
        <v>-2757.94</v>
      </c>
      <c r="D48" s="34">
        <v>54.44</v>
      </c>
      <c r="E48" s="35">
        <v>16739.849999999999</v>
      </c>
      <c r="F48" s="34">
        <v>-2799.29</v>
      </c>
      <c r="G48" s="34">
        <v>43.13</v>
      </c>
      <c r="H48" s="34">
        <v>21286.19</v>
      </c>
      <c r="I48" s="33">
        <v>-2049.71</v>
      </c>
      <c r="J48" s="34">
        <v>63.62</v>
      </c>
      <c r="K48" s="35">
        <v>22452.61</v>
      </c>
      <c r="L48" s="34">
        <v>-1347.79</v>
      </c>
      <c r="M48" s="34">
        <v>188.62</v>
      </c>
      <c r="N48" s="34">
        <v>15430.95</v>
      </c>
      <c r="O48" s="33">
        <v>-2416.4499999999998</v>
      </c>
      <c r="P48" s="34">
        <v>39.93</v>
      </c>
      <c r="Q48" s="35">
        <v>22270.26</v>
      </c>
      <c r="R48" s="34">
        <v>-2817.22</v>
      </c>
      <c r="S48" s="34">
        <v>20.9</v>
      </c>
      <c r="T48" s="34">
        <v>19437.2</v>
      </c>
      <c r="U48" s="33">
        <v>-3617.58</v>
      </c>
      <c r="V48" s="34">
        <v>20.78</v>
      </c>
      <c r="W48" s="35">
        <v>27274.27</v>
      </c>
      <c r="X48" s="34">
        <v>-1107.51</v>
      </c>
      <c r="Y48" s="34">
        <v>26.71</v>
      </c>
      <c r="Z48" s="34">
        <v>15804.83</v>
      </c>
      <c r="AA48" s="33">
        <v>156.5</v>
      </c>
      <c r="AB48" s="34">
        <v>56.98</v>
      </c>
      <c r="AC48" s="35">
        <v>19194.009999999998</v>
      </c>
      <c r="AD48" s="34">
        <v>-35.93</v>
      </c>
      <c r="AE48" s="34">
        <v>41.66</v>
      </c>
      <c r="AF48" s="34">
        <v>16135.65</v>
      </c>
      <c r="AG48" s="33">
        <v>152.29</v>
      </c>
      <c r="AH48" s="34">
        <v>45.99</v>
      </c>
      <c r="AI48" s="35">
        <v>20164.240000000002</v>
      </c>
      <c r="AJ48" s="34">
        <v>-2526.0300000000002</v>
      </c>
      <c r="AK48" s="34">
        <v>31.62</v>
      </c>
      <c r="AL48" s="34">
        <v>26204.1</v>
      </c>
      <c r="AM48" s="33">
        <v>-21166.66</v>
      </c>
      <c r="AN48" s="34">
        <v>634.38</v>
      </c>
      <c r="AO48" s="35">
        <v>242394.16</v>
      </c>
    </row>
    <row r="49" spans="1:41" x14ac:dyDescent="0.25">
      <c r="A49" s="39" t="s">
        <v>107</v>
      </c>
      <c r="B49" s="29" t="s">
        <v>58</v>
      </c>
      <c r="C49" s="28">
        <v>349.09</v>
      </c>
      <c r="D49" s="29">
        <v>0</v>
      </c>
      <c r="E49" s="30">
        <v>1069.5999999999999</v>
      </c>
      <c r="F49" s="29">
        <v>472.07</v>
      </c>
      <c r="G49" s="29">
        <v>0</v>
      </c>
      <c r="H49" s="29">
        <v>1360.1</v>
      </c>
      <c r="I49" s="28">
        <v>685.5</v>
      </c>
      <c r="J49" s="29">
        <v>0</v>
      </c>
      <c r="K49" s="30">
        <v>1434.63</v>
      </c>
      <c r="L49" s="29">
        <v>597.16999999999996</v>
      </c>
      <c r="M49" s="29">
        <v>0</v>
      </c>
      <c r="N49" s="29">
        <v>985.97</v>
      </c>
      <c r="O49" s="28">
        <v>877.32</v>
      </c>
      <c r="P49" s="29">
        <v>0</v>
      </c>
      <c r="Q49" s="30">
        <v>1422.97</v>
      </c>
      <c r="R49" s="29">
        <v>586.27</v>
      </c>
      <c r="S49" s="29">
        <v>0</v>
      </c>
      <c r="T49" s="29">
        <v>1241.95</v>
      </c>
      <c r="U49" s="28">
        <v>507.53</v>
      </c>
      <c r="V49" s="29">
        <v>0</v>
      </c>
      <c r="W49" s="30">
        <v>1742.71</v>
      </c>
      <c r="X49" s="29">
        <v>280.49</v>
      </c>
      <c r="Y49" s="29">
        <v>0</v>
      </c>
      <c r="Z49" s="29">
        <v>1009.86</v>
      </c>
      <c r="AA49" s="28">
        <v>192.98</v>
      </c>
      <c r="AB49" s="29">
        <v>0</v>
      </c>
      <c r="AC49" s="30">
        <v>1226.4100000000001</v>
      </c>
      <c r="AD49" s="29">
        <v>204.2</v>
      </c>
      <c r="AE49" s="29">
        <v>0</v>
      </c>
      <c r="AF49" s="29">
        <v>1031</v>
      </c>
      <c r="AG49" s="28">
        <v>219.68</v>
      </c>
      <c r="AH49" s="29">
        <v>0</v>
      </c>
      <c r="AI49" s="30">
        <v>1288.4100000000001</v>
      </c>
      <c r="AJ49" s="29">
        <v>455.97</v>
      </c>
      <c r="AK49" s="29">
        <v>0</v>
      </c>
      <c r="AL49" s="29">
        <v>1674.33</v>
      </c>
      <c r="AM49" s="28">
        <v>5428.2699999999995</v>
      </c>
      <c r="AN49" s="29">
        <v>0</v>
      </c>
      <c r="AO49" s="30">
        <v>15487.940000000002</v>
      </c>
    </row>
    <row r="50" spans="1:41" x14ac:dyDescent="0.25">
      <c r="A50" s="40" t="s">
        <v>108</v>
      </c>
      <c r="B50" s="34"/>
      <c r="C50" s="33">
        <v>349.09</v>
      </c>
      <c r="D50" s="34">
        <v>0</v>
      </c>
      <c r="E50" s="35">
        <v>1069.5999999999999</v>
      </c>
      <c r="F50" s="34">
        <v>472.07</v>
      </c>
      <c r="G50" s="34">
        <v>0</v>
      </c>
      <c r="H50" s="34">
        <v>1360.1</v>
      </c>
      <c r="I50" s="33">
        <v>685.5</v>
      </c>
      <c r="J50" s="34">
        <v>0</v>
      </c>
      <c r="K50" s="35">
        <v>1434.63</v>
      </c>
      <c r="L50" s="34">
        <v>597.16999999999996</v>
      </c>
      <c r="M50" s="34">
        <v>0</v>
      </c>
      <c r="N50" s="34">
        <v>985.97</v>
      </c>
      <c r="O50" s="33">
        <v>877.32</v>
      </c>
      <c r="P50" s="34">
        <v>0</v>
      </c>
      <c r="Q50" s="35">
        <v>1422.97</v>
      </c>
      <c r="R50" s="34">
        <v>586.27</v>
      </c>
      <c r="S50" s="34">
        <v>0</v>
      </c>
      <c r="T50" s="34">
        <v>1241.95</v>
      </c>
      <c r="U50" s="33">
        <v>507.53</v>
      </c>
      <c r="V50" s="34">
        <v>0</v>
      </c>
      <c r="W50" s="35">
        <v>1742.71</v>
      </c>
      <c r="X50" s="34">
        <v>280.49</v>
      </c>
      <c r="Y50" s="34">
        <v>0</v>
      </c>
      <c r="Z50" s="34">
        <v>1009.86</v>
      </c>
      <c r="AA50" s="33">
        <v>192.98</v>
      </c>
      <c r="AB50" s="34">
        <v>0</v>
      </c>
      <c r="AC50" s="35">
        <v>1226.4100000000001</v>
      </c>
      <c r="AD50" s="34">
        <v>204.2</v>
      </c>
      <c r="AE50" s="34">
        <v>0</v>
      </c>
      <c r="AF50" s="34">
        <v>1031</v>
      </c>
      <c r="AG50" s="33">
        <v>219.68</v>
      </c>
      <c r="AH50" s="34">
        <v>0</v>
      </c>
      <c r="AI50" s="35">
        <v>1288.4100000000001</v>
      </c>
      <c r="AJ50" s="34">
        <v>455.97</v>
      </c>
      <c r="AK50" s="34">
        <v>0</v>
      </c>
      <c r="AL50" s="34">
        <v>1674.33</v>
      </c>
      <c r="AM50" s="33">
        <v>5428.2699999999995</v>
      </c>
      <c r="AN50" s="34">
        <v>0</v>
      </c>
      <c r="AO50" s="35">
        <v>15487.940000000002</v>
      </c>
    </row>
    <row r="51" spans="1:41" x14ac:dyDescent="0.25">
      <c r="A51" s="39" t="s">
        <v>109</v>
      </c>
      <c r="B51" s="29" t="s">
        <v>110</v>
      </c>
      <c r="C51" s="28">
        <v>0</v>
      </c>
      <c r="D51" s="29">
        <v>0</v>
      </c>
      <c r="E51" s="30">
        <v>0</v>
      </c>
      <c r="F51" s="29">
        <v>0</v>
      </c>
      <c r="G51" s="29">
        <v>0</v>
      </c>
      <c r="H51" s="29">
        <v>0</v>
      </c>
      <c r="I51" s="28">
        <v>0</v>
      </c>
      <c r="J51" s="29">
        <v>0</v>
      </c>
      <c r="K51" s="30">
        <v>0</v>
      </c>
      <c r="L51" s="29">
        <v>0</v>
      </c>
      <c r="M51" s="29">
        <v>0</v>
      </c>
      <c r="N51" s="29">
        <v>0</v>
      </c>
      <c r="O51" s="28">
        <v>0</v>
      </c>
      <c r="P51" s="29">
        <v>0</v>
      </c>
      <c r="Q51" s="30">
        <v>0</v>
      </c>
      <c r="R51" s="29">
        <v>0</v>
      </c>
      <c r="S51" s="29">
        <v>0</v>
      </c>
      <c r="T51" s="29">
        <v>0</v>
      </c>
      <c r="U51" s="28">
        <v>0</v>
      </c>
      <c r="V51" s="29">
        <v>0</v>
      </c>
      <c r="W51" s="30">
        <v>0</v>
      </c>
      <c r="X51" s="29">
        <v>0</v>
      </c>
      <c r="Y51" s="29">
        <v>0</v>
      </c>
      <c r="Z51" s="29">
        <v>0</v>
      </c>
      <c r="AA51" s="28">
        <v>0</v>
      </c>
      <c r="AB51" s="29">
        <v>0</v>
      </c>
      <c r="AC51" s="30">
        <v>0</v>
      </c>
      <c r="AD51" s="29">
        <v>0</v>
      </c>
      <c r="AE51" s="29">
        <v>0</v>
      </c>
      <c r="AF51" s="29">
        <v>0</v>
      </c>
      <c r="AG51" s="28">
        <v>0</v>
      </c>
      <c r="AH51" s="29">
        <v>0</v>
      </c>
      <c r="AI51" s="30">
        <v>0</v>
      </c>
      <c r="AJ51" s="29">
        <v>0</v>
      </c>
      <c r="AK51" s="29">
        <v>0</v>
      </c>
      <c r="AL51" s="29">
        <v>0</v>
      </c>
      <c r="AM51" s="28">
        <v>0</v>
      </c>
      <c r="AN51" s="29">
        <v>0</v>
      </c>
      <c r="AO51" s="30">
        <v>0</v>
      </c>
    </row>
    <row r="52" spans="1:41" x14ac:dyDescent="0.25">
      <c r="A52" s="41" t="s">
        <v>109</v>
      </c>
      <c r="B52" s="20" t="s">
        <v>111</v>
      </c>
      <c r="C52" s="31">
        <v>484.57</v>
      </c>
      <c r="D52" s="20">
        <v>0</v>
      </c>
      <c r="E52" s="32">
        <v>0</v>
      </c>
      <c r="F52" s="20">
        <v>721.98</v>
      </c>
      <c r="G52" s="20">
        <v>0</v>
      </c>
      <c r="H52" s="20">
        <v>0</v>
      </c>
      <c r="I52" s="31">
        <v>901.82</v>
      </c>
      <c r="J52" s="20">
        <v>0</v>
      </c>
      <c r="K52" s="32">
        <v>0</v>
      </c>
      <c r="L52" s="20">
        <v>818.75</v>
      </c>
      <c r="M52" s="20">
        <v>0</v>
      </c>
      <c r="N52" s="20">
        <v>0</v>
      </c>
      <c r="O52" s="31">
        <v>887.21</v>
      </c>
      <c r="P52" s="20">
        <v>0</v>
      </c>
      <c r="Q52" s="32">
        <v>0</v>
      </c>
      <c r="R52" s="20">
        <v>997.36</v>
      </c>
      <c r="S52" s="20">
        <v>0</v>
      </c>
      <c r="T52" s="20">
        <v>0</v>
      </c>
      <c r="U52" s="31">
        <v>1118.92</v>
      </c>
      <c r="V52" s="20">
        <v>0</v>
      </c>
      <c r="W52" s="32">
        <v>0</v>
      </c>
      <c r="X52" s="20">
        <v>651.67999999999995</v>
      </c>
      <c r="Y52" s="20">
        <v>0</v>
      </c>
      <c r="Z52" s="20">
        <v>0</v>
      </c>
      <c r="AA52" s="31">
        <v>465.85</v>
      </c>
      <c r="AB52" s="20">
        <v>0</v>
      </c>
      <c r="AC52" s="32">
        <v>0</v>
      </c>
      <c r="AD52" s="20">
        <v>491.67</v>
      </c>
      <c r="AE52" s="20">
        <v>0</v>
      </c>
      <c r="AF52" s="20">
        <v>0</v>
      </c>
      <c r="AG52" s="31">
        <v>479.32</v>
      </c>
      <c r="AH52" s="20">
        <v>0</v>
      </c>
      <c r="AI52" s="32">
        <v>0</v>
      </c>
      <c r="AJ52" s="20">
        <v>819.81</v>
      </c>
      <c r="AK52" s="20">
        <v>0</v>
      </c>
      <c r="AL52" s="20">
        <v>0</v>
      </c>
      <c r="AM52" s="31">
        <v>8838.94</v>
      </c>
      <c r="AN52" s="20">
        <v>0</v>
      </c>
      <c r="AO52" s="32">
        <v>0</v>
      </c>
    </row>
    <row r="53" spans="1:41" x14ac:dyDescent="0.25">
      <c r="A53" s="41" t="s">
        <v>109</v>
      </c>
      <c r="B53" s="20" t="s">
        <v>51</v>
      </c>
      <c r="C53" s="31">
        <v>12934.67</v>
      </c>
      <c r="D53" s="20">
        <v>7338.1</v>
      </c>
      <c r="E53" s="32">
        <v>0</v>
      </c>
      <c r="F53" s="20">
        <v>6362.2599999999993</v>
      </c>
      <c r="G53" s="20">
        <v>5814.27</v>
      </c>
      <c r="H53" s="20">
        <v>0</v>
      </c>
      <c r="I53" s="31">
        <v>11576.48</v>
      </c>
      <c r="J53" s="20">
        <v>8575.74</v>
      </c>
      <c r="K53" s="32">
        <v>0</v>
      </c>
      <c r="L53" s="20">
        <v>4546.71</v>
      </c>
      <c r="M53" s="20">
        <v>25424.6</v>
      </c>
      <c r="N53" s="20">
        <v>0</v>
      </c>
      <c r="O53" s="31">
        <v>8450.52</v>
      </c>
      <c r="P53" s="20">
        <v>5381.81</v>
      </c>
      <c r="Q53" s="32">
        <v>0</v>
      </c>
      <c r="R53" s="20">
        <v>3868.74</v>
      </c>
      <c r="S53" s="20">
        <v>2817.18</v>
      </c>
      <c r="T53" s="20">
        <v>0</v>
      </c>
      <c r="U53" s="31">
        <v>3949.79</v>
      </c>
      <c r="V53" s="20">
        <v>2801.51</v>
      </c>
      <c r="W53" s="32">
        <v>0</v>
      </c>
      <c r="X53" s="20">
        <v>6247.46</v>
      </c>
      <c r="Y53" s="20">
        <v>3600.41</v>
      </c>
      <c r="Z53" s="20">
        <v>0</v>
      </c>
      <c r="AA53" s="31">
        <v>8191.3899999999994</v>
      </c>
      <c r="AB53" s="20">
        <v>7680.21</v>
      </c>
      <c r="AC53" s="32">
        <v>0</v>
      </c>
      <c r="AD53" s="20">
        <v>8675.99</v>
      </c>
      <c r="AE53" s="20">
        <v>5615.46</v>
      </c>
      <c r="AF53" s="20">
        <v>0</v>
      </c>
      <c r="AG53" s="31">
        <v>7073.7900000000009</v>
      </c>
      <c r="AH53" s="20">
        <v>6199.55</v>
      </c>
      <c r="AI53" s="32">
        <v>0</v>
      </c>
      <c r="AJ53" s="20">
        <v>23302.28</v>
      </c>
      <c r="AK53" s="20">
        <v>4261.99</v>
      </c>
      <c r="AL53" s="20">
        <v>0</v>
      </c>
      <c r="AM53" s="31">
        <v>105180.08000000002</v>
      </c>
      <c r="AN53" s="20">
        <v>85510.83</v>
      </c>
      <c r="AO53" s="32">
        <v>0</v>
      </c>
    </row>
    <row r="54" spans="1:41" x14ac:dyDescent="0.25">
      <c r="A54" s="41" t="s">
        <v>109</v>
      </c>
      <c r="B54" s="20" t="s">
        <v>112</v>
      </c>
      <c r="C54" s="31">
        <v>1979.93</v>
      </c>
      <c r="D54" s="20">
        <v>42772.51</v>
      </c>
      <c r="E54" s="32">
        <v>0</v>
      </c>
      <c r="F54" s="20">
        <v>3012.31</v>
      </c>
      <c r="G54" s="20">
        <v>33890.370000000003</v>
      </c>
      <c r="H54" s="20">
        <v>0</v>
      </c>
      <c r="I54" s="31">
        <v>1861.72</v>
      </c>
      <c r="J54" s="20">
        <v>49986.55</v>
      </c>
      <c r="K54" s="32">
        <v>0</v>
      </c>
      <c r="L54" s="20">
        <v>1106.54</v>
      </c>
      <c r="M54" s="20">
        <v>148195.68</v>
      </c>
      <c r="N54" s="20">
        <v>0</v>
      </c>
      <c r="O54" s="31">
        <v>2259.41</v>
      </c>
      <c r="P54" s="20">
        <v>31369.63</v>
      </c>
      <c r="Q54" s="32">
        <v>0</v>
      </c>
      <c r="R54" s="20">
        <v>2207.0300000000002</v>
      </c>
      <c r="S54" s="20">
        <v>16420.849999999999</v>
      </c>
      <c r="T54" s="20">
        <v>0</v>
      </c>
      <c r="U54" s="31">
        <v>2853.15</v>
      </c>
      <c r="V54" s="20">
        <v>16329.55</v>
      </c>
      <c r="W54" s="32">
        <v>0</v>
      </c>
      <c r="X54" s="20">
        <v>1239.42</v>
      </c>
      <c r="Y54" s="20">
        <v>20986.2</v>
      </c>
      <c r="Z54" s="20">
        <v>0</v>
      </c>
      <c r="AA54" s="31">
        <v>1546.6</v>
      </c>
      <c r="AB54" s="20">
        <v>44766.63</v>
      </c>
      <c r="AC54" s="32">
        <v>0</v>
      </c>
      <c r="AD54" s="20">
        <v>1269.0899999999999</v>
      </c>
      <c r="AE54" s="20">
        <v>32731.56</v>
      </c>
      <c r="AF54" s="20">
        <v>0</v>
      </c>
      <c r="AG54" s="31">
        <v>1868.99</v>
      </c>
      <c r="AH54" s="20">
        <v>36136.11</v>
      </c>
      <c r="AI54" s="32">
        <v>0</v>
      </c>
      <c r="AJ54" s="20">
        <v>2737.77</v>
      </c>
      <c r="AK54" s="20">
        <v>24842.41</v>
      </c>
      <c r="AL54" s="20">
        <v>0</v>
      </c>
      <c r="AM54" s="31">
        <v>23941.96</v>
      </c>
      <c r="AN54" s="20">
        <v>498428.05</v>
      </c>
      <c r="AO54" s="32">
        <v>0</v>
      </c>
    </row>
    <row r="55" spans="1:41" x14ac:dyDescent="0.25">
      <c r="A55" s="41" t="s">
        <v>109</v>
      </c>
      <c r="B55" s="20" t="s">
        <v>113</v>
      </c>
      <c r="C55" s="31">
        <v>-172.67999999999998</v>
      </c>
      <c r="D55" s="20">
        <v>0</v>
      </c>
      <c r="E55" s="32">
        <v>0</v>
      </c>
      <c r="F55" s="20">
        <v>-148.56</v>
      </c>
      <c r="G55" s="20">
        <v>0</v>
      </c>
      <c r="H55" s="20">
        <v>0</v>
      </c>
      <c r="I55" s="31">
        <v>-61.239999999999995</v>
      </c>
      <c r="J55" s="20">
        <v>0</v>
      </c>
      <c r="K55" s="32">
        <v>0</v>
      </c>
      <c r="L55" s="20">
        <v>-46.82</v>
      </c>
      <c r="M55" s="20">
        <v>0</v>
      </c>
      <c r="N55" s="20">
        <v>0</v>
      </c>
      <c r="O55" s="31">
        <v>-146.58000000000001</v>
      </c>
      <c r="P55" s="20">
        <v>0</v>
      </c>
      <c r="Q55" s="32">
        <v>0</v>
      </c>
      <c r="R55" s="20">
        <v>-174.09</v>
      </c>
      <c r="S55" s="20">
        <v>0</v>
      </c>
      <c r="T55" s="20">
        <v>0</v>
      </c>
      <c r="U55" s="31">
        <v>-208.60999999999999</v>
      </c>
      <c r="V55" s="20">
        <v>0</v>
      </c>
      <c r="W55" s="32">
        <v>0</v>
      </c>
      <c r="X55" s="20">
        <v>-136.1</v>
      </c>
      <c r="Y55" s="20">
        <v>0</v>
      </c>
      <c r="Z55" s="20">
        <v>0</v>
      </c>
      <c r="AA55" s="31">
        <v>-146.73000000000002</v>
      </c>
      <c r="AB55" s="20">
        <v>0</v>
      </c>
      <c r="AC55" s="32">
        <v>0</v>
      </c>
      <c r="AD55" s="20">
        <v>-112.56</v>
      </c>
      <c r="AE55" s="20">
        <v>0</v>
      </c>
      <c r="AF55" s="20">
        <v>0</v>
      </c>
      <c r="AG55" s="31">
        <v>-126.14</v>
      </c>
      <c r="AH55" s="20">
        <v>0</v>
      </c>
      <c r="AI55" s="32">
        <v>0</v>
      </c>
      <c r="AJ55" s="20">
        <v>-341.51</v>
      </c>
      <c r="AK55" s="20">
        <v>0</v>
      </c>
      <c r="AL55" s="20">
        <v>0</v>
      </c>
      <c r="AM55" s="31">
        <v>-1821.62</v>
      </c>
      <c r="AN55" s="20">
        <v>0</v>
      </c>
      <c r="AO55" s="32">
        <v>0</v>
      </c>
    </row>
    <row r="56" spans="1:41" x14ac:dyDescent="0.25">
      <c r="A56" s="41" t="s">
        <v>109</v>
      </c>
      <c r="B56" s="20" t="s">
        <v>97</v>
      </c>
      <c r="C56" s="31">
        <v>0</v>
      </c>
      <c r="D56" s="20">
        <v>0</v>
      </c>
      <c r="E56" s="32">
        <v>0</v>
      </c>
      <c r="F56" s="20">
        <v>0</v>
      </c>
      <c r="G56" s="20">
        <v>0</v>
      </c>
      <c r="H56" s="20">
        <v>0</v>
      </c>
      <c r="I56" s="31">
        <v>0</v>
      </c>
      <c r="J56" s="20">
        <v>0</v>
      </c>
      <c r="K56" s="32">
        <v>0</v>
      </c>
      <c r="L56" s="20">
        <v>0</v>
      </c>
      <c r="M56" s="20">
        <v>0</v>
      </c>
      <c r="N56" s="20">
        <v>0</v>
      </c>
      <c r="O56" s="31">
        <v>0</v>
      </c>
      <c r="P56" s="20">
        <v>0</v>
      </c>
      <c r="Q56" s="32">
        <v>0</v>
      </c>
      <c r="R56" s="20">
        <v>0</v>
      </c>
      <c r="S56" s="20">
        <v>0</v>
      </c>
      <c r="T56" s="20">
        <v>0</v>
      </c>
      <c r="U56" s="31">
        <v>0</v>
      </c>
      <c r="V56" s="20">
        <v>0</v>
      </c>
      <c r="W56" s="32">
        <v>0</v>
      </c>
      <c r="X56" s="20">
        <v>0</v>
      </c>
      <c r="Y56" s="20">
        <v>0</v>
      </c>
      <c r="Z56" s="20">
        <v>0</v>
      </c>
      <c r="AA56" s="31">
        <v>0</v>
      </c>
      <c r="AB56" s="20">
        <v>0</v>
      </c>
      <c r="AC56" s="32">
        <v>0</v>
      </c>
      <c r="AD56" s="20">
        <v>0</v>
      </c>
      <c r="AE56" s="20">
        <v>0</v>
      </c>
      <c r="AF56" s="20">
        <v>0</v>
      </c>
      <c r="AG56" s="31">
        <v>0</v>
      </c>
      <c r="AH56" s="20">
        <v>0</v>
      </c>
      <c r="AI56" s="32">
        <v>0</v>
      </c>
      <c r="AJ56" s="20">
        <v>0</v>
      </c>
      <c r="AK56" s="20">
        <v>0</v>
      </c>
      <c r="AL56" s="20">
        <v>0</v>
      </c>
      <c r="AM56" s="31">
        <v>0</v>
      </c>
      <c r="AN56" s="20">
        <v>0</v>
      </c>
      <c r="AO56" s="32">
        <v>0</v>
      </c>
    </row>
    <row r="57" spans="1:41" x14ac:dyDescent="0.25">
      <c r="A57" s="40" t="s">
        <v>114</v>
      </c>
      <c r="B57" s="34"/>
      <c r="C57" s="33">
        <v>15226.49</v>
      </c>
      <c r="D57" s="34">
        <v>50110.61</v>
      </c>
      <c r="E57" s="35">
        <v>0</v>
      </c>
      <c r="F57" s="34">
        <v>9947.99</v>
      </c>
      <c r="G57" s="34">
        <v>39704.639999999999</v>
      </c>
      <c r="H57" s="34">
        <v>0</v>
      </c>
      <c r="I57" s="33">
        <v>14278.779999999999</v>
      </c>
      <c r="J57" s="34">
        <v>58562.29</v>
      </c>
      <c r="K57" s="35">
        <v>0</v>
      </c>
      <c r="L57" s="34">
        <v>6425.18</v>
      </c>
      <c r="M57" s="34">
        <v>173620.28</v>
      </c>
      <c r="N57" s="34">
        <v>0</v>
      </c>
      <c r="O57" s="33">
        <v>11450.56</v>
      </c>
      <c r="P57" s="34">
        <v>36751.440000000002</v>
      </c>
      <c r="Q57" s="35">
        <v>0</v>
      </c>
      <c r="R57" s="34">
        <v>6899.0399999999991</v>
      </c>
      <c r="S57" s="34">
        <v>19238.03</v>
      </c>
      <c r="T57" s="34">
        <v>0</v>
      </c>
      <c r="U57" s="33">
        <v>7713.2500000000009</v>
      </c>
      <c r="V57" s="34">
        <v>19131.059999999998</v>
      </c>
      <c r="W57" s="35">
        <v>0</v>
      </c>
      <c r="X57" s="34">
        <v>8002.46</v>
      </c>
      <c r="Y57" s="34">
        <v>24586.61</v>
      </c>
      <c r="Z57" s="34">
        <v>0</v>
      </c>
      <c r="AA57" s="33">
        <v>10057.11</v>
      </c>
      <c r="AB57" s="34">
        <v>52446.84</v>
      </c>
      <c r="AC57" s="35">
        <v>0</v>
      </c>
      <c r="AD57" s="34">
        <v>10324.19</v>
      </c>
      <c r="AE57" s="34">
        <v>38347.020000000004</v>
      </c>
      <c r="AF57" s="34">
        <v>0</v>
      </c>
      <c r="AG57" s="33">
        <v>9295.9600000000009</v>
      </c>
      <c r="AH57" s="34">
        <v>42335.66</v>
      </c>
      <c r="AI57" s="35">
        <v>0</v>
      </c>
      <c r="AJ57" s="34">
        <v>26518.350000000002</v>
      </c>
      <c r="AK57" s="34">
        <v>29104.400000000001</v>
      </c>
      <c r="AL57" s="34">
        <v>0</v>
      </c>
      <c r="AM57" s="33">
        <v>136139.36000000002</v>
      </c>
      <c r="AN57" s="34">
        <v>583938.88</v>
      </c>
      <c r="AO57" s="35">
        <v>0</v>
      </c>
    </row>
    <row r="58" spans="1:41" x14ac:dyDescent="0.25">
      <c r="A58" s="39" t="s">
        <v>115</v>
      </c>
      <c r="B58" s="29" t="s">
        <v>116</v>
      </c>
      <c r="C58" s="28">
        <v>512.22</v>
      </c>
      <c r="D58" s="29">
        <v>0</v>
      </c>
      <c r="E58" s="30">
        <v>98.13</v>
      </c>
      <c r="F58" s="29">
        <v>885.16</v>
      </c>
      <c r="G58" s="29">
        <v>0</v>
      </c>
      <c r="H58" s="29">
        <v>124.78</v>
      </c>
      <c r="I58" s="28">
        <v>1928.4</v>
      </c>
      <c r="J58" s="29">
        <v>0</v>
      </c>
      <c r="K58" s="30">
        <v>131.62</v>
      </c>
      <c r="L58" s="29">
        <v>1576.87</v>
      </c>
      <c r="M58" s="29">
        <v>0</v>
      </c>
      <c r="N58" s="29">
        <v>90.46</v>
      </c>
      <c r="O58" s="28">
        <v>1789.56</v>
      </c>
      <c r="P58" s="29">
        <v>0</v>
      </c>
      <c r="Q58" s="30">
        <v>130.55000000000001</v>
      </c>
      <c r="R58" s="29">
        <v>425.23000000000008</v>
      </c>
      <c r="S58" s="29">
        <v>0</v>
      </c>
      <c r="T58" s="29">
        <v>113.94</v>
      </c>
      <c r="U58" s="28">
        <v>-1002.76</v>
      </c>
      <c r="V58" s="29">
        <v>0</v>
      </c>
      <c r="W58" s="30">
        <v>159.88</v>
      </c>
      <c r="X58" s="29">
        <v>-286.89999999999998</v>
      </c>
      <c r="Y58" s="29">
        <v>0</v>
      </c>
      <c r="Z58" s="29">
        <v>92.65</v>
      </c>
      <c r="AA58" s="28">
        <v>-454.68</v>
      </c>
      <c r="AB58" s="29">
        <v>0</v>
      </c>
      <c r="AC58" s="30">
        <v>112.52</v>
      </c>
      <c r="AD58" s="29">
        <v>-296.90000000000003</v>
      </c>
      <c r="AE58" s="29">
        <v>0</v>
      </c>
      <c r="AF58" s="29">
        <v>94.59</v>
      </c>
      <c r="AG58" s="28">
        <v>-407.58000000000004</v>
      </c>
      <c r="AH58" s="29">
        <v>0</v>
      </c>
      <c r="AI58" s="30">
        <v>118.2</v>
      </c>
      <c r="AJ58" s="29">
        <v>-560.93000000000006</v>
      </c>
      <c r="AK58" s="29">
        <v>0</v>
      </c>
      <c r="AL58" s="29">
        <v>153.61000000000001</v>
      </c>
      <c r="AM58" s="28">
        <v>4107.6899999999996</v>
      </c>
      <c r="AN58" s="29">
        <v>0</v>
      </c>
      <c r="AO58" s="30">
        <v>1420.9300000000003</v>
      </c>
    </row>
    <row r="59" spans="1:41" x14ac:dyDescent="0.25">
      <c r="A59" s="41" t="s">
        <v>115</v>
      </c>
      <c r="B59" s="20" t="s">
        <v>117</v>
      </c>
      <c r="C59" s="31">
        <v>-1116.4000000000001</v>
      </c>
      <c r="D59" s="20">
        <v>0</v>
      </c>
      <c r="E59" s="32">
        <v>5736.8</v>
      </c>
      <c r="F59" s="20">
        <v>-1153.97</v>
      </c>
      <c r="G59" s="20">
        <v>0</v>
      </c>
      <c r="H59" s="20">
        <v>7294.85</v>
      </c>
      <c r="I59" s="31">
        <v>-784.86</v>
      </c>
      <c r="J59" s="20">
        <v>0</v>
      </c>
      <c r="K59" s="32">
        <v>7694.58</v>
      </c>
      <c r="L59" s="20">
        <v>-602.54999999999995</v>
      </c>
      <c r="M59" s="20">
        <v>0</v>
      </c>
      <c r="N59" s="20">
        <v>5288.24</v>
      </c>
      <c r="O59" s="31">
        <v>-853.59</v>
      </c>
      <c r="P59" s="20">
        <v>0</v>
      </c>
      <c r="Q59" s="32">
        <v>7632.09</v>
      </c>
      <c r="R59" s="20">
        <v>-913.6</v>
      </c>
      <c r="S59" s="20">
        <v>0</v>
      </c>
      <c r="T59" s="20">
        <v>6661.19</v>
      </c>
      <c r="U59" s="31">
        <v>-903.93</v>
      </c>
      <c r="V59" s="20">
        <v>0</v>
      </c>
      <c r="W59" s="32">
        <v>9346.98</v>
      </c>
      <c r="X59" s="20">
        <v>-703.56</v>
      </c>
      <c r="Y59" s="20">
        <v>0</v>
      </c>
      <c r="Z59" s="20">
        <v>5416.37</v>
      </c>
      <c r="AA59" s="31">
        <v>-774.93</v>
      </c>
      <c r="AB59" s="20">
        <v>0</v>
      </c>
      <c r="AC59" s="32">
        <v>6577.85</v>
      </c>
      <c r="AD59" s="20">
        <v>-750.5</v>
      </c>
      <c r="AE59" s="20">
        <v>0</v>
      </c>
      <c r="AF59" s="20">
        <v>5529.74</v>
      </c>
      <c r="AG59" s="31">
        <v>-626.59</v>
      </c>
      <c r="AH59" s="20">
        <v>0</v>
      </c>
      <c r="AI59" s="32">
        <v>6910.35</v>
      </c>
      <c r="AJ59" s="20">
        <v>-1340.45</v>
      </c>
      <c r="AK59" s="20">
        <v>0</v>
      </c>
      <c r="AL59" s="20">
        <v>8980.23</v>
      </c>
      <c r="AM59" s="31">
        <v>-10524.93</v>
      </c>
      <c r="AN59" s="20">
        <v>0</v>
      </c>
      <c r="AO59" s="32">
        <v>83069.27</v>
      </c>
    </row>
    <row r="60" spans="1:41" x14ac:dyDescent="0.25">
      <c r="A60" s="41" t="s">
        <v>115</v>
      </c>
      <c r="B60" s="20" t="s">
        <v>118</v>
      </c>
      <c r="C60" s="31">
        <v>-151.06</v>
      </c>
      <c r="D60" s="20">
        <v>0</v>
      </c>
      <c r="E60" s="32">
        <v>427.09</v>
      </c>
      <c r="F60" s="20">
        <v>-167.93</v>
      </c>
      <c r="G60" s="20">
        <v>0</v>
      </c>
      <c r="H60" s="20">
        <v>543.09</v>
      </c>
      <c r="I60" s="31">
        <v>-99.26</v>
      </c>
      <c r="J60" s="20">
        <v>0</v>
      </c>
      <c r="K60" s="32">
        <v>572.85</v>
      </c>
      <c r="L60" s="20">
        <v>-65.53</v>
      </c>
      <c r="M60" s="20">
        <v>0</v>
      </c>
      <c r="N60" s="20">
        <v>393.7</v>
      </c>
      <c r="O60" s="31">
        <v>-111.9</v>
      </c>
      <c r="P60" s="20">
        <v>0</v>
      </c>
      <c r="Q60" s="32">
        <v>568.19000000000005</v>
      </c>
      <c r="R60" s="20">
        <v>-134.69</v>
      </c>
      <c r="S60" s="20">
        <v>0</v>
      </c>
      <c r="T60" s="20">
        <v>495.91</v>
      </c>
      <c r="U60" s="31">
        <v>-162</v>
      </c>
      <c r="V60" s="20">
        <v>0</v>
      </c>
      <c r="W60" s="32">
        <v>695.87</v>
      </c>
      <c r="X60" s="20">
        <v>-124.25</v>
      </c>
      <c r="Y60" s="20">
        <v>0</v>
      </c>
      <c r="Z60" s="20">
        <v>403.24</v>
      </c>
      <c r="AA60" s="31">
        <v>-128.82</v>
      </c>
      <c r="AB60" s="20">
        <v>0</v>
      </c>
      <c r="AC60" s="32">
        <v>489.71</v>
      </c>
      <c r="AD60" s="20">
        <v>-112.11</v>
      </c>
      <c r="AE60" s="20">
        <v>0</v>
      </c>
      <c r="AF60" s="20">
        <v>411.68</v>
      </c>
      <c r="AG60" s="31">
        <v>-116.8</v>
      </c>
      <c r="AH60" s="20">
        <v>0</v>
      </c>
      <c r="AI60" s="32">
        <v>514.46</v>
      </c>
      <c r="AJ60" s="20">
        <v>-204.47</v>
      </c>
      <c r="AK60" s="20">
        <v>0</v>
      </c>
      <c r="AL60" s="20">
        <v>668.56</v>
      </c>
      <c r="AM60" s="31">
        <v>-1578.8200000000002</v>
      </c>
      <c r="AN60" s="20">
        <v>0</v>
      </c>
      <c r="AO60" s="32">
        <v>6184.3499999999995</v>
      </c>
    </row>
    <row r="61" spans="1:41" x14ac:dyDescent="0.25">
      <c r="A61" s="41" t="s">
        <v>115</v>
      </c>
      <c r="B61" s="20" t="s">
        <v>119</v>
      </c>
      <c r="C61" s="31">
        <v>-403.33</v>
      </c>
      <c r="D61" s="20">
        <v>0</v>
      </c>
      <c r="E61" s="32">
        <v>3864.41</v>
      </c>
      <c r="F61" s="20">
        <v>-405.82</v>
      </c>
      <c r="G61" s="20">
        <v>0</v>
      </c>
      <c r="H61" s="20">
        <v>4913.9399999999996</v>
      </c>
      <c r="I61" s="31">
        <v>-179.36</v>
      </c>
      <c r="J61" s="20">
        <v>0</v>
      </c>
      <c r="K61" s="32">
        <v>5183.2</v>
      </c>
      <c r="L61" s="20">
        <v>-116.76</v>
      </c>
      <c r="M61" s="20">
        <v>0</v>
      </c>
      <c r="N61" s="20">
        <v>3562.25</v>
      </c>
      <c r="O61" s="31">
        <v>-250.26</v>
      </c>
      <c r="P61" s="20">
        <v>0</v>
      </c>
      <c r="Q61" s="32">
        <v>5141.1099999999997</v>
      </c>
      <c r="R61" s="20">
        <v>-369.03</v>
      </c>
      <c r="S61" s="20">
        <v>0</v>
      </c>
      <c r="T61" s="20">
        <v>4487.09</v>
      </c>
      <c r="U61" s="31">
        <v>-557.84</v>
      </c>
      <c r="V61" s="20">
        <v>0</v>
      </c>
      <c r="W61" s="32">
        <v>6296.29</v>
      </c>
      <c r="X61" s="20">
        <v>-435.03</v>
      </c>
      <c r="Y61" s="20">
        <v>0</v>
      </c>
      <c r="Z61" s="20">
        <v>3648.56</v>
      </c>
      <c r="AA61" s="31">
        <v>-481.55</v>
      </c>
      <c r="AB61" s="20">
        <v>0</v>
      </c>
      <c r="AC61" s="32">
        <v>4430.95</v>
      </c>
      <c r="AD61" s="20">
        <v>-443.09</v>
      </c>
      <c r="AE61" s="20">
        <v>0</v>
      </c>
      <c r="AF61" s="20">
        <v>3724.93</v>
      </c>
      <c r="AG61" s="31">
        <v>-437.38</v>
      </c>
      <c r="AH61" s="20">
        <v>0</v>
      </c>
      <c r="AI61" s="32">
        <v>4654.93</v>
      </c>
      <c r="AJ61" s="20">
        <v>-575.72</v>
      </c>
      <c r="AK61" s="20">
        <v>0</v>
      </c>
      <c r="AL61" s="20">
        <v>6049.24</v>
      </c>
      <c r="AM61" s="31">
        <v>-4655.17</v>
      </c>
      <c r="AN61" s="20">
        <v>0</v>
      </c>
      <c r="AO61" s="32">
        <v>55956.9</v>
      </c>
    </row>
    <row r="62" spans="1:41" x14ac:dyDescent="0.25">
      <c r="A62" s="40" t="s">
        <v>120</v>
      </c>
      <c r="B62" s="34"/>
      <c r="C62" s="33">
        <v>-1158.57</v>
      </c>
      <c r="D62" s="34">
        <v>0</v>
      </c>
      <c r="E62" s="35">
        <v>10126.43</v>
      </c>
      <c r="F62" s="34">
        <v>-842.56000000000006</v>
      </c>
      <c r="G62" s="34">
        <v>0</v>
      </c>
      <c r="H62" s="34">
        <v>12876.66</v>
      </c>
      <c r="I62" s="33">
        <v>864.92</v>
      </c>
      <c r="J62" s="34">
        <v>0</v>
      </c>
      <c r="K62" s="35">
        <v>13582.25</v>
      </c>
      <c r="L62" s="34">
        <v>792.03</v>
      </c>
      <c r="M62" s="34">
        <v>0</v>
      </c>
      <c r="N62" s="34">
        <v>9334.65</v>
      </c>
      <c r="O62" s="33">
        <v>573.80999999999995</v>
      </c>
      <c r="P62" s="34">
        <v>0</v>
      </c>
      <c r="Q62" s="35">
        <v>13471.939999999999</v>
      </c>
      <c r="R62" s="34">
        <v>-992.08999999999992</v>
      </c>
      <c r="S62" s="34">
        <v>0</v>
      </c>
      <c r="T62" s="34">
        <v>11758.13</v>
      </c>
      <c r="U62" s="33">
        <v>-2626.53</v>
      </c>
      <c r="V62" s="34">
        <v>0</v>
      </c>
      <c r="W62" s="35">
        <v>16499.02</v>
      </c>
      <c r="X62" s="34">
        <v>-1549.74</v>
      </c>
      <c r="Y62" s="34">
        <v>0</v>
      </c>
      <c r="Z62" s="34">
        <v>9560.82</v>
      </c>
      <c r="AA62" s="33">
        <v>-1839.9799999999998</v>
      </c>
      <c r="AB62" s="34">
        <v>0</v>
      </c>
      <c r="AC62" s="35">
        <v>11611.03</v>
      </c>
      <c r="AD62" s="34">
        <v>-1602.6</v>
      </c>
      <c r="AE62" s="34">
        <v>0</v>
      </c>
      <c r="AF62" s="34">
        <v>9760.94</v>
      </c>
      <c r="AG62" s="33">
        <v>-1588.35</v>
      </c>
      <c r="AH62" s="34">
        <v>0</v>
      </c>
      <c r="AI62" s="35">
        <v>12197.94</v>
      </c>
      <c r="AJ62" s="34">
        <v>-2681.5699999999997</v>
      </c>
      <c r="AK62" s="34">
        <v>0</v>
      </c>
      <c r="AL62" s="34">
        <v>15851.64</v>
      </c>
      <c r="AM62" s="33">
        <v>-12651.230000000001</v>
      </c>
      <c r="AN62" s="34">
        <v>0</v>
      </c>
      <c r="AO62" s="35">
        <v>146631.45000000001</v>
      </c>
    </row>
    <row r="63" spans="1:41" x14ac:dyDescent="0.25">
      <c r="A63" s="39" t="s">
        <v>121</v>
      </c>
      <c r="B63" s="29" t="s">
        <v>122</v>
      </c>
      <c r="C63" s="28">
        <v>-318.29000000000002</v>
      </c>
      <c r="D63" s="29">
        <v>0</v>
      </c>
      <c r="E63" s="30">
        <v>354.2</v>
      </c>
      <c r="F63" s="29">
        <v>-336.5</v>
      </c>
      <c r="G63" s="29">
        <v>0</v>
      </c>
      <c r="H63" s="29">
        <v>450.39</v>
      </c>
      <c r="I63" s="28">
        <v>-288.63</v>
      </c>
      <c r="J63" s="29">
        <v>0</v>
      </c>
      <c r="K63" s="30">
        <v>475.07</v>
      </c>
      <c r="L63" s="29">
        <v>-217.75</v>
      </c>
      <c r="M63" s="29">
        <v>0</v>
      </c>
      <c r="N63" s="29">
        <v>326.5</v>
      </c>
      <c r="O63" s="28">
        <v>-323.52999999999997</v>
      </c>
      <c r="P63" s="29">
        <v>0</v>
      </c>
      <c r="Q63" s="30">
        <v>471.22</v>
      </c>
      <c r="R63" s="29">
        <v>-321.41000000000003</v>
      </c>
      <c r="S63" s="29">
        <v>0</v>
      </c>
      <c r="T63" s="29">
        <v>411.27</v>
      </c>
      <c r="U63" s="28">
        <v>-393.62</v>
      </c>
      <c r="V63" s="29">
        <v>0</v>
      </c>
      <c r="W63" s="30">
        <v>577.1</v>
      </c>
      <c r="X63" s="29">
        <v>-236.51</v>
      </c>
      <c r="Y63" s="29">
        <v>0</v>
      </c>
      <c r="Z63" s="29">
        <v>334.41</v>
      </c>
      <c r="AA63" s="28">
        <v>-245.29000000000002</v>
      </c>
      <c r="AB63" s="29">
        <v>0</v>
      </c>
      <c r="AC63" s="30">
        <v>406.13</v>
      </c>
      <c r="AD63" s="29">
        <v>-237.19</v>
      </c>
      <c r="AE63" s="29">
        <v>0</v>
      </c>
      <c r="AF63" s="29">
        <v>341.41</v>
      </c>
      <c r="AG63" s="28">
        <v>-221.43</v>
      </c>
      <c r="AH63" s="29">
        <v>0</v>
      </c>
      <c r="AI63" s="30">
        <v>426.66</v>
      </c>
      <c r="AJ63" s="29">
        <v>-447.07</v>
      </c>
      <c r="AK63" s="29">
        <v>0</v>
      </c>
      <c r="AL63" s="29">
        <v>554.45000000000005</v>
      </c>
      <c r="AM63" s="28">
        <v>-3587.2200000000003</v>
      </c>
      <c r="AN63" s="29">
        <v>0</v>
      </c>
      <c r="AO63" s="30">
        <v>5128.8100000000004</v>
      </c>
    </row>
    <row r="64" spans="1:41" x14ac:dyDescent="0.25">
      <c r="A64" s="41" t="s">
        <v>121</v>
      </c>
      <c r="B64" s="20" t="s">
        <v>123</v>
      </c>
      <c r="C64" s="31">
        <v>-337.65000000000003</v>
      </c>
      <c r="D64" s="20">
        <v>0</v>
      </c>
      <c r="E64" s="32">
        <v>233.64</v>
      </c>
      <c r="F64" s="20">
        <v>-364.71999999999997</v>
      </c>
      <c r="G64" s="20">
        <v>0</v>
      </c>
      <c r="H64" s="20">
        <v>297.08999999999997</v>
      </c>
      <c r="I64" s="31">
        <v>-303.98</v>
      </c>
      <c r="J64" s="20">
        <v>0</v>
      </c>
      <c r="K64" s="32">
        <v>313.37</v>
      </c>
      <c r="L64" s="20">
        <v>-235.38</v>
      </c>
      <c r="M64" s="20">
        <v>0</v>
      </c>
      <c r="N64" s="20">
        <v>215.37</v>
      </c>
      <c r="O64" s="31">
        <v>-323.64999999999998</v>
      </c>
      <c r="P64" s="20">
        <v>0</v>
      </c>
      <c r="Q64" s="32">
        <v>310.83</v>
      </c>
      <c r="R64" s="20">
        <v>-354.84</v>
      </c>
      <c r="S64" s="20">
        <v>0</v>
      </c>
      <c r="T64" s="20">
        <v>271.29000000000002</v>
      </c>
      <c r="U64" s="31">
        <v>-421.58000000000004</v>
      </c>
      <c r="V64" s="20">
        <v>0</v>
      </c>
      <c r="W64" s="32">
        <v>380.67</v>
      </c>
      <c r="X64" s="20">
        <v>-257.70999999999998</v>
      </c>
      <c r="Y64" s="20">
        <v>0</v>
      </c>
      <c r="Z64" s="20">
        <v>220.59</v>
      </c>
      <c r="AA64" s="31">
        <v>-268.18</v>
      </c>
      <c r="AB64" s="20">
        <v>0</v>
      </c>
      <c r="AC64" s="32">
        <v>267.89</v>
      </c>
      <c r="AD64" s="20">
        <v>-254.97</v>
      </c>
      <c r="AE64" s="20">
        <v>0</v>
      </c>
      <c r="AF64" s="20">
        <v>225.21</v>
      </c>
      <c r="AG64" s="31">
        <v>-245.12</v>
      </c>
      <c r="AH64" s="20">
        <v>0</v>
      </c>
      <c r="AI64" s="32">
        <v>281.43</v>
      </c>
      <c r="AJ64" s="20">
        <v>-483.5</v>
      </c>
      <c r="AK64" s="20">
        <v>0</v>
      </c>
      <c r="AL64" s="20">
        <v>365.73</v>
      </c>
      <c r="AM64" s="31">
        <v>-3851.28</v>
      </c>
      <c r="AN64" s="20">
        <v>0</v>
      </c>
      <c r="AO64" s="32">
        <v>3383.1099999999997</v>
      </c>
    </row>
    <row r="65" spans="1:41" x14ac:dyDescent="0.25">
      <c r="A65" s="41" t="s">
        <v>121</v>
      </c>
      <c r="B65" s="20" t="s">
        <v>124</v>
      </c>
      <c r="C65" s="31">
        <v>-196.7</v>
      </c>
      <c r="D65" s="20">
        <v>0</v>
      </c>
      <c r="E65" s="32">
        <v>918.21</v>
      </c>
      <c r="F65" s="20">
        <v>-199.45</v>
      </c>
      <c r="G65" s="20">
        <v>0</v>
      </c>
      <c r="H65" s="20">
        <v>1167.58</v>
      </c>
      <c r="I65" s="31">
        <v>-176.25</v>
      </c>
      <c r="J65" s="20">
        <v>0</v>
      </c>
      <c r="K65" s="32">
        <v>1231.56</v>
      </c>
      <c r="L65" s="20">
        <v>-138</v>
      </c>
      <c r="M65" s="20">
        <v>0</v>
      </c>
      <c r="N65" s="20">
        <v>846.41</v>
      </c>
      <c r="O65" s="31">
        <v>-202.46</v>
      </c>
      <c r="P65" s="20">
        <v>0</v>
      </c>
      <c r="Q65" s="32">
        <v>1221.56</v>
      </c>
      <c r="R65" s="20">
        <v>-204.73</v>
      </c>
      <c r="S65" s="20">
        <v>0</v>
      </c>
      <c r="T65" s="20">
        <v>1066.1600000000001</v>
      </c>
      <c r="U65" s="31">
        <v>-243.99</v>
      </c>
      <c r="V65" s="20">
        <v>0</v>
      </c>
      <c r="W65" s="32">
        <v>1496.03</v>
      </c>
      <c r="X65" s="20">
        <v>-149.72</v>
      </c>
      <c r="Y65" s="20">
        <v>0</v>
      </c>
      <c r="Z65" s="20">
        <v>866.92</v>
      </c>
      <c r="AA65" s="31">
        <v>-155.96</v>
      </c>
      <c r="AB65" s="20">
        <v>0</v>
      </c>
      <c r="AC65" s="32">
        <v>1052.82</v>
      </c>
      <c r="AD65" s="20">
        <v>-146.31</v>
      </c>
      <c r="AE65" s="20">
        <v>0</v>
      </c>
      <c r="AF65" s="20">
        <v>885.06</v>
      </c>
      <c r="AG65" s="31">
        <v>-141.31</v>
      </c>
      <c r="AH65" s="20">
        <v>0</v>
      </c>
      <c r="AI65" s="32">
        <v>1106.04</v>
      </c>
      <c r="AJ65" s="20">
        <v>-277.85000000000002</v>
      </c>
      <c r="AK65" s="20">
        <v>0</v>
      </c>
      <c r="AL65" s="20">
        <v>1437.33</v>
      </c>
      <c r="AM65" s="31">
        <v>-2232.73</v>
      </c>
      <c r="AN65" s="20">
        <v>0</v>
      </c>
      <c r="AO65" s="32">
        <v>13295.679999999998</v>
      </c>
    </row>
    <row r="66" spans="1:41" x14ac:dyDescent="0.25">
      <c r="A66" s="41" t="s">
        <v>121</v>
      </c>
      <c r="B66" s="20" t="s">
        <v>125</v>
      </c>
      <c r="C66" s="31">
        <v>-198.98</v>
      </c>
      <c r="D66" s="20">
        <v>0</v>
      </c>
      <c r="E66" s="32">
        <v>1555.11</v>
      </c>
      <c r="F66" s="20">
        <v>-209.6</v>
      </c>
      <c r="G66" s="20">
        <v>0</v>
      </c>
      <c r="H66" s="20">
        <v>1977.46</v>
      </c>
      <c r="I66" s="31">
        <v>-165.76</v>
      </c>
      <c r="J66" s="20">
        <v>0</v>
      </c>
      <c r="K66" s="32">
        <v>2085.8200000000002</v>
      </c>
      <c r="L66" s="20">
        <v>-138.1</v>
      </c>
      <c r="M66" s="20">
        <v>0</v>
      </c>
      <c r="N66" s="20">
        <v>1433.51</v>
      </c>
      <c r="O66" s="31">
        <v>-202.7</v>
      </c>
      <c r="P66" s="20">
        <v>0</v>
      </c>
      <c r="Q66" s="32">
        <v>2068.88</v>
      </c>
      <c r="R66" s="20">
        <v>-207.82</v>
      </c>
      <c r="S66" s="20">
        <v>0</v>
      </c>
      <c r="T66" s="20">
        <v>1805.69</v>
      </c>
      <c r="U66" s="31">
        <v>-242.93</v>
      </c>
      <c r="V66" s="20">
        <v>0</v>
      </c>
      <c r="W66" s="32">
        <v>2533.7399999999998</v>
      </c>
      <c r="X66" s="20">
        <v>-151.59</v>
      </c>
      <c r="Y66" s="20">
        <v>0</v>
      </c>
      <c r="Z66" s="20">
        <v>1468.25</v>
      </c>
      <c r="AA66" s="31">
        <v>-155.76</v>
      </c>
      <c r="AB66" s="20">
        <v>0</v>
      </c>
      <c r="AC66" s="32">
        <v>1783.1</v>
      </c>
      <c r="AD66" s="20">
        <v>-145.55000000000001</v>
      </c>
      <c r="AE66" s="20">
        <v>0</v>
      </c>
      <c r="AF66" s="20">
        <v>1498.98</v>
      </c>
      <c r="AG66" s="31">
        <v>-137.62</v>
      </c>
      <c r="AH66" s="20">
        <v>0</v>
      </c>
      <c r="AI66" s="32">
        <v>1873.23</v>
      </c>
      <c r="AJ66" s="20">
        <v>-278.33999999999997</v>
      </c>
      <c r="AK66" s="20">
        <v>0</v>
      </c>
      <c r="AL66" s="20">
        <v>2434.3200000000002</v>
      </c>
      <c r="AM66" s="31">
        <v>-2234.75</v>
      </c>
      <c r="AN66" s="20">
        <v>0</v>
      </c>
      <c r="AO66" s="32">
        <v>22518.089999999997</v>
      </c>
    </row>
    <row r="67" spans="1:41" x14ac:dyDescent="0.25">
      <c r="A67" s="41" t="s">
        <v>121</v>
      </c>
      <c r="B67" s="20" t="s">
        <v>126</v>
      </c>
      <c r="C67" s="31">
        <v>-331.14</v>
      </c>
      <c r="D67" s="20">
        <v>0</v>
      </c>
      <c r="E67" s="32">
        <v>361.67</v>
      </c>
      <c r="F67" s="20">
        <v>-342.87</v>
      </c>
      <c r="G67" s="20">
        <v>0</v>
      </c>
      <c r="H67" s="20">
        <v>459.9</v>
      </c>
      <c r="I67" s="31">
        <v>-296.59000000000003</v>
      </c>
      <c r="J67" s="20">
        <v>0</v>
      </c>
      <c r="K67" s="32">
        <v>485.1</v>
      </c>
      <c r="L67" s="20">
        <v>-226.06</v>
      </c>
      <c r="M67" s="20">
        <v>0</v>
      </c>
      <c r="N67" s="20">
        <v>333.4</v>
      </c>
      <c r="O67" s="31">
        <v>-330.49</v>
      </c>
      <c r="P67" s="20">
        <v>0</v>
      </c>
      <c r="Q67" s="32">
        <v>481.16</v>
      </c>
      <c r="R67" s="20">
        <v>-342.11</v>
      </c>
      <c r="S67" s="20">
        <v>0</v>
      </c>
      <c r="T67" s="20">
        <v>419.95</v>
      </c>
      <c r="U67" s="31">
        <v>-408.13</v>
      </c>
      <c r="V67" s="20">
        <v>0</v>
      </c>
      <c r="W67" s="32">
        <v>589.28</v>
      </c>
      <c r="X67" s="20">
        <v>-251.22</v>
      </c>
      <c r="Y67" s="20">
        <v>0</v>
      </c>
      <c r="Z67" s="20">
        <v>341.47</v>
      </c>
      <c r="AA67" s="31">
        <v>-264.03999999999996</v>
      </c>
      <c r="AB67" s="20">
        <v>0</v>
      </c>
      <c r="AC67" s="32">
        <v>414.7</v>
      </c>
      <c r="AD67" s="20">
        <v>-247.52</v>
      </c>
      <c r="AE67" s="20">
        <v>0</v>
      </c>
      <c r="AF67" s="20">
        <v>348.62</v>
      </c>
      <c r="AG67" s="31">
        <v>-237.57999999999998</v>
      </c>
      <c r="AH67" s="20">
        <v>0</v>
      </c>
      <c r="AI67" s="32">
        <v>435.66</v>
      </c>
      <c r="AJ67" s="20">
        <v>-459.96000000000004</v>
      </c>
      <c r="AK67" s="20">
        <v>0</v>
      </c>
      <c r="AL67" s="20">
        <v>566.16</v>
      </c>
      <c r="AM67" s="31">
        <v>-3737.71</v>
      </c>
      <c r="AN67" s="20">
        <v>0</v>
      </c>
      <c r="AO67" s="32">
        <v>5237.07</v>
      </c>
    </row>
    <row r="68" spans="1:41" x14ac:dyDescent="0.25">
      <c r="A68" s="41" t="s">
        <v>121</v>
      </c>
      <c r="B68" s="20" t="s">
        <v>127</v>
      </c>
      <c r="C68" s="31">
        <v>1228.7900000000002</v>
      </c>
      <c r="D68" s="20">
        <v>0</v>
      </c>
      <c r="E68" s="32">
        <v>378.5</v>
      </c>
      <c r="F68" s="20">
        <v>2455.96</v>
      </c>
      <c r="G68" s="20">
        <v>0</v>
      </c>
      <c r="H68" s="20">
        <v>481.29</v>
      </c>
      <c r="I68" s="31">
        <v>1709.98</v>
      </c>
      <c r="J68" s="20">
        <v>0</v>
      </c>
      <c r="K68" s="32">
        <v>507.67</v>
      </c>
      <c r="L68" s="20">
        <v>1645.48</v>
      </c>
      <c r="M68" s="20">
        <v>0</v>
      </c>
      <c r="N68" s="20">
        <v>348.9</v>
      </c>
      <c r="O68" s="31">
        <v>652.66999999999996</v>
      </c>
      <c r="P68" s="20">
        <v>0</v>
      </c>
      <c r="Q68" s="32">
        <v>503.54</v>
      </c>
      <c r="R68" s="20">
        <v>1330.08</v>
      </c>
      <c r="S68" s="20">
        <v>0</v>
      </c>
      <c r="T68" s="20">
        <v>439.49</v>
      </c>
      <c r="U68" s="31">
        <v>1301.48</v>
      </c>
      <c r="V68" s="20">
        <v>0</v>
      </c>
      <c r="W68" s="32">
        <v>616.69000000000005</v>
      </c>
      <c r="X68" s="20">
        <v>711.6</v>
      </c>
      <c r="Y68" s="20">
        <v>0</v>
      </c>
      <c r="Z68" s="20">
        <v>357.36</v>
      </c>
      <c r="AA68" s="31">
        <v>639.88</v>
      </c>
      <c r="AB68" s="20">
        <v>0</v>
      </c>
      <c r="AC68" s="32">
        <v>433.99</v>
      </c>
      <c r="AD68" s="20">
        <v>814.0200000000001</v>
      </c>
      <c r="AE68" s="20">
        <v>0</v>
      </c>
      <c r="AF68" s="20">
        <v>364.84</v>
      </c>
      <c r="AG68" s="31">
        <v>1249.6699999999998</v>
      </c>
      <c r="AH68" s="20">
        <v>0</v>
      </c>
      <c r="AI68" s="32">
        <v>455.92</v>
      </c>
      <c r="AJ68" s="20">
        <v>1075.01</v>
      </c>
      <c r="AK68" s="20">
        <v>0</v>
      </c>
      <c r="AL68" s="20">
        <v>592.49</v>
      </c>
      <c r="AM68" s="31">
        <v>14814.619999999999</v>
      </c>
      <c r="AN68" s="20">
        <v>0</v>
      </c>
      <c r="AO68" s="32">
        <v>5480.6799999999994</v>
      </c>
    </row>
    <row r="69" spans="1:41" x14ac:dyDescent="0.25">
      <c r="A69" s="40" t="s">
        <v>128</v>
      </c>
      <c r="B69" s="34"/>
      <c r="C69" s="33">
        <v>-153.97000000000003</v>
      </c>
      <c r="D69" s="34">
        <v>0</v>
      </c>
      <c r="E69" s="35">
        <v>3801.33</v>
      </c>
      <c r="F69" s="34">
        <v>1002.8200000000002</v>
      </c>
      <c r="G69" s="34">
        <v>0</v>
      </c>
      <c r="H69" s="34">
        <v>4833.71</v>
      </c>
      <c r="I69" s="33">
        <v>478.77</v>
      </c>
      <c r="J69" s="34">
        <v>0</v>
      </c>
      <c r="K69" s="35">
        <v>5098.59</v>
      </c>
      <c r="L69" s="34">
        <v>690.19</v>
      </c>
      <c r="M69" s="34">
        <v>0</v>
      </c>
      <c r="N69" s="34">
        <v>3504.09</v>
      </c>
      <c r="O69" s="33">
        <v>-730.16</v>
      </c>
      <c r="P69" s="34">
        <v>0</v>
      </c>
      <c r="Q69" s="35">
        <v>5057.1899999999996</v>
      </c>
      <c r="R69" s="34">
        <v>-100.82999999999993</v>
      </c>
      <c r="S69" s="34">
        <v>0</v>
      </c>
      <c r="T69" s="34">
        <v>4413.8499999999995</v>
      </c>
      <c r="U69" s="33">
        <v>-408.77</v>
      </c>
      <c r="V69" s="34">
        <v>0</v>
      </c>
      <c r="W69" s="35">
        <v>6193.51</v>
      </c>
      <c r="X69" s="34">
        <v>-335.15</v>
      </c>
      <c r="Y69" s="34">
        <v>0</v>
      </c>
      <c r="Z69" s="34">
        <v>3589.0000000000005</v>
      </c>
      <c r="AA69" s="33">
        <v>-449.35</v>
      </c>
      <c r="AB69" s="34">
        <v>0</v>
      </c>
      <c r="AC69" s="35">
        <v>4358.6299999999992</v>
      </c>
      <c r="AD69" s="34">
        <v>-217.51999999999987</v>
      </c>
      <c r="AE69" s="34">
        <v>0</v>
      </c>
      <c r="AF69" s="34">
        <v>3664.12</v>
      </c>
      <c r="AG69" s="33">
        <v>266.6099999999999</v>
      </c>
      <c r="AH69" s="34">
        <v>0</v>
      </c>
      <c r="AI69" s="35">
        <v>4578.9400000000005</v>
      </c>
      <c r="AJ69" s="34">
        <v>-871.71</v>
      </c>
      <c r="AK69" s="34">
        <v>0</v>
      </c>
      <c r="AL69" s="34">
        <v>5950.48</v>
      </c>
      <c r="AM69" s="33">
        <v>-829.06999999999971</v>
      </c>
      <c r="AN69" s="34">
        <v>0</v>
      </c>
      <c r="AO69" s="35">
        <v>55043.439999999995</v>
      </c>
    </row>
    <row r="70" spans="1:41" x14ac:dyDescent="0.25">
      <c r="A70" s="39" t="s">
        <v>129</v>
      </c>
      <c r="B70" s="29" t="s">
        <v>130</v>
      </c>
      <c r="C70" s="28">
        <v>-7.12</v>
      </c>
      <c r="D70" s="29">
        <v>0</v>
      </c>
      <c r="E70" s="30">
        <v>3801.32</v>
      </c>
      <c r="F70" s="29">
        <v>60.15</v>
      </c>
      <c r="G70" s="29">
        <v>0</v>
      </c>
      <c r="H70" s="29">
        <v>4833.72</v>
      </c>
      <c r="I70" s="28">
        <v>148.05000000000001</v>
      </c>
      <c r="J70" s="29">
        <v>0</v>
      </c>
      <c r="K70" s="30">
        <v>5098.59</v>
      </c>
      <c r="L70" s="29">
        <v>113.04</v>
      </c>
      <c r="M70" s="29">
        <v>0</v>
      </c>
      <c r="N70" s="29">
        <v>3504.1</v>
      </c>
      <c r="O70" s="28">
        <v>309.36</v>
      </c>
      <c r="P70" s="29">
        <v>0</v>
      </c>
      <c r="Q70" s="30">
        <v>5057.18</v>
      </c>
      <c r="R70" s="29">
        <v>178.97</v>
      </c>
      <c r="S70" s="29">
        <v>0</v>
      </c>
      <c r="T70" s="29">
        <v>4413.8500000000004</v>
      </c>
      <c r="U70" s="28">
        <v>505.88</v>
      </c>
      <c r="V70" s="29">
        <v>0</v>
      </c>
      <c r="W70" s="30">
        <v>6193.51</v>
      </c>
      <c r="X70" s="29">
        <v>53.85</v>
      </c>
      <c r="Y70" s="29">
        <v>0</v>
      </c>
      <c r="Z70" s="29">
        <v>3589</v>
      </c>
      <c r="AA70" s="28">
        <v>78.66</v>
      </c>
      <c r="AB70" s="29">
        <v>0</v>
      </c>
      <c r="AC70" s="30">
        <v>4358.62</v>
      </c>
      <c r="AD70" s="29">
        <v>90.88</v>
      </c>
      <c r="AE70" s="29">
        <v>0</v>
      </c>
      <c r="AF70" s="29">
        <v>3664.12</v>
      </c>
      <c r="AG70" s="28">
        <v>179.15</v>
      </c>
      <c r="AH70" s="29">
        <v>0</v>
      </c>
      <c r="AI70" s="30">
        <v>4578.9399999999996</v>
      </c>
      <c r="AJ70" s="29">
        <v>37.96</v>
      </c>
      <c r="AK70" s="29">
        <v>0</v>
      </c>
      <c r="AL70" s="29">
        <v>5950.49</v>
      </c>
      <c r="AM70" s="28">
        <v>1748.8299999999997</v>
      </c>
      <c r="AN70" s="29">
        <v>0</v>
      </c>
      <c r="AO70" s="30">
        <v>55043.44</v>
      </c>
    </row>
    <row r="71" spans="1:41" x14ac:dyDescent="0.25">
      <c r="A71" s="41" t="s">
        <v>129</v>
      </c>
      <c r="B71" s="20" t="s">
        <v>131</v>
      </c>
      <c r="C71" s="31">
        <v>-576.22</v>
      </c>
      <c r="D71" s="20">
        <v>0</v>
      </c>
      <c r="E71" s="32">
        <v>5012.05</v>
      </c>
      <c r="F71" s="20">
        <v>-763.41</v>
      </c>
      <c r="G71" s="20">
        <v>0</v>
      </c>
      <c r="H71" s="20">
        <v>6373.26</v>
      </c>
      <c r="I71" s="31">
        <v>-671.82</v>
      </c>
      <c r="J71" s="20">
        <v>0</v>
      </c>
      <c r="K71" s="32">
        <v>6722.5</v>
      </c>
      <c r="L71" s="20">
        <v>-516.36</v>
      </c>
      <c r="M71" s="20">
        <v>0</v>
      </c>
      <c r="N71" s="20">
        <v>4620.1499999999996</v>
      </c>
      <c r="O71" s="31">
        <v>-798.83</v>
      </c>
      <c r="P71" s="20">
        <v>0</v>
      </c>
      <c r="Q71" s="32">
        <v>6667.9</v>
      </c>
      <c r="R71" s="20">
        <v>-736.08</v>
      </c>
      <c r="S71" s="20">
        <v>0</v>
      </c>
      <c r="T71" s="20">
        <v>5819.66</v>
      </c>
      <c r="U71" s="31">
        <v>-799.49</v>
      </c>
      <c r="V71" s="20">
        <v>0</v>
      </c>
      <c r="W71" s="32">
        <v>8166.14</v>
      </c>
      <c r="X71" s="20">
        <v>-491.69</v>
      </c>
      <c r="Y71" s="20">
        <v>0</v>
      </c>
      <c r="Z71" s="20">
        <v>4732.1000000000004</v>
      </c>
      <c r="AA71" s="31">
        <v>-376.17</v>
      </c>
      <c r="AB71" s="20">
        <v>0</v>
      </c>
      <c r="AC71" s="32">
        <v>5746.84</v>
      </c>
      <c r="AD71" s="20">
        <v>-83.24</v>
      </c>
      <c r="AE71" s="20">
        <v>0</v>
      </c>
      <c r="AF71" s="20">
        <v>4831.1499999999996</v>
      </c>
      <c r="AG71" s="31">
        <v>148.27000000000001</v>
      </c>
      <c r="AH71" s="20">
        <v>0</v>
      </c>
      <c r="AI71" s="32">
        <v>6037.34</v>
      </c>
      <c r="AJ71" s="20">
        <v>-925.41</v>
      </c>
      <c r="AK71" s="20">
        <v>0</v>
      </c>
      <c r="AL71" s="20">
        <v>7845.72</v>
      </c>
      <c r="AM71" s="31">
        <v>-6590.45</v>
      </c>
      <c r="AN71" s="20">
        <v>0</v>
      </c>
      <c r="AO71" s="32">
        <v>72574.81</v>
      </c>
    </row>
    <row r="72" spans="1:41" x14ac:dyDescent="0.25">
      <c r="A72" s="41" t="s">
        <v>129</v>
      </c>
      <c r="B72" s="20" t="s">
        <v>132</v>
      </c>
      <c r="C72" s="31">
        <v>2164.56</v>
      </c>
      <c r="D72" s="20">
        <v>0</v>
      </c>
      <c r="E72" s="32">
        <v>11688.08</v>
      </c>
      <c r="F72" s="20">
        <v>2952.78</v>
      </c>
      <c r="G72" s="20">
        <v>0</v>
      </c>
      <c r="H72" s="20">
        <v>14862.43</v>
      </c>
      <c r="I72" s="31">
        <v>3249.02</v>
      </c>
      <c r="J72" s="20">
        <v>0</v>
      </c>
      <c r="K72" s="32">
        <v>15676.84</v>
      </c>
      <c r="L72" s="20">
        <v>2126.2600000000002</v>
      </c>
      <c r="M72" s="20">
        <v>0</v>
      </c>
      <c r="N72" s="20">
        <v>10774.18</v>
      </c>
      <c r="O72" s="31">
        <v>3777.25</v>
      </c>
      <c r="P72" s="20">
        <v>0</v>
      </c>
      <c r="Q72" s="32">
        <v>15549.52</v>
      </c>
      <c r="R72" s="20">
        <v>3790.36</v>
      </c>
      <c r="S72" s="20">
        <v>0</v>
      </c>
      <c r="T72" s="20">
        <v>13571.43</v>
      </c>
      <c r="U72" s="31">
        <v>3680.36</v>
      </c>
      <c r="V72" s="20">
        <v>0</v>
      </c>
      <c r="W72" s="32">
        <v>19043.419999999998</v>
      </c>
      <c r="X72" s="20">
        <v>1816.82</v>
      </c>
      <c r="Y72" s="20">
        <v>0</v>
      </c>
      <c r="Z72" s="20">
        <v>11035.23</v>
      </c>
      <c r="AA72" s="31">
        <v>1775.7</v>
      </c>
      <c r="AB72" s="20">
        <v>0</v>
      </c>
      <c r="AC72" s="32">
        <v>13401.62</v>
      </c>
      <c r="AD72" s="20">
        <v>1538.58</v>
      </c>
      <c r="AE72" s="20">
        <v>0</v>
      </c>
      <c r="AF72" s="20">
        <v>11266.22</v>
      </c>
      <c r="AG72" s="31">
        <v>1748.98</v>
      </c>
      <c r="AH72" s="20">
        <v>0</v>
      </c>
      <c r="AI72" s="32">
        <v>14079.06</v>
      </c>
      <c r="AJ72" s="20">
        <v>3456.61</v>
      </c>
      <c r="AK72" s="20">
        <v>0</v>
      </c>
      <c r="AL72" s="20">
        <v>18296.2</v>
      </c>
      <c r="AM72" s="31">
        <v>32077.280000000002</v>
      </c>
      <c r="AN72" s="20">
        <v>0</v>
      </c>
      <c r="AO72" s="32">
        <v>169244.23</v>
      </c>
    </row>
    <row r="73" spans="1:41" x14ac:dyDescent="0.25">
      <c r="A73" s="41" t="s">
        <v>129</v>
      </c>
      <c r="B73" s="20" t="s">
        <v>133</v>
      </c>
      <c r="C73" s="31">
        <v>-244.64</v>
      </c>
      <c r="D73" s="20">
        <v>0</v>
      </c>
      <c r="E73" s="32">
        <v>18250.560000000001</v>
      </c>
      <c r="F73" s="20">
        <v>-120.54</v>
      </c>
      <c r="G73" s="20">
        <v>0</v>
      </c>
      <c r="H73" s="20">
        <v>23207.21</v>
      </c>
      <c r="I73" s="31">
        <v>3.59</v>
      </c>
      <c r="J73" s="20">
        <v>0</v>
      </c>
      <c r="K73" s="32">
        <v>24478.89</v>
      </c>
      <c r="L73" s="20">
        <v>16.78</v>
      </c>
      <c r="M73" s="20">
        <v>0</v>
      </c>
      <c r="N73" s="20">
        <v>16823.54</v>
      </c>
      <c r="O73" s="31">
        <v>37.630000000000003</v>
      </c>
      <c r="P73" s="20">
        <v>0</v>
      </c>
      <c r="Q73" s="32">
        <v>24280.080000000002</v>
      </c>
      <c r="R73" s="20">
        <v>26.63</v>
      </c>
      <c r="S73" s="20">
        <v>0</v>
      </c>
      <c r="T73" s="20">
        <v>21191.35</v>
      </c>
      <c r="U73" s="31">
        <v>-103.06</v>
      </c>
      <c r="V73" s="20">
        <v>0</v>
      </c>
      <c r="W73" s="32">
        <v>29735.69</v>
      </c>
      <c r="X73" s="20">
        <v>-143.22</v>
      </c>
      <c r="Y73" s="20">
        <v>0</v>
      </c>
      <c r="Z73" s="20">
        <v>17231.16</v>
      </c>
      <c r="AA73" s="31">
        <v>-191.5</v>
      </c>
      <c r="AB73" s="20">
        <v>0</v>
      </c>
      <c r="AC73" s="32">
        <v>20926.2</v>
      </c>
      <c r="AD73" s="20">
        <v>-219</v>
      </c>
      <c r="AE73" s="20">
        <v>0</v>
      </c>
      <c r="AF73" s="20">
        <v>17591.84</v>
      </c>
      <c r="AG73" s="31">
        <v>-109.76</v>
      </c>
      <c r="AH73" s="20">
        <v>0</v>
      </c>
      <c r="AI73" s="32">
        <v>21984</v>
      </c>
      <c r="AJ73" s="20">
        <v>-204.04</v>
      </c>
      <c r="AK73" s="20">
        <v>0</v>
      </c>
      <c r="AL73" s="20">
        <v>28568.94</v>
      </c>
      <c r="AM73" s="31">
        <v>-1251.1299999999999</v>
      </c>
      <c r="AN73" s="20">
        <v>0</v>
      </c>
      <c r="AO73" s="32">
        <v>264269.46000000002</v>
      </c>
    </row>
    <row r="74" spans="1:41" x14ac:dyDescent="0.25">
      <c r="A74" s="41" t="s">
        <v>129</v>
      </c>
      <c r="B74" s="20" t="s">
        <v>134</v>
      </c>
      <c r="C74" s="31">
        <v>180.85</v>
      </c>
      <c r="D74" s="20">
        <v>0</v>
      </c>
      <c r="E74" s="32">
        <v>3502.73</v>
      </c>
      <c r="F74" s="20">
        <v>178.34</v>
      </c>
      <c r="G74" s="20">
        <v>0</v>
      </c>
      <c r="H74" s="20">
        <v>4454.03</v>
      </c>
      <c r="I74" s="31">
        <v>135.61000000000001</v>
      </c>
      <c r="J74" s="20">
        <v>0</v>
      </c>
      <c r="K74" s="32">
        <v>4698.1000000000004</v>
      </c>
      <c r="L74" s="20">
        <v>49.53</v>
      </c>
      <c r="M74" s="20">
        <v>0</v>
      </c>
      <c r="N74" s="20">
        <v>3228.85</v>
      </c>
      <c r="O74" s="31">
        <v>183</v>
      </c>
      <c r="P74" s="20">
        <v>0</v>
      </c>
      <c r="Q74" s="32">
        <v>4659.9399999999996</v>
      </c>
      <c r="R74" s="20">
        <v>136.97</v>
      </c>
      <c r="S74" s="20">
        <v>0</v>
      </c>
      <c r="T74" s="20">
        <v>4067.14</v>
      </c>
      <c r="U74" s="31">
        <v>254.19</v>
      </c>
      <c r="V74" s="20">
        <v>0</v>
      </c>
      <c r="W74" s="32">
        <v>5707.01</v>
      </c>
      <c r="X74" s="20">
        <v>117.12</v>
      </c>
      <c r="Y74" s="20">
        <v>0</v>
      </c>
      <c r="Z74" s="20">
        <v>3307.08</v>
      </c>
      <c r="AA74" s="31">
        <v>155.18</v>
      </c>
      <c r="AB74" s="20">
        <v>0</v>
      </c>
      <c r="AC74" s="32">
        <v>4016.25</v>
      </c>
      <c r="AD74" s="20">
        <v>161.13</v>
      </c>
      <c r="AE74" s="20">
        <v>0</v>
      </c>
      <c r="AF74" s="20">
        <v>3376.31</v>
      </c>
      <c r="AG74" s="31">
        <v>205.7</v>
      </c>
      <c r="AH74" s="20">
        <v>0</v>
      </c>
      <c r="AI74" s="32">
        <v>4219.2700000000004</v>
      </c>
      <c r="AJ74" s="20">
        <v>255.78</v>
      </c>
      <c r="AK74" s="20">
        <v>0</v>
      </c>
      <c r="AL74" s="20">
        <v>5483.08</v>
      </c>
      <c r="AM74" s="31">
        <v>2013.4000000000003</v>
      </c>
      <c r="AN74" s="20">
        <v>0</v>
      </c>
      <c r="AO74" s="32">
        <v>50719.79</v>
      </c>
    </row>
    <row r="75" spans="1:41" x14ac:dyDescent="0.25">
      <c r="A75" s="40" t="s">
        <v>135</v>
      </c>
      <c r="B75" s="34"/>
      <c r="C75" s="33">
        <v>1517.4299999999998</v>
      </c>
      <c r="D75" s="34">
        <v>0</v>
      </c>
      <c r="E75" s="35">
        <v>42254.740000000005</v>
      </c>
      <c r="F75" s="34">
        <v>2307.3200000000006</v>
      </c>
      <c r="G75" s="34">
        <v>0</v>
      </c>
      <c r="H75" s="34">
        <v>53730.649999999994</v>
      </c>
      <c r="I75" s="33">
        <v>2864.4500000000003</v>
      </c>
      <c r="J75" s="34">
        <v>0</v>
      </c>
      <c r="K75" s="35">
        <v>56674.92</v>
      </c>
      <c r="L75" s="34">
        <v>1789.2500000000002</v>
      </c>
      <c r="M75" s="34">
        <v>0</v>
      </c>
      <c r="N75" s="34">
        <v>38950.82</v>
      </c>
      <c r="O75" s="33">
        <v>3508.41</v>
      </c>
      <c r="P75" s="34">
        <v>0</v>
      </c>
      <c r="Q75" s="35">
        <v>56214.62</v>
      </c>
      <c r="R75" s="34">
        <v>3396.85</v>
      </c>
      <c r="S75" s="34">
        <v>0</v>
      </c>
      <c r="T75" s="34">
        <v>49063.43</v>
      </c>
      <c r="U75" s="33">
        <v>3537.88</v>
      </c>
      <c r="V75" s="34">
        <v>0</v>
      </c>
      <c r="W75" s="35">
        <v>68845.76999999999</v>
      </c>
      <c r="X75" s="34">
        <v>1352.88</v>
      </c>
      <c r="Y75" s="34">
        <v>0</v>
      </c>
      <c r="Z75" s="34">
        <v>39894.570000000007</v>
      </c>
      <c r="AA75" s="33">
        <v>1441.8700000000001</v>
      </c>
      <c r="AB75" s="34">
        <v>0</v>
      </c>
      <c r="AC75" s="35">
        <v>48449.53</v>
      </c>
      <c r="AD75" s="34">
        <v>1488.35</v>
      </c>
      <c r="AE75" s="34">
        <v>0</v>
      </c>
      <c r="AF75" s="34">
        <v>40729.64</v>
      </c>
      <c r="AG75" s="33">
        <v>2172.34</v>
      </c>
      <c r="AH75" s="34">
        <v>0</v>
      </c>
      <c r="AI75" s="35">
        <v>50898.61</v>
      </c>
      <c r="AJ75" s="34">
        <v>2620.9000000000005</v>
      </c>
      <c r="AK75" s="34">
        <v>0</v>
      </c>
      <c r="AL75" s="34">
        <v>66144.429999999993</v>
      </c>
      <c r="AM75" s="33">
        <v>27997.930000000004</v>
      </c>
      <c r="AN75" s="34">
        <v>0</v>
      </c>
      <c r="AO75" s="35">
        <v>611851.73</v>
      </c>
    </row>
    <row r="76" spans="1:41" x14ac:dyDescent="0.25">
      <c r="A76" s="39" t="s">
        <v>136</v>
      </c>
      <c r="B76" s="29" t="s">
        <v>137</v>
      </c>
      <c r="C76" s="28">
        <v>-24.27</v>
      </c>
      <c r="D76" s="29">
        <v>0</v>
      </c>
      <c r="E76" s="30">
        <v>27285.43</v>
      </c>
      <c r="F76" s="29">
        <v>-419.53</v>
      </c>
      <c r="G76" s="29">
        <v>0</v>
      </c>
      <c r="H76" s="29">
        <v>34695.83</v>
      </c>
      <c r="I76" s="28">
        <v>-238.72</v>
      </c>
      <c r="J76" s="29">
        <v>0</v>
      </c>
      <c r="K76" s="30">
        <v>36597.06</v>
      </c>
      <c r="L76" s="29">
        <v>-255.83</v>
      </c>
      <c r="M76" s="29">
        <v>0</v>
      </c>
      <c r="N76" s="29">
        <v>25151.97</v>
      </c>
      <c r="O76" s="28">
        <v>-429.55</v>
      </c>
      <c r="P76" s="29">
        <v>0</v>
      </c>
      <c r="Q76" s="30">
        <v>36299.83</v>
      </c>
      <c r="R76" s="29">
        <v>-816.04</v>
      </c>
      <c r="S76" s="29">
        <v>0</v>
      </c>
      <c r="T76" s="29">
        <v>31682.03</v>
      </c>
      <c r="U76" s="28">
        <v>-1221.8599999999999</v>
      </c>
      <c r="V76" s="29">
        <v>0</v>
      </c>
      <c r="W76" s="30">
        <v>44456.21</v>
      </c>
      <c r="X76" s="29">
        <v>-680.03</v>
      </c>
      <c r="Y76" s="29">
        <v>0</v>
      </c>
      <c r="Z76" s="29">
        <v>25761.38</v>
      </c>
      <c r="AA76" s="28">
        <v>-632.85</v>
      </c>
      <c r="AB76" s="29">
        <v>0</v>
      </c>
      <c r="AC76" s="30">
        <v>31285.63</v>
      </c>
      <c r="AD76" s="29">
        <v>-332.26</v>
      </c>
      <c r="AE76" s="29">
        <v>0</v>
      </c>
      <c r="AF76" s="29">
        <v>26300.61</v>
      </c>
      <c r="AG76" s="28">
        <v>-343.14</v>
      </c>
      <c r="AH76" s="29">
        <v>0</v>
      </c>
      <c r="AI76" s="30">
        <v>32867.08</v>
      </c>
      <c r="AJ76" s="29">
        <v>-727.06</v>
      </c>
      <c r="AK76" s="29">
        <v>0</v>
      </c>
      <c r="AL76" s="29">
        <v>42711.87</v>
      </c>
      <c r="AM76" s="28">
        <v>-6121.14</v>
      </c>
      <c r="AN76" s="29">
        <v>0</v>
      </c>
      <c r="AO76" s="30">
        <v>395094.93</v>
      </c>
    </row>
    <row r="77" spans="1:41" x14ac:dyDescent="0.25">
      <c r="A77" s="40" t="s">
        <v>138</v>
      </c>
      <c r="B77" s="34"/>
      <c r="C77" s="33">
        <v>-24.27</v>
      </c>
      <c r="D77" s="34">
        <v>0</v>
      </c>
      <c r="E77" s="35">
        <v>27285.43</v>
      </c>
      <c r="F77" s="34">
        <v>-419.53</v>
      </c>
      <c r="G77" s="34">
        <v>0</v>
      </c>
      <c r="H77" s="34">
        <v>34695.83</v>
      </c>
      <c r="I77" s="33">
        <v>-238.72</v>
      </c>
      <c r="J77" s="34">
        <v>0</v>
      </c>
      <c r="K77" s="35">
        <v>36597.06</v>
      </c>
      <c r="L77" s="34">
        <v>-255.83</v>
      </c>
      <c r="M77" s="34">
        <v>0</v>
      </c>
      <c r="N77" s="34">
        <v>25151.97</v>
      </c>
      <c r="O77" s="33">
        <v>-429.55</v>
      </c>
      <c r="P77" s="34">
        <v>0</v>
      </c>
      <c r="Q77" s="35">
        <v>36299.83</v>
      </c>
      <c r="R77" s="34">
        <v>-816.04</v>
      </c>
      <c r="S77" s="34">
        <v>0</v>
      </c>
      <c r="T77" s="34">
        <v>31682.03</v>
      </c>
      <c r="U77" s="33">
        <v>-1221.8599999999999</v>
      </c>
      <c r="V77" s="34">
        <v>0</v>
      </c>
      <c r="W77" s="35">
        <v>44456.21</v>
      </c>
      <c r="X77" s="34">
        <v>-680.03</v>
      </c>
      <c r="Y77" s="34">
        <v>0</v>
      </c>
      <c r="Z77" s="34">
        <v>25761.38</v>
      </c>
      <c r="AA77" s="33">
        <v>-632.85</v>
      </c>
      <c r="AB77" s="34">
        <v>0</v>
      </c>
      <c r="AC77" s="35">
        <v>31285.63</v>
      </c>
      <c r="AD77" s="34">
        <v>-332.26</v>
      </c>
      <c r="AE77" s="34">
        <v>0</v>
      </c>
      <c r="AF77" s="34">
        <v>26300.61</v>
      </c>
      <c r="AG77" s="33">
        <v>-343.14</v>
      </c>
      <c r="AH77" s="34">
        <v>0</v>
      </c>
      <c r="AI77" s="35">
        <v>32867.08</v>
      </c>
      <c r="AJ77" s="34">
        <v>-727.06</v>
      </c>
      <c r="AK77" s="34">
        <v>0</v>
      </c>
      <c r="AL77" s="34">
        <v>42711.87</v>
      </c>
      <c r="AM77" s="33">
        <v>-6121.14</v>
      </c>
      <c r="AN77" s="34">
        <v>0</v>
      </c>
      <c r="AO77" s="35">
        <v>395094.93</v>
      </c>
    </row>
    <row r="78" spans="1:41" x14ac:dyDescent="0.25">
      <c r="A78" s="39" t="s">
        <v>139</v>
      </c>
      <c r="B78" s="29" t="s">
        <v>140</v>
      </c>
      <c r="C78" s="28">
        <v>0</v>
      </c>
      <c r="D78" s="29">
        <v>0</v>
      </c>
      <c r="E78" s="30">
        <v>0</v>
      </c>
      <c r="F78" s="29">
        <v>0</v>
      </c>
      <c r="G78" s="29">
        <v>0</v>
      </c>
      <c r="H78" s="29">
        <v>0</v>
      </c>
      <c r="I78" s="28">
        <v>0</v>
      </c>
      <c r="J78" s="29">
        <v>0</v>
      </c>
      <c r="K78" s="30">
        <v>0</v>
      </c>
      <c r="L78" s="29">
        <v>0</v>
      </c>
      <c r="M78" s="29">
        <v>0</v>
      </c>
      <c r="N78" s="29">
        <v>0</v>
      </c>
      <c r="O78" s="28">
        <v>0</v>
      </c>
      <c r="P78" s="29">
        <v>0</v>
      </c>
      <c r="Q78" s="30">
        <v>0</v>
      </c>
      <c r="R78" s="29">
        <v>0</v>
      </c>
      <c r="S78" s="29">
        <v>0</v>
      </c>
      <c r="T78" s="29">
        <v>0</v>
      </c>
      <c r="U78" s="28">
        <v>0</v>
      </c>
      <c r="V78" s="29">
        <v>0</v>
      </c>
      <c r="W78" s="30">
        <v>0</v>
      </c>
      <c r="X78" s="29">
        <v>0</v>
      </c>
      <c r="Y78" s="29">
        <v>0</v>
      </c>
      <c r="Z78" s="29">
        <v>0</v>
      </c>
      <c r="AA78" s="28">
        <v>0</v>
      </c>
      <c r="AB78" s="29">
        <v>0</v>
      </c>
      <c r="AC78" s="30">
        <v>0</v>
      </c>
      <c r="AD78" s="29">
        <v>0</v>
      </c>
      <c r="AE78" s="29">
        <v>0</v>
      </c>
      <c r="AF78" s="29">
        <v>0</v>
      </c>
      <c r="AG78" s="28">
        <v>0</v>
      </c>
      <c r="AH78" s="29">
        <v>0</v>
      </c>
      <c r="AI78" s="30">
        <v>0</v>
      </c>
      <c r="AJ78" s="29">
        <v>0</v>
      </c>
      <c r="AK78" s="29">
        <v>0</v>
      </c>
      <c r="AL78" s="29">
        <v>0</v>
      </c>
      <c r="AM78" s="28">
        <v>0</v>
      </c>
      <c r="AN78" s="29">
        <v>0</v>
      </c>
      <c r="AO78" s="30">
        <v>0</v>
      </c>
    </row>
    <row r="79" spans="1:41" x14ac:dyDescent="0.25">
      <c r="A79" s="41" t="s">
        <v>141</v>
      </c>
      <c r="B79" s="20"/>
      <c r="C79" s="31">
        <v>0</v>
      </c>
      <c r="D79" s="20">
        <v>0</v>
      </c>
      <c r="E79" s="32">
        <v>0</v>
      </c>
      <c r="F79" s="20">
        <v>0</v>
      </c>
      <c r="G79" s="20">
        <v>0</v>
      </c>
      <c r="H79" s="20">
        <v>0</v>
      </c>
      <c r="I79" s="31">
        <v>0</v>
      </c>
      <c r="J79" s="20">
        <v>0</v>
      </c>
      <c r="K79" s="32">
        <v>0</v>
      </c>
      <c r="L79" s="20">
        <v>0</v>
      </c>
      <c r="M79" s="20">
        <v>0</v>
      </c>
      <c r="N79" s="20">
        <v>0</v>
      </c>
      <c r="O79" s="31">
        <v>0</v>
      </c>
      <c r="P79" s="20">
        <v>0</v>
      </c>
      <c r="Q79" s="32">
        <v>0</v>
      </c>
      <c r="R79" s="20">
        <v>0</v>
      </c>
      <c r="S79" s="20">
        <v>0</v>
      </c>
      <c r="T79" s="20">
        <v>0</v>
      </c>
      <c r="U79" s="31">
        <v>0</v>
      </c>
      <c r="V79" s="20">
        <v>0</v>
      </c>
      <c r="W79" s="32">
        <v>0</v>
      </c>
      <c r="X79" s="20">
        <v>0</v>
      </c>
      <c r="Y79" s="20">
        <v>0</v>
      </c>
      <c r="Z79" s="20">
        <v>0</v>
      </c>
      <c r="AA79" s="31">
        <v>0</v>
      </c>
      <c r="AB79" s="20">
        <v>0</v>
      </c>
      <c r="AC79" s="32">
        <v>0</v>
      </c>
      <c r="AD79" s="20">
        <v>0</v>
      </c>
      <c r="AE79" s="20">
        <v>0</v>
      </c>
      <c r="AF79" s="20">
        <v>0</v>
      </c>
      <c r="AG79" s="31">
        <v>0</v>
      </c>
      <c r="AH79" s="20">
        <v>0</v>
      </c>
      <c r="AI79" s="32">
        <v>0</v>
      </c>
      <c r="AJ79" s="20">
        <v>0</v>
      </c>
      <c r="AK79" s="20">
        <v>0</v>
      </c>
      <c r="AL79" s="20">
        <v>0</v>
      </c>
      <c r="AM79" s="31">
        <v>0</v>
      </c>
      <c r="AN79" s="20">
        <v>0</v>
      </c>
      <c r="AO79" s="32">
        <v>0</v>
      </c>
    </row>
    <row r="80" spans="1:41" x14ac:dyDescent="0.25">
      <c r="A80" s="41" t="s">
        <v>142</v>
      </c>
      <c r="B80" s="20" t="s">
        <v>140</v>
      </c>
      <c r="C80" s="31">
        <v>0</v>
      </c>
      <c r="D80" s="20">
        <v>0</v>
      </c>
      <c r="E80" s="32">
        <v>64.95</v>
      </c>
      <c r="F80" s="20">
        <v>0</v>
      </c>
      <c r="G80" s="20">
        <v>0</v>
      </c>
      <c r="H80" s="20">
        <v>82.59</v>
      </c>
      <c r="I80" s="31">
        <v>0</v>
      </c>
      <c r="J80" s="20">
        <v>0</v>
      </c>
      <c r="K80" s="32">
        <v>87.12</v>
      </c>
      <c r="L80" s="20">
        <v>0</v>
      </c>
      <c r="M80" s="20">
        <v>0</v>
      </c>
      <c r="N80" s="20">
        <v>59.87</v>
      </c>
      <c r="O80" s="31">
        <v>0</v>
      </c>
      <c r="P80" s="20">
        <v>0</v>
      </c>
      <c r="Q80" s="32">
        <v>86.41</v>
      </c>
      <c r="R80" s="20">
        <v>0</v>
      </c>
      <c r="S80" s="20">
        <v>0</v>
      </c>
      <c r="T80" s="20">
        <v>75.42</v>
      </c>
      <c r="U80" s="31">
        <v>0</v>
      </c>
      <c r="V80" s="20">
        <v>0</v>
      </c>
      <c r="W80" s="32">
        <v>105.83</v>
      </c>
      <c r="X80" s="20">
        <v>0</v>
      </c>
      <c r="Y80" s="20">
        <v>0</v>
      </c>
      <c r="Z80" s="20">
        <v>61.32</v>
      </c>
      <c r="AA80" s="31">
        <v>0</v>
      </c>
      <c r="AB80" s="20">
        <v>0</v>
      </c>
      <c r="AC80" s="32">
        <v>74.47</v>
      </c>
      <c r="AD80" s="20">
        <v>0</v>
      </c>
      <c r="AE80" s="20">
        <v>0</v>
      </c>
      <c r="AF80" s="20">
        <v>62.61</v>
      </c>
      <c r="AG80" s="31">
        <v>0</v>
      </c>
      <c r="AH80" s="20">
        <v>0</v>
      </c>
      <c r="AI80" s="32">
        <v>78.239999999999995</v>
      </c>
      <c r="AJ80" s="20">
        <v>0</v>
      </c>
      <c r="AK80" s="20">
        <v>0</v>
      </c>
      <c r="AL80" s="20">
        <v>101.67</v>
      </c>
      <c r="AM80" s="31">
        <v>0</v>
      </c>
      <c r="AN80" s="20">
        <v>0</v>
      </c>
      <c r="AO80" s="32">
        <v>940.5</v>
      </c>
    </row>
    <row r="81" spans="1:41" x14ac:dyDescent="0.25">
      <c r="A81" s="40" t="s">
        <v>143</v>
      </c>
      <c r="B81" s="34"/>
      <c r="C81" s="33">
        <v>0</v>
      </c>
      <c r="D81" s="34">
        <v>0</v>
      </c>
      <c r="E81" s="35">
        <v>64.95</v>
      </c>
      <c r="F81" s="34">
        <v>0</v>
      </c>
      <c r="G81" s="34">
        <v>0</v>
      </c>
      <c r="H81" s="34">
        <v>82.59</v>
      </c>
      <c r="I81" s="33">
        <v>0</v>
      </c>
      <c r="J81" s="34">
        <v>0</v>
      </c>
      <c r="K81" s="35">
        <v>87.12</v>
      </c>
      <c r="L81" s="34">
        <v>0</v>
      </c>
      <c r="M81" s="34">
        <v>0</v>
      </c>
      <c r="N81" s="34">
        <v>59.87</v>
      </c>
      <c r="O81" s="33">
        <v>0</v>
      </c>
      <c r="P81" s="34">
        <v>0</v>
      </c>
      <c r="Q81" s="35">
        <v>86.41</v>
      </c>
      <c r="R81" s="34">
        <v>0</v>
      </c>
      <c r="S81" s="34">
        <v>0</v>
      </c>
      <c r="T81" s="34">
        <v>75.42</v>
      </c>
      <c r="U81" s="33">
        <v>0</v>
      </c>
      <c r="V81" s="34">
        <v>0</v>
      </c>
      <c r="W81" s="35">
        <v>105.83</v>
      </c>
      <c r="X81" s="34">
        <v>0</v>
      </c>
      <c r="Y81" s="34">
        <v>0</v>
      </c>
      <c r="Z81" s="34">
        <v>61.32</v>
      </c>
      <c r="AA81" s="33">
        <v>0</v>
      </c>
      <c r="AB81" s="34">
        <v>0</v>
      </c>
      <c r="AC81" s="35">
        <v>74.47</v>
      </c>
      <c r="AD81" s="34">
        <v>0</v>
      </c>
      <c r="AE81" s="34">
        <v>0</v>
      </c>
      <c r="AF81" s="34">
        <v>62.61</v>
      </c>
      <c r="AG81" s="33">
        <v>0</v>
      </c>
      <c r="AH81" s="34">
        <v>0</v>
      </c>
      <c r="AI81" s="35">
        <v>78.239999999999995</v>
      </c>
      <c r="AJ81" s="34">
        <v>0</v>
      </c>
      <c r="AK81" s="34">
        <v>0</v>
      </c>
      <c r="AL81" s="34">
        <v>101.67</v>
      </c>
      <c r="AM81" s="33">
        <v>0</v>
      </c>
      <c r="AN81" s="34">
        <v>0</v>
      </c>
      <c r="AO81" s="35">
        <v>940.5</v>
      </c>
    </row>
    <row r="82" spans="1:41" x14ac:dyDescent="0.25">
      <c r="A82" s="39" t="s">
        <v>144</v>
      </c>
      <c r="B82" s="29" t="s">
        <v>145</v>
      </c>
      <c r="C82" s="28">
        <v>2745.89</v>
      </c>
      <c r="D82" s="29">
        <v>0</v>
      </c>
      <c r="E82" s="30">
        <v>0</v>
      </c>
      <c r="F82" s="29">
        <v>3996.95</v>
      </c>
      <c r="G82" s="29">
        <v>0</v>
      </c>
      <c r="H82" s="29">
        <v>0</v>
      </c>
      <c r="I82" s="28">
        <v>2813.4</v>
      </c>
      <c r="J82" s="29">
        <v>0</v>
      </c>
      <c r="K82" s="30">
        <v>0</v>
      </c>
      <c r="L82" s="29">
        <v>2020.32</v>
      </c>
      <c r="M82" s="29">
        <v>0</v>
      </c>
      <c r="N82" s="29">
        <v>0</v>
      </c>
      <c r="O82" s="28">
        <v>2051.35</v>
      </c>
      <c r="P82" s="29">
        <v>0</v>
      </c>
      <c r="Q82" s="30">
        <v>0</v>
      </c>
      <c r="R82" s="29">
        <v>3850.28</v>
      </c>
      <c r="S82" s="29">
        <v>0</v>
      </c>
      <c r="T82" s="29">
        <v>0</v>
      </c>
      <c r="U82" s="28">
        <v>5192.43</v>
      </c>
      <c r="V82" s="29">
        <v>0</v>
      </c>
      <c r="W82" s="30">
        <v>0</v>
      </c>
      <c r="X82" s="29">
        <v>3722.29</v>
      </c>
      <c r="Y82" s="29">
        <v>0</v>
      </c>
      <c r="Z82" s="29">
        <v>0</v>
      </c>
      <c r="AA82" s="28">
        <v>2816.82</v>
      </c>
      <c r="AB82" s="29">
        <v>0</v>
      </c>
      <c r="AC82" s="30">
        <v>0</v>
      </c>
      <c r="AD82" s="29">
        <v>3077.32</v>
      </c>
      <c r="AE82" s="29">
        <v>0</v>
      </c>
      <c r="AF82" s="29">
        <v>0</v>
      </c>
      <c r="AG82" s="28">
        <v>2363.54</v>
      </c>
      <c r="AH82" s="29">
        <v>0</v>
      </c>
      <c r="AI82" s="30">
        <v>0</v>
      </c>
      <c r="AJ82" s="29">
        <v>4997.84</v>
      </c>
      <c r="AK82" s="29">
        <v>0</v>
      </c>
      <c r="AL82" s="29">
        <v>0</v>
      </c>
      <c r="AM82" s="28">
        <v>39648.43</v>
      </c>
      <c r="AN82" s="29">
        <v>0</v>
      </c>
      <c r="AO82" s="30">
        <v>0</v>
      </c>
    </row>
    <row r="83" spans="1:41" x14ac:dyDescent="0.25">
      <c r="A83" s="41" t="s">
        <v>146</v>
      </c>
      <c r="B83" s="20"/>
      <c r="C83" s="31">
        <v>2745.89</v>
      </c>
      <c r="D83" s="20">
        <v>0</v>
      </c>
      <c r="E83" s="32">
        <v>0</v>
      </c>
      <c r="F83" s="20">
        <v>3996.95</v>
      </c>
      <c r="G83" s="20">
        <v>0</v>
      </c>
      <c r="H83" s="20">
        <v>0</v>
      </c>
      <c r="I83" s="31">
        <v>2813.4</v>
      </c>
      <c r="J83" s="20">
        <v>0</v>
      </c>
      <c r="K83" s="32">
        <v>0</v>
      </c>
      <c r="L83" s="20">
        <v>2020.32</v>
      </c>
      <c r="M83" s="20">
        <v>0</v>
      </c>
      <c r="N83" s="20">
        <v>0</v>
      </c>
      <c r="O83" s="31">
        <v>2051.35</v>
      </c>
      <c r="P83" s="20">
        <v>0</v>
      </c>
      <c r="Q83" s="32">
        <v>0</v>
      </c>
      <c r="R83" s="20">
        <v>3850.28</v>
      </c>
      <c r="S83" s="20">
        <v>0</v>
      </c>
      <c r="T83" s="20">
        <v>0</v>
      </c>
      <c r="U83" s="31">
        <v>5192.43</v>
      </c>
      <c r="V83" s="20">
        <v>0</v>
      </c>
      <c r="W83" s="32">
        <v>0</v>
      </c>
      <c r="X83" s="20">
        <v>3722.29</v>
      </c>
      <c r="Y83" s="20">
        <v>0</v>
      </c>
      <c r="Z83" s="20">
        <v>0</v>
      </c>
      <c r="AA83" s="31">
        <v>2816.82</v>
      </c>
      <c r="AB83" s="20">
        <v>0</v>
      </c>
      <c r="AC83" s="32">
        <v>0</v>
      </c>
      <c r="AD83" s="20">
        <v>3077.32</v>
      </c>
      <c r="AE83" s="20">
        <v>0</v>
      </c>
      <c r="AF83" s="20">
        <v>0</v>
      </c>
      <c r="AG83" s="31">
        <v>2363.54</v>
      </c>
      <c r="AH83" s="20">
        <v>0</v>
      </c>
      <c r="AI83" s="32">
        <v>0</v>
      </c>
      <c r="AJ83" s="20">
        <v>4997.84</v>
      </c>
      <c r="AK83" s="20">
        <v>0</v>
      </c>
      <c r="AL83" s="20">
        <v>0</v>
      </c>
      <c r="AM83" s="31">
        <v>39648.43</v>
      </c>
      <c r="AN83" s="20">
        <v>0</v>
      </c>
      <c r="AO83" s="32">
        <v>0</v>
      </c>
    </row>
    <row r="84" spans="1:41" x14ac:dyDescent="0.25">
      <c r="A84" s="41" t="s">
        <v>147</v>
      </c>
      <c r="B84" s="20" t="s">
        <v>145</v>
      </c>
      <c r="C84" s="31">
        <v>21.29</v>
      </c>
      <c r="D84" s="20">
        <v>0</v>
      </c>
      <c r="E84" s="32">
        <v>24.77</v>
      </c>
      <c r="F84" s="20">
        <v>31.01</v>
      </c>
      <c r="G84" s="20">
        <v>0</v>
      </c>
      <c r="H84" s="20">
        <v>31.49</v>
      </c>
      <c r="I84" s="31">
        <v>21.83</v>
      </c>
      <c r="J84" s="20">
        <v>0</v>
      </c>
      <c r="K84" s="32">
        <v>33.22</v>
      </c>
      <c r="L84" s="20">
        <v>15.68</v>
      </c>
      <c r="M84" s="20">
        <v>0</v>
      </c>
      <c r="N84" s="20">
        <v>22.83</v>
      </c>
      <c r="O84" s="31">
        <v>15.91</v>
      </c>
      <c r="P84" s="20">
        <v>0</v>
      </c>
      <c r="Q84" s="32">
        <v>32.950000000000003</v>
      </c>
      <c r="R84" s="20">
        <v>29.88</v>
      </c>
      <c r="S84" s="20">
        <v>0</v>
      </c>
      <c r="T84" s="20">
        <v>28.76</v>
      </c>
      <c r="U84" s="31">
        <v>40.299999999999997</v>
      </c>
      <c r="V84" s="20">
        <v>0</v>
      </c>
      <c r="W84" s="32">
        <v>40.35</v>
      </c>
      <c r="X84" s="20">
        <v>28.89</v>
      </c>
      <c r="Y84" s="20">
        <v>0</v>
      </c>
      <c r="Z84" s="20">
        <v>23.38</v>
      </c>
      <c r="AA84" s="31">
        <v>21.86</v>
      </c>
      <c r="AB84" s="20">
        <v>0</v>
      </c>
      <c r="AC84" s="32">
        <v>28.4</v>
      </c>
      <c r="AD84" s="20">
        <v>23.88</v>
      </c>
      <c r="AE84" s="20">
        <v>0</v>
      </c>
      <c r="AF84" s="20">
        <v>23.87</v>
      </c>
      <c r="AG84" s="31">
        <v>18.34</v>
      </c>
      <c r="AH84" s="20">
        <v>0</v>
      </c>
      <c r="AI84" s="32">
        <v>29.83</v>
      </c>
      <c r="AJ84" s="20">
        <v>38.78</v>
      </c>
      <c r="AK84" s="20">
        <v>0</v>
      </c>
      <c r="AL84" s="20">
        <v>38.770000000000003</v>
      </c>
      <c r="AM84" s="31">
        <v>307.64999999999998</v>
      </c>
      <c r="AN84" s="20">
        <v>0</v>
      </c>
      <c r="AO84" s="32">
        <v>358.61999999999995</v>
      </c>
    </row>
    <row r="85" spans="1:41" x14ac:dyDescent="0.25">
      <c r="A85" s="40" t="s">
        <v>148</v>
      </c>
      <c r="B85" s="34"/>
      <c r="C85" s="33">
        <v>21.29</v>
      </c>
      <c r="D85" s="34">
        <v>0</v>
      </c>
      <c r="E85" s="35">
        <v>24.77</v>
      </c>
      <c r="F85" s="34">
        <v>31.01</v>
      </c>
      <c r="G85" s="34">
        <v>0</v>
      </c>
      <c r="H85" s="34">
        <v>31.49</v>
      </c>
      <c r="I85" s="33">
        <v>21.83</v>
      </c>
      <c r="J85" s="34">
        <v>0</v>
      </c>
      <c r="K85" s="35">
        <v>33.22</v>
      </c>
      <c r="L85" s="34">
        <v>15.68</v>
      </c>
      <c r="M85" s="34">
        <v>0</v>
      </c>
      <c r="N85" s="34">
        <v>22.83</v>
      </c>
      <c r="O85" s="33">
        <v>15.91</v>
      </c>
      <c r="P85" s="34">
        <v>0</v>
      </c>
      <c r="Q85" s="35">
        <v>32.950000000000003</v>
      </c>
      <c r="R85" s="34">
        <v>29.88</v>
      </c>
      <c r="S85" s="34">
        <v>0</v>
      </c>
      <c r="T85" s="34">
        <v>28.76</v>
      </c>
      <c r="U85" s="33">
        <v>40.299999999999997</v>
      </c>
      <c r="V85" s="34">
        <v>0</v>
      </c>
      <c r="W85" s="35">
        <v>40.35</v>
      </c>
      <c r="X85" s="34">
        <v>28.89</v>
      </c>
      <c r="Y85" s="34">
        <v>0</v>
      </c>
      <c r="Z85" s="34">
        <v>23.38</v>
      </c>
      <c r="AA85" s="33">
        <v>21.86</v>
      </c>
      <c r="AB85" s="34">
        <v>0</v>
      </c>
      <c r="AC85" s="35">
        <v>28.4</v>
      </c>
      <c r="AD85" s="34">
        <v>23.88</v>
      </c>
      <c r="AE85" s="34">
        <v>0</v>
      </c>
      <c r="AF85" s="34">
        <v>23.87</v>
      </c>
      <c r="AG85" s="33">
        <v>18.34</v>
      </c>
      <c r="AH85" s="34">
        <v>0</v>
      </c>
      <c r="AI85" s="35">
        <v>29.83</v>
      </c>
      <c r="AJ85" s="34">
        <v>38.78</v>
      </c>
      <c r="AK85" s="34">
        <v>0</v>
      </c>
      <c r="AL85" s="34">
        <v>38.770000000000003</v>
      </c>
      <c r="AM85" s="33">
        <v>307.64999999999998</v>
      </c>
      <c r="AN85" s="34">
        <v>0</v>
      </c>
      <c r="AO85" s="35">
        <v>358.61999999999995</v>
      </c>
    </row>
    <row r="86" spans="1:41" x14ac:dyDescent="0.25">
      <c r="A86" s="39" t="s">
        <v>340</v>
      </c>
      <c r="B86" s="29" t="s">
        <v>164</v>
      </c>
      <c r="C86" s="28"/>
      <c r="D86" s="29"/>
      <c r="E86" s="30"/>
      <c r="F86" s="29"/>
      <c r="G86" s="29"/>
      <c r="H86" s="29"/>
      <c r="I86" s="28"/>
      <c r="J86" s="29"/>
      <c r="K86" s="30"/>
      <c r="L86" s="29"/>
      <c r="M86" s="29"/>
      <c r="N86" s="29"/>
      <c r="O86" s="28">
        <v>739.68</v>
      </c>
      <c r="P86" s="29">
        <v>0</v>
      </c>
      <c r="Q86" s="30">
        <v>0</v>
      </c>
      <c r="R86" s="29">
        <v>693.25</v>
      </c>
      <c r="S86" s="29">
        <v>0</v>
      </c>
      <c r="T86" s="29">
        <v>0</v>
      </c>
      <c r="U86" s="28">
        <v>803.72</v>
      </c>
      <c r="V86" s="29">
        <v>0</v>
      </c>
      <c r="W86" s="30">
        <v>0</v>
      </c>
      <c r="X86" s="29">
        <v>424.89</v>
      </c>
      <c r="Y86" s="29">
        <v>0</v>
      </c>
      <c r="Z86" s="29">
        <v>0</v>
      </c>
      <c r="AA86" s="28">
        <v>423.95</v>
      </c>
      <c r="AB86" s="29">
        <v>0</v>
      </c>
      <c r="AC86" s="30">
        <v>0</v>
      </c>
      <c r="AD86" s="29">
        <v>380.1</v>
      </c>
      <c r="AE86" s="29">
        <v>0</v>
      </c>
      <c r="AF86" s="29">
        <v>0</v>
      </c>
      <c r="AG86" s="28">
        <v>365.2</v>
      </c>
      <c r="AH86" s="29">
        <v>0</v>
      </c>
      <c r="AI86" s="30">
        <v>0</v>
      </c>
      <c r="AJ86" s="29">
        <v>564.72</v>
      </c>
      <c r="AK86" s="29">
        <v>0</v>
      </c>
      <c r="AL86" s="29">
        <v>0</v>
      </c>
      <c r="AM86" s="28">
        <v>4395.51</v>
      </c>
      <c r="AN86" s="29">
        <v>0</v>
      </c>
      <c r="AO86" s="30">
        <v>0</v>
      </c>
    </row>
    <row r="87" spans="1:41" x14ac:dyDescent="0.25">
      <c r="A87" s="41" t="s">
        <v>340</v>
      </c>
      <c r="B87" s="20" t="s">
        <v>165</v>
      </c>
      <c r="C87" s="31"/>
      <c r="D87" s="20"/>
      <c r="E87" s="32"/>
      <c r="F87" s="20"/>
      <c r="G87" s="20"/>
      <c r="H87" s="20"/>
      <c r="I87" s="31"/>
      <c r="J87" s="20"/>
      <c r="K87" s="32"/>
      <c r="L87" s="20"/>
      <c r="M87" s="20"/>
      <c r="N87" s="20"/>
      <c r="O87" s="31">
        <v>0</v>
      </c>
      <c r="P87" s="20">
        <v>0</v>
      </c>
      <c r="Q87" s="32">
        <v>0</v>
      </c>
      <c r="R87" s="20">
        <v>0</v>
      </c>
      <c r="S87" s="20">
        <v>0</v>
      </c>
      <c r="T87" s="20">
        <v>0</v>
      </c>
      <c r="U87" s="31">
        <v>0</v>
      </c>
      <c r="V87" s="20">
        <v>0</v>
      </c>
      <c r="W87" s="32">
        <v>0</v>
      </c>
      <c r="X87" s="20">
        <v>0</v>
      </c>
      <c r="Y87" s="20">
        <v>0</v>
      </c>
      <c r="Z87" s="20">
        <v>0</v>
      </c>
      <c r="AA87" s="31">
        <v>0</v>
      </c>
      <c r="AB87" s="20">
        <v>0</v>
      </c>
      <c r="AC87" s="32">
        <v>0</v>
      </c>
      <c r="AD87" s="20">
        <v>0</v>
      </c>
      <c r="AE87" s="20">
        <v>0</v>
      </c>
      <c r="AF87" s="20">
        <v>0</v>
      </c>
      <c r="AG87" s="31">
        <v>0</v>
      </c>
      <c r="AH87" s="20">
        <v>0</v>
      </c>
      <c r="AI87" s="32">
        <v>0</v>
      </c>
      <c r="AJ87" s="20">
        <v>0</v>
      </c>
      <c r="AK87" s="20">
        <v>0</v>
      </c>
      <c r="AL87" s="20">
        <v>0</v>
      </c>
      <c r="AM87" s="31">
        <v>0</v>
      </c>
      <c r="AN87" s="20">
        <v>0</v>
      </c>
      <c r="AO87" s="32">
        <v>0</v>
      </c>
    </row>
    <row r="88" spans="1:41" x14ac:dyDescent="0.25">
      <c r="A88" s="41" t="s">
        <v>340</v>
      </c>
      <c r="B88" s="20" t="s">
        <v>166</v>
      </c>
      <c r="C88" s="31"/>
      <c r="D88" s="20"/>
      <c r="E88" s="32"/>
      <c r="F88" s="20"/>
      <c r="G88" s="20"/>
      <c r="H88" s="20"/>
      <c r="I88" s="31"/>
      <c r="J88" s="20"/>
      <c r="K88" s="32"/>
      <c r="L88" s="20"/>
      <c r="M88" s="20"/>
      <c r="N88" s="20"/>
      <c r="O88" s="31">
        <v>0</v>
      </c>
      <c r="P88" s="20">
        <v>0</v>
      </c>
      <c r="Q88" s="32">
        <v>0</v>
      </c>
      <c r="R88" s="20">
        <v>0</v>
      </c>
      <c r="S88" s="20">
        <v>0</v>
      </c>
      <c r="T88" s="20">
        <v>0</v>
      </c>
      <c r="U88" s="31">
        <v>0</v>
      </c>
      <c r="V88" s="20">
        <v>0</v>
      </c>
      <c r="W88" s="32">
        <v>0</v>
      </c>
      <c r="X88" s="20">
        <v>0</v>
      </c>
      <c r="Y88" s="20">
        <v>0</v>
      </c>
      <c r="Z88" s="20">
        <v>0</v>
      </c>
      <c r="AA88" s="31">
        <v>0</v>
      </c>
      <c r="AB88" s="20">
        <v>0</v>
      </c>
      <c r="AC88" s="32">
        <v>0</v>
      </c>
      <c r="AD88" s="20">
        <v>0</v>
      </c>
      <c r="AE88" s="20">
        <v>0</v>
      </c>
      <c r="AF88" s="20">
        <v>0</v>
      </c>
      <c r="AG88" s="31">
        <v>0</v>
      </c>
      <c r="AH88" s="20">
        <v>0</v>
      </c>
      <c r="AI88" s="32">
        <v>0</v>
      </c>
      <c r="AJ88" s="20">
        <v>0</v>
      </c>
      <c r="AK88" s="20">
        <v>0</v>
      </c>
      <c r="AL88" s="20">
        <v>0</v>
      </c>
      <c r="AM88" s="31">
        <v>0</v>
      </c>
      <c r="AN88" s="20">
        <v>0</v>
      </c>
      <c r="AO88" s="32">
        <v>0</v>
      </c>
    </row>
    <row r="89" spans="1:41" x14ac:dyDescent="0.25">
      <c r="A89" s="41" t="s">
        <v>340</v>
      </c>
      <c r="B89" s="20" t="s">
        <v>167</v>
      </c>
      <c r="C89" s="31"/>
      <c r="D89" s="20"/>
      <c r="E89" s="32"/>
      <c r="F89" s="20"/>
      <c r="G89" s="20"/>
      <c r="H89" s="20"/>
      <c r="I89" s="31"/>
      <c r="J89" s="20"/>
      <c r="K89" s="32"/>
      <c r="L89" s="20"/>
      <c r="M89" s="20"/>
      <c r="N89" s="20"/>
      <c r="O89" s="31">
        <v>1015.21</v>
      </c>
      <c r="P89" s="20">
        <v>0</v>
      </c>
      <c r="Q89" s="32">
        <v>0</v>
      </c>
      <c r="R89" s="20">
        <v>1406.49</v>
      </c>
      <c r="S89" s="20">
        <v>0</v>
      </c>
      <c r="T89" s="20">
        <v>0</v>
      </c>
      <c r="U89" s="31">
        <v>8188.16</v>
      </c>
      <c r="V89" s="20">
        <v>0</v>
      </c>
      <c r="W89" s="32">
        <v>0</v>
      </c>
      <c r="X89" s="20">
        <v>571.44000000000005</v>
      </c>
      <c r="Y89" s="20">
        <v>0</v>
      </c>
      <c r="Z89" s="20">
        <v>0</v>
      </c>
      <c r="AA89" s="31">
        <v>762.79</v>
      </c>
      <c r="AB89" s="20">
        <v>0</v>
      </c>
      <c r="AC89" s="32">
        <v>0</v>
      </c>
      <c r="AD89" s="20">
        <v>573.44000000000005</v>
      </c>
      <c r="AE89" s="20">
        <v>0</v>
      </c>
      <c r="AF89" s="20">
        <v>0</v>
      </c>
      <c r="AG89" s="31">
        <v>608.6</v>
      </c>
      <c r="AH89" s="20">
        <v>0</v>
      </c>
      <c r="AI89" s="32">
        <v>0</v>
      </c>
      <c r="AJ89" s="20">
        <v>1066.8399999999999</v>
      </c>
      <c r="AK89" s="20">
        <v>0</v>
      </c>
      <c r="AL89" s="20">
        <v>0</v>
      </c>
      <c r="AM89" s="31">
        <v>14192.970000000001</v>
      </c>
      <c r="AN89" s="20">
        <v>0</v>
      </c>
      <c r="AO89" s="32">
        <v>0</v>
      </c>
    </row>
    <row r="90" spans="1:41" x14ac:dyDescent="0.25">
      <c r="A90" s="41" t="s">
        <v>340</v>
      </c>
      <c r="B90" s="20" t="s">
        <v>168</v>
      </c>
      <c r="C90" s="31"/>
      <c r="D90" s="20"/>
      <c r="E90" s="32"/>
      <c r="F90" s="20"/>
      <c r="G90" s="20"/>
      <c r="H90" s="20"/>
      <c r="I90" s="31"/>
      <c r="J90" s="20"/>
      <c r="K90" s="32"/>
      <c r="L90" s="20"/>
      <c r="M90" s="20"/>
      <c r="N90" s="20"/>
      <c r="O90" s="31">
        <v>9485.7000000000007</v>
      </c>
      <c r="P90" s="20">
        <v>0</v>
      </c>
      <c r="Q90" s="32">
        <v>0</v>
      </c>
      <c r="R90" s="20">
        <v>8612.2599999999984</v>
      </c>
      <c r="S90" s="20">
        <v>0</v>
      </c>
      <c r="T90" s="20">
        <v>0</v>
      </c>
      <c r="U90" s="31">
        <v>10107.619999999999</v>
      </c>
      <c r="V90" s="20">
        <v>0</v>
      </c>
      <c r="W90" s="32">
        <v>0</v>
      </c>
      <c r="X90" s="20">
        <v>5415.84</v>
      </c>
      <c r="Y90" s="20">
        <v>0</v>
      </c>
      <c r="Z90" s="20">
        <v>0</v>
      </c>
      <c r="AA90" s="31">
        <v>3494.8199999999997</v>
      </c>
      <c r="AB90" s="20">
        <v>0</v>
      </c>
      <c r="AC90" s="32">
        <v>0</v>
      </c>
      <c r="AD90" s="20">
        <v>4304.55</v>
      </c>
      <c r="AE90" s="20">
        <v>0</v>
      </c>
      <c r="AF90" s="20">
        <v>0</v>
      </c>
      <c r="AG90" s="31">
        <v>3417.79</v>
      </c>
      <c r="AH90" s="20">
        <v>0</v>
      </c>
      <c r="AI90" s="32">
        <v>0</v>
      </c>
      <c r="AJ90" s="20">
        <v>7143.85</v>
      </c>
      <c r="AK90" s="20">
        <v>0</v>
      </c>
      <c r="AL90" s="20">
        <v>0</v>
      </c>
      <c r="AM90" s="31">
        <v>51982.429999999986</v>
      </c>
      <c r="AN90" s="20">
        <v>0</v>
      </c>
      <c r="AO90" s="32">
        <v>0</v>
      </c>
    </row>
    <row r="91" spans="1:41" x14ac:dyDescent="0.25">
      <c r="A91" s="41" t="s">
        <v>340</v>
      </c>
      <c r="B91" s="20" t="s">
        <v>169</v>
      </c>
      <c r="C91" s="31"/>
      <c r="D91" s="20"/>
      <c r="E91" s="32"/>
      <c r="F91" s="20"/>
      <c r="G91" s="20"/>
      <c r="H91" s="20"/>
      <c r="I91" s="31"/>
      <c r="J91" s="20"/>
      <c r="K91" s="32"/>
      <c r="L91" s="20"/>
      <c r="M91" s="20"/>
      <c r="N91" s="20"/>
      <c r="O91" s="31">
        <v>0</v>
      </c>
      <c r="P91" s="20">
        <v>0</v>
      </c>
      <c r="Q91" s="32">
        <v>0</v>
      </c>
      <c r="R91" s="20">
        <v>0</v>
      </c>
      <c r="S91" s="20">
        <v>0</v>
      </c>
      <c r="T91" s="20">
        <v>0</v>
      </c>
      <c r="U91" s="31">
        <v>0</v>
      </c>
      <c r="V91" s="20">
        <v>0</v>
      </c>
      <c r="W91" s="32">
        <v>0</v>
      </c>
      <c r="X91" s="20">
        <v>0</v>
      </c>
      <c r="Y91" s="20">
        <v>0</v>
      </c>
      <c r="Z91" s="20">
        <v>0</v>
      </c>
      <c r="AA91" s="31">
        <v>0</v>
      </c>
      <c r="AB91" s="20">
        <v>0</v>
      </c>
      <c r="AC91" s="32">
        <v>0</v>
      </c>
      <c r="AD91" s="20">
        <v>0</v>
      </c>
      <c r="AE91" s="20">
        <v>0</v>
      </c>
      <c r="AF91" s="20">
        <v>0</v>
      </c>
      <c r="AG91" s="31">
        <v>0</v>
      </c>
      <c r="AH91" s="20">
        <v>0</v>
      </c>
      <c r="AI91" s="32">
        <v>0</v>
      </c>
      <c r="AJ91" s="20">
        <v>0</v>
      </c>
      <c r="AK91" s="20">
        <v>0</v>
      </c>
      <c r="AL91" s="20">
        <v>0</v>
      </c>
      <c r="AM91" s="31">
        <v>0</v>
      </c>
      <c r="AN91" s="20">
        <v>0</v>
      </c>
      <c r="AO91" s="32">
        <v>0</v>
      </c>
    </row>
    <row r="92" spans="1:41" x14ac:dyDescent="0.25">
      <c r="A92" s="41" t="s">
        <v>340</v>
      </c>
      <c r="B92" s="20" t="s">
        <v>170</v>
      </c>
      <c r="C92" s="31"/>
      <c r="D92" s="20"/>
      <c r="E92" s="32"/>
      <c r="F92" s="20"/>
      <c r="G92" s="20"/>
      <c r="H92" s="20"/>
      <c r="I92" s="31"/>
      <c r="J92" s="20"/>
      <c r="K92" s="32"/>
      <c r="L92" s="20"/>
      <c r="M92" s="20"/>
      <c r="N92" s="20"/>
      <c r="O92" s="31">
        <v>0</v>
      </c>
      <c r="P92" s="20">
        <v>0</v>
      </c>
      <c r="Q92" s="32">
        <v>0</v>
      </c>
      <c r="R92" s="20">
        <v>0</v>
      </c>
      <c r="S92" s="20">
        <v>0</v>
      </c>
      <c r="T92" s="20">
        <v>0</v>
      </c>
      <c r="U92" s="31">
        <v>0</v>
      </c>
      <c r="V92" s="20">
        <v>0</v>
      </c>
      <c r="W92" s="32">
        <v>0</v>
      </c>
      <c r="X92" s="20">
        <v>0</v>
      </c>
      <c r="Y92" s="20">
        <v>0</v>
      </c>
      <c r="Z92" s="20">
        <v>0</v>
      </c>
      <c r="AA92" s="31">
        <v>0</v>
      </c>
      <c r="AB92" s="20">
        <v>0</v>
      </c>
      <c r="AC92" s="32">
        <v>0</v>
      </c>
      <c r="AD92" s="20">
        <v>0</v>
      </c>
      <c r="AE92" s="20">
        <v>0</v>
      </c>
      <c r="AF92" s="20">
        <v>0</v>
      </c>
      <c r="AG92" s="31">
        <v>0</v>
      </c>
      <c r="AH92" s="20">
        <v>0</v>
      </c>
      <c r="AI92" s="32">
        <v>0</v>
      </c>
      <c r="AJ92" s="20">
        <v>0</v>
      </c>
      <c r="AK92" s="20">
        <v>0</v>
      </c>
      <c r="AL92" s="20">
        <v>0</v>
      </c>
      <c r="AM92" s="31">
        <v>0</v>
      </c>
      <c r="AN92" s="20">
        <v>0</v>
      </c>
      <c r="AO92" s="32">
        <v>0</v>
      </c>
    </row>
    <row r="93" spans="1:41" x14ac:dyDescent="0.25">
      <c r="A93" s="41" t="s">
        <v>340</v>
      </c>
      <c r="B93" s="20" t="s">
        <v>171</v>
      </c>
      <c r="C93" s="31"/>
      <c r="D93" s="20"/>
      <c r="E93" s="32"/>
      <c r="F93" s="20"/>
      <c r="G93" s="20"/>
      <c r="H93" s="20"/>
      <c r="I93" s="31"/>
      <c r="J93" s="20"/>
      <c r="K93" s="32"/>
      <c r="L93" s="20"/>
      <c r="M93" s="20"/>
      <c r="N93" s="20"/>
      <c r="O93" s="31">
        <v>2709.08</v>
      </c>
      <c r="P93" s="20">
        <v>0</v>
      </c>
      <c r="Q93" s="32">
        <v>0</v>
      </c>
      <c r="R93" s="20">
        <v>2431.27</v>
      </c>
      <c r="S93" s="20">
        <v>0</v>
      </c>
      <c r="T93" s="20">
        <v>0</v>
      </c>
      <c r="U93" s="31">
        <v>2864.9300000000003</v>
      </c>
      <c r="V93" s="20">
        <v>0</v>
      </c>
      <c r="W93" s="32">
        <v>0</v>
      </c>
      <c r="X93" s="20">
        <v>1561.07</v>
      </c>
      <c r="Y93" s="20">
        <v>0</v>
      </c>
      <c r="Z93" s="20">
        <v>0</v>
      </c>
      <c r="AA93" s="31">
        <v>1023.0500000000001</v>
      </c>
      <c r="AB93" s="20">
        <v>0</v>
      </c>
      <c r="AC93" s="32">
        <v>0</v>
      </c>
      <c r="AD93" s="20">
        <v>1150.92</v>
      </c>
      <c r="AE93" s="20">
        <v>0</v>
      </c>
      <c r="AF93" s="20">
        <v>0</v>
      </c>
      <c r="AG93" s="31">
        <v>939.58</v>
      </c>
      <c r="AH93" s="20">
        <v>0</v>
      </c>
      <c r="AI93" s="32">
        <v>0</v>
      </c>
      <c r="AJ93" s="20">
        <v>1861.26</v>
      </c>
      <c r="AK93" s="20">
        <v>0</v>
      </c>
      <c r="AL93" s="20">
        <v>0</v>
      </c>
      <c r="AM93" s="31">
        <v>14541.16</v>
      </c>
      <c r="AN93" s="20">
        <v>0</v>
      </c>
      <c r="AO93" s="32">
        <v>0</v>
      </c>
    </row>
    <row r="94" spans="1:41" x14ac:dyDescent="0.25">
      <c r="A94" s="40" t="s">
        <v>341</v>
      </c>
      <c r="B94" s="34"/>
      <c r="C94" s="33"/>
      <c r="D94" s="34"/>
      <c r="E94" s="35"/>
      <c r="F94" s="34"/>
      <c r="G94" s="34"/>
      <c r="H94" s="34"/>
      <c r="I94" s="33"/>
      <c r="J94" s="34"/>
      <c r="K94" s="35"/>
      <c r="L94" s="34"/>
      <c r="M94" s="34"/>
      <c r="N94" s="34"/>
      <c r="O94" s="33">
        <v>13949.67</v>
      </c>
      <c r="P94" s="34">
        <v>0</v>
      </c>
      <c r="Q94" s="35">
        <v>0</v>
      </c>
      <c r="R94" s="34">
        <v>13143.269999999999</v>
      </c>
      <c r="S94" s="34">
        <v>0</v>
      </c>
      <c r="T94" s="34">
        <v>0</v>
      </c>
      <c r="U94" s="33">
        <v>21964.43</v>
      </c>
      <c r="V94" s="34">
        <v>0</v>
      </c>
      <c r="W94" s="35">
        <v>0</v>
      </c>
      <c r="X94" s="34">
        <v>7973.24</v>
      </c>
      <c r="Y94" s="34">
        <v>0</v>
      </c>
      <c r="Z94" s="34">
        <v>0</v>
      </c>
      <c r="AA94" s="33">
        <v>5704.61</v>
      </c>
      <c r="AB94" s="34">
        <v>0</v>
      </c>
      <c r="AC94" s="35">
        <v>0</v>
      </c>
      <c r="AD94" s="34">
        <v>6409.01</v>
      </c>
      <c r="AE94" s="34">
        <v>0</v>
      </c>
      <c r="AF94" s="34">
        <v>0</v>
      </c>
      <c r="AG94" s="33">
        <v>5331.17</v>
      </c>
      <c r="AH94" s="34">
        <v>0</v>
      </c>
      <c r="AI94" s="35">
        <v>0</v>
      </c>
      <c r="AJ94" s="34">
        <v>10636.67</v>
      </c>
      <c r="AK94" s="34">
        <v>0</v>
      </c>
      <c r="AL94" s="34">
        <v>0</v>
      </c>
      <c r="AM94" s="33">
        <v>85112.069999999992</v>
      </c>
      <c r="AN94" s="34">
        <v>0</v>
      </c>
      <c r="AO94" s="35">
        <v>0</v>
      </c>
    </row>
    <row r="95" spans="1:41" x14ac:dyDescent="0.25">
      <c r="A95" s="39" t="s">
        <v>149</v>
      </c>
      <c r="B95" s="29" t="s">
        <v>150</v>
      </c>
      <c r="C95" s="28">
        <v>0</v>
      </c>
      <c r="D95" s="29">
        <v>62037.440000000002</v>
      </c>
      <c r="E95" s="30">
        <v>0</v>
      </c>
      <c r="F95" s="29">
        <v>0</v>
      </c>
      <c r="G95" s="29">
        <v>49154.75</v>
      </c>
      <c r="H95" s="29">
        <v>0</v>
      </c>
      <c r="I95" s="28">
        <v>0</v>
      </c>
      <c r="J95" s="29">
        <v>72500.72</v>
      </c>
      <c r="K95" s="30">
        <v>0</v>
      </c>
      <c r="L95" s="29">
        <v>0</v>
      </c>
      <c r="M95" s="29">
        <v>214943.69</v>
      </c>
      <c r="N95" s="29">
        <v>0</v>
      </c>
      <c r="O95" s="28">
        <v>0</v>
      </c>
      <c r="P95" s="29">
        <v>45498.65</v>
      </c>
      <c r="Q95" s="30">
        <v>0</v>
      </c>
      <c r="R95" s="29">
        <v>0</v>
      </c>
      <c r="S95" s="29">
        <v>23816.87</v>
      </c>
      <c r="T95" s="29">
        <v>0</v>
      </c>
      <c r="U95" s="28">
        <v>0</v>
      </c>
      <c r="V95" s="29">
        <v>23684.45</v>
      </c>
      <c r="W95" s="30">
        <v>0</v>
      </c>
      <c r="X95" s="29">
        <v>0</v>
      </c>
      <c r="Y95" s="29">
        <v>30438.49</v>
      </c>
      <c r="Z95" s="29">
        <v>0</v>
      </c>
      <c r="AA95" s="28">
        <v>0</v>
      </c>
      <c r="AB95" s="29">
        <v>64929.73</v>
      </c>
      <c r="AC95" s="30">
        <v>0</v>
      </c>
      <c r="AD95" s="29">
        <v>0</v>
      </c>
      <c r="AE95" s="29">
        <v>47474.01</v>
      </c>
      <c r="AF95" s="29">
        <v>0</v>
      </c>
      <c r="AG95" s="28">
        <v>0</v>
      </c>
      <c r="AH95" s="29">
        <v>52411.97</v>
      </c>
      <c r="AI95" s="30">
        <v>0</v>
      </c>
      <c r="AJ95" s="29">
        <v>0</v>
      </c>
      <c r="AK95" s="29">
        <v>36031.550000000003</v>
      </c>
      <c r="AL95" s="29">
        <v>0</v>
      </c>
      <c r="AM95" s="28">
        <v>0</v>
      </c>
      <c r="AN95" s="29">
        <v>722922.32000000007</v>
      </c>
      <c r="AO95" s="30">
        <v>0</v>
      </c>
    </row>
    <row r="96" spans="1:41" x14ac:dyDescent="0.25">
      <c r="A96" s="41" t="s">
        <v>149</v>
      </c>
      <c r="B96" s="20" t="s">
        <v>151</v>
      </c>
      <c r="C96" s="31">
        <v>0</v>
      </c>
      <c r="D96" s="20">
        <v>135596.67000000001</v>
      </c>
      <c r="E96" s="32">
        <v>0</v>
      </c>
      <c r="F96" s="20">
        <v>0</v>
      </c>
      <c r="G96" s="20">
        <v>107438.67</v>
      </c>
      <c r="H96" s="20">
        <v>0</v>
      </c>
      <c r="I96" s="31">
        <v>0</v>
      </c>
      <c r="J96" s="20">
        <v>158466.49</v>
      </c>
      <c r="K96" s="32">
        <v>0</v>
      </c>
      <c r="L96" s="20">
        <v>0</v>
      </c>
      <c r="M96" s="20">
        <v>469807.38</v>
      </c>
      <c r="N96" s="20">
        <v>0</v>
      </c>
      <c r="O96" s="31">
        <v>0</v>
      </c>
      <c r="P96" s="20">
        <v>99447.45</v>
      </c>
      <c r="Q96" s="32">
        <v>0</v>
      </c>
      <c r="R96" s="20">
        <v>0</v>
      </c>
      <c r="S96" s="20">
        <v>52057.09</v>
      </c>
      <c r="T96" s="20">
        <v>0</v>
      </c>
      <c r="U96" s="31">
        <v>0</v>
      </c>
      <c r="V96" s="20">
        <v>51767.65</v>
      </c>
      <c r="W96" s="32">
        <v>0</v>
      </c>
      <c r="X96" s="20">
        <v>0</v>
      </c>
      <c r="Y96" s="20">
        <v>66530.100000000006</v>
      </c>
      <c r="Z96" s="20">
        <v>0</v>
      </c>
      <c r="AA96" s="31">
        <v>0</v>
      </c>
      <c r="AB96" s="20">
        <v>141918.41</v>
      </c>
      <c r="AC96" s="32">
        <v>0</v>
      </c>
      <c r="AD96" s="20">
        <v>0</v>
      </c>
      <c r="AE96" s="20">
        <v>103765.04</v>
      </c>
      <c r="AF96" s="20">
        <v>0</v>
      </c>
      <c r="AG96" s="31">
        <v>0</v>
      </c>
      <c r="AH96" s="20">
        <v>114558.06</v>
      </c>
      <c r="AI96" s="32">
        <v>0</v>
      </c>
      <c r="AJ96" s="20">
        <v>0</v>
      </c>
      <c r="AK96" s="20">
        <v>78755</v>
      </c>
      <c r="AL96" s="20">
        <v>0</v>
      </c>
      <c r="AM96" s="31">
        <v>0</v>
      </c>
      <c r="AN96" s="20">
        <v>1580108.01</v>
      </c>
      <c r="AO96" s="32">
        <v>0</v>
      </c>
    </row>
    <row r="97" spans="1:41" x14ac:dyDescent="0.25">
      <c r="A97" s="41" t="s">
        <v>149</v>
      </c>
      <c r="B97" s="20" t="s">
        <v>152</v>
      </c>
      <c r="C97" s="31">
        <v>462925.36</v>
      </c>
      <c r="D97" s="20">
        <v>224082</v>
      </c>
      <c r="E97" s="32">
        <v>0</v>
      </c>
      <c r="F97" s="20">
        <v>456596.25</v>
      </c>
      <c r="G97" s="20">
        <v>177549.14</v>
      </c>
      <c r="H97" s="20">
        <v>0</v>
      </c>
      <c r="I97" s="31">
        <v>394913.52</v>
      </c>
      <c r="J97" s="20">
        <v>261875.81</v>
      </c>
      <c r="K97" s="32">
        <v>0</v>
      </c>
      <c r="L97" s="20">
        <v>214781.04</v>
      </c>
      <c r="M97" s="20">
        <v>776386.17</v>
      </c>
      <c r="N97" s="20">
        <v>0</v>
      </c>
      <c r="O97" s="31">
        <v>294858.3</v>
      </c>
      <c r="P97" s="20">
        <v>164343.15</v>
      </c>
      <c r="Q97" s="32">
        <v>0</v>
      </c>
      <c r="R97" s="20">
        <v>251081.88</v>
      </c>
      <c r="S97" s="20">
        <v>86027.6</v>
      </c>
      <c r="T97" s="20">
        <v>0</v>
      </c>
      <c r="U97" s="31">
        <v>363157.1</v>
      </c>
      <c r="V97" s="20">
        <v>85549.28</v>
      </c>
      <c r="W97" s="32">
        <v>0</v>
      </c>
      <c r="X97" s="20">
        <v>271799.09000000003</v>
      </c>
      <c r="Y97" s="20">
        <v>109945.17</v>
      </c>
      <c r="Z97" s="20">
        <v>0</v>
      </c>
      <c r="AA97" s="31">
        <v>289648.57</v>
      </c>
      <c r="AB97" s="20">
        <v>234529.07</v>
      </c>
      <c r="AC97" s="32">
        <v>0</v>
      </c>
      <c r="AD97" s="20">
        <v>177177.35</v>
      </c>
      <c r="AE97" s="20">
        <v>171478.23</v>
      </c>
      <c r="AF97" s="20">
        <v>0</v>
      </c>
      <c r="AG97" s="31">
        <v>203386.17</v>
      </c>
      <c r="AH97" s="20">
        <v>189314.38</v>
      </c>
      <c r="AI97" s="32">
        <v>0</v>
      </c>
      <c r="AJ97" s="20">
        <v>180387.64</v>
      </c>
      <c r="AK97" s="20">
        <v>130147.57</v>
      </c>
      <c r="AL97" s="20">
        <v>0</v>
      </c>
      <c r="AM97" s="31">
        <v>3560712.2699999996</v>
      </c>
      <c r="AN97" s="20">
        <v>2611227.5699999994</v>
      </c>
      <c r="AO97" s="32">
        <v>0</v>
      </c>
    </row>
    <row r="98" spans="1:41" x14ac:dyDescent="0.25">
      <c r="A98" s="41" t="s">
        <v>149</v>
      </c>
      <c r="B98" s="20" t="s">
        <v>153</v>
      </c>
      <c r="C98" s="31">
        <v>2727.72</v>
      </c>
      <c r="D98" s="20">
        <v>71459.199999999997</v>
      </c>
      <c r="E98" s="32">
        <v>0</v>
      </c>
      <c r="F98" s="20">
        <v>1181.06</v>
      </c>
      <c r="G98" s="20">
        <v>56619.98</v>
      </c>
      <c r="H98" s="20">
        <v>0</v>
      </c>
      <c r="I98" s="31">
        <v>1500.57</v>
      </c>
      <c r="J98" s="20">
        <v>83511.56</v>
      </c>
      <c r="K98" s="32">
        <v>0</v>
      </c>
      <c r="L98" s="20">
        <v>871.28</v>
      </c>
      <c r="M98" s="20">
        <v>247587.65</v>
      </c>
      <c r="N98" s="20">
        <v>0</v>
      </c>
      <c r="O98" s="31">
        <v>2267.84</v>
      </c>
      <c r="P98" s="20">
        <v>52408.63</v>
      </c>
      <c r="Q98" s="32">
        <v>0</v>
      </c>
      <c r="R98" s="20">
        <v>2994.48</v>
      </c>
      <c r="S98" s="20">
        <v>27433.99</v>
      </c>
      <c r="T98" s="20">
        <v>0</v>
      </c>
      <c r="U98" s="31">
        <v>1662.74</v>
      </c>
      <c r="V98" s="20">
        <v>27281.46</v>
      </c>
      <c r="W98" s="32">
        <v>0</v>
      </c>
      <c r="X98" s="20">
        <v>779.49</v>
      </c>
      <c r="Y98" s="20">
        <v>35061.25</v>
      </c>
      <c r="Z98" s="20">
        <v>0</v>
      </c>
      <c r="AA98" s="31">
        <v>1523.76</v>
      </c>
      <c r="AB98" s="20">
        <v>74790.75</v>
      </c>
      <c r="AC98" s="32">
        <v>0</v>
      </c>
      <c r="AD98" s="20">
        <v>999.11</v>
      </c>
      <c r="AE98" s="20">
        <v>54683.99</v>
      </c>
      <c r="AF98" s="20">
        <v>0</v>
      </c>
      <c r="AG98" s="31">
        <v>1610.98</v>
      </c>
      <c r="AH98" s="20">
        <v>60371.89</v>
      </c>
      <c r="AI98" s="32">
        <v>0</v>
      </c>
      <c r="AJ98" s="20">
        <v>4193.8100000000004</v>
      </c>
      <c r="AK98" s="20">
        <v>41503.74</v>
      </c>
      <c r="AL98" s="20">
        <v>0</v>
      </c>
      <c r="AM98" s="31">
        <v>22312.840000000004</v>
      </c>
      <c r="AN98" s="20">
        <v>832714.09</v>
      </c>
      <c r="AO98" s="32">
        <v>0</v>
      </c>
    </row>
    <row r="99" spans="1:41" x14ac:dyDescent="0.25">
      <c r="A99" s="41" t="s">
        <v>149</v>
      </c>
      <c r="B99" s="20" t="s">
        <v>154</v>
      </c>
      <c r="C99" s="31">
        <v>0</v>
      </c>
      <c r="D99" s="20">
        <v>57524.86</v>
      </c>
      <c r="E99" s="32">
        <v>0</v>
      </c>
      <c r="F99" s="20">
        <v>0</v>
      </c>
      <c r="G99" s="20">
        <v>45579.25</v>
      </c>
      <c r="H99" s="20">
        <v>0</v>
      </c>
      <c r="I99" s="31">
        <v>0</v>
      </c>
      <c r="J99" s="20">
        <v>67227.039999999994</v>
      </c>
      <c r="K99" s="32">
        <v>0</v>
      </c>
      <c r="L99" s="20">
        <v>0</v>
      </c>
      <c r="M99" s="20">
        <v>199308.76</v>
      </c>
      <c r="N99" s="20">
        <v>0</v>
      </c>
      <c r="O99" s="31">
        <v>0</v>
      </c>
      <c r="P99" s="20">
        <v>42189.09</v>
      </c>
      <c r="Q99" s="32">
        <v>0</v>
      </c>
      <c r="R99" s="20">
        <v>0</v>
      </c>
      <c r="S99" s="20">
        <v>22084.44</v>
      </c>
      <c r="T99" s="20">
        <v>0</v>
      </c>
      <c r="U99" s="31">
        <v>0</v>
      </c>
      <c r="V99" s="20">
        <v>21961.65</v>
      </c>
      <c r="W99" s="32">
        <v>0</v>
      </c>
      <c r="X99" s="20">
        <v>0</v>
      </c>
      <c r="Y99" s="20">
        <v>28224.400000000001</v>
      </c>
      <c r="Z99" s="20">
        <v>0</v>
      </c>
      <c r="AA99" s="31">
        <v>0</v>
      </c>
      <c r="AB99" s="20">
        <v>60206.76</v>
      </c>
      <c r="AC99" s="32">
        <v>0</v>
      </c>
      <c r="AD99" s="20">
        <v>0</v>
      </c>
      <c r="AE99" s="20">
        <v>44020.77</v>
      </c>
      <c r="AF99" s="20">
        <v>0</v>
      </c>
      <c r="AG99" s="31">
        <v>0</v>
      </c>
      <c r="AH99" s="20">
        <v>48599.54</v>
      </c>
      <c r="AI99" s="32">
        <v>0</v>
      </c>
      <c r="AJ99" s="20">
        <v>0</v>
      </c>
      <c r="AK99" s="20">
        <v>33410.629999999997</v>
      </c>
      <c r="AL99" s="20">
        <v>0</v>
      </c>
      <c r="AM99" s="31">
        <v>0</v>
      </c>
      <c r="AN99" s="20">
        <v>670337.18999999994</v>
      </c>
      <c r="AO99" s="32">
        <v>0</v>
      </c>
    </row>
    <row r="100" spans="1:41" x14ac:dyDescent="0.25">
      <c r="A100" s="41" t="s">
        <v>149</v>
      </c>
      <c r="B100" s="20" t="s">
        <v>155</v>
      </c>
      <c r="C100" s="31">
        <v>0</v>
      </c>
      <c r="D100" s="20">
        <v>57171.14</v>
      </c>
      <c r="E100" s="32">
        <v>0</v>
      </c>
      <c r="F100" s="20">
        <v>0</v>
      </c>
      <c r="G100" s="20">
        <v>45298.98</v>
      </c>
      <c r="H100" s="20">
        <v>0</v>
      </c>
      <c r="I100" s="31">
        <v>0</v>
      </c>
      <c r="J100" s="20">
        <v>66813.66</v>
      </c>
      <c r="K100" s="32">
        <v>0</v>
      </c>
      <c r="L100" s="20">
        <v>0</v>
      </c>
      <c r="M100" s="20">
        <v>198083.22</v>
      </c>
      <c r="N100" s="20">
        <v>0</v>
      </c>
      <c r="O100" s="31">
        <v>0</v>
      </c>
      <c r="P100" s="20">
        <v>41929.67</v>
      </c>
      <c r="Q100" s="32">
        <v>0</v>
      </c>
      <c r="R100" s="20">
        <v>0</v>
      </c>
      <c r="S100" s="20">
        <v>21948.639999999999</v>
      </c>
      <c r="T100" s="20">
        <v>0</v>
      </c>
      <c r="U100" s="31">
        <v>0</v>
      </c>
      <c r="V100" s="20">
        <v>21826.61</v>
      </c>
      <c r="W100" s="32">
        <v>0</v>
      </c>
      <c r="X100" s="20">
        <v>0</v>
      </c>
      <c r="Y100" s="20">
        <v>28050.85</v>
      </c>
      <c r="Z100" s="20">
        <v>0</v>
      </c>
      <c r="AA100" s="31">
        <v>0</v>
      </c>
      <c r="AB100" s="20">
        <v>59836.55</v>
      </c>
      <c r="AC100" s="32">
        <v>0</v>
      </c>
      <c r="AD100" s="20">
        <v>0</v>
      </c>
      <c r="AE100" s="20">
        <v>43750.080000000002</v>
      </c>
      <c r="AF100" s="20">
        <v>0</v>
      </c>
      <c r="AG100" s="31">
        <v>0</v>
      </c>
      <c r="AH100" s="20">
        <v>48300.71</v>
      </c>
      <c r="AI100" s="32">
        <v>0</v>
      </c>
      <c r="AJ100" s="20">
        <v>0</v>
      </c>
      <c r="AK100" s="20">
        <v>33205.19</v>
      </c>
      <c r="AL100" s="20">
        <v>0</v>
      </c>
      <c r="AM100" s="31">
        <v>0</v>
      </c>
      <c r="AN100" s="20">
        <v>666215.30000000005</v>
      </c>
      <c r="AO100" s="32">
        <v>0</v>
      </c>
    </row>
    <row r="101" spans="1:41" x14ac:dyDescent="0.25">
      <c r="A101" s="41" t="s">
        <v>149</v>
      </c>
      <c r="B101" s="20" t="s">
        <v>53</v>
      </c>
      <c r="C101" s="31">
        <v>0</v>
      </c>
      <c r="D101" s="20">
        <v>0</v>
      </c>
      <c r="E101" s="32">
        <v>0</v>
      </c>
      <c r="F101" s="20">
        <v>0</v>
      </c>
      <c r="G101" s="20">
        <v>0</v>
      </c>
      <c r="H101" s="20">
        <v>0</v>
      </c>
      <c r="I101" s="31">
        <v>0</v>
      </c>
      <c r="J101" s="20">
        <v>0</v>
      </c>
      <c r="K101" s="32">
        <v>0</v>
      </c>
      <c r="L101" s="20">
        <v>0</v>
      </c>
      <c r="M101" s="20">
        <v>0</v>
      </c>
      <c r="N101" s="20">
        <v>0</v>
      </c>
      <c r="O101" s="31">
        <v>0</v>
      </c>
      <c r="P101" s="20">
        <v>0</v>
      </c>
      <c r="Q101" s="32">
        <v>0</v>
      </c>
      <c r="R101" s="20">
        <v>0</v>
      </c>
      <c r="S101" s="20">
        <v>0</v>
      </c>
      <c r="T101" s="20">
        <v>0</v>
      </c>
      <c r="U101" s="31">
        <v>0</v>
      </c>
      <c r="V101" s="20">
        <v>0</v>
      </c>
      <c r="W101" s="32">
        <v>0</v>
      </c>
      <c r="X101" s="20">
        <v>0</v>
      </c>
      <c r="Y101" s="20">
        <v>0</v>
      </c>
      <c r="Z101" s="20">
        <v>0</v>
      </c>
      <c r="AA101" s="31">
        <v>0</v>
      </c>
      <c r="AB101" s="20">
        <v>0</v>
      </c>
      <c r="AC101" s="32">
        <v>0</v>
      </c>
      <c r="AD101" s="20">
        <v>0</v>
      </c>
      <c r="AE101" s="20">
        <v>0</v>
      </c>
      <c r="AF101" s="20">
        <v>0</v>
      </c>
      <c r="AG101" s="31">
        <v>0</v>
      </c>
      <c r="AH101" s="20">
        <v>0</v>
      </c>
      <c r="AI101" s="32">
        <v>0</v>
      </c>
      <c r="AJ101" s="20">
        <v>0</v>
      </c>
      <c r="AK101" s="20">
        <v>0</v>
      </c>
      <c r="AL101" s="20">
        <v>0</v>
      </c>
      <c r="AM101" s="31">
        <v>0</v>
      </c>
      <c r="AN101" s="20">
        <v>0</v>
      </c>
      <c r="AO101" s="32">
        <v>0</v>
      </c>
    </row>
    <row r="102" spans="1:41" x14ac:dyDescent="0.25">
      <c r="A102" s="41" t="s">
        <v>149</v>
      </c>
      <c r="B102" s="20" t="s">
        <v>156</v>
      </c>
      <c r="C102" s="31">
        <v>504.79</v>
      </c>
      <c r="D102" s="20">
        <v>25300.14</v>
      </c>
      <c r="E102" s="32">
        <v>0</v>
      </c>
      <c r="F102" s="20">
        <v>1342.29</v>
      </c>
      <c r="G102" s="20">
        <v>20046.310000000001</v>
      </c>
      <c r="H102" s="20">
        <v>0</v>
      </c>
      <c r="I102" s="31">
        <v>1049.77</v>
      </c>
      <c r="J102" s="20">
        <v>29567.279999999999</v>
      </c>
      <c r="K102" s="32">
        <v>0</v>
      </c>
      <c r="L102" s="20">
        <v>835.6</v>
      </c>
      <c r="M102" s="20">
        <v>87658.44</v>
      </c>
      <c r="N102" s="20">
        <v>0</v>
      </c>
      <c r="O102" s="31">
        <v>1434.27</v>
      </c>
      <c r="P102" s="20">
        <v>18555.28</v>
      </c>
      <c r="Q102" s="32">
        <v>0</v>
      </c>
      <c r="R102" s="20">
        <v>1727.48</v>
      </c>
      <c r="S102" s="20">
        <v>9713.01</v>
      </c>
      <c r="T102" s="20">
        <v>0</v>
      </c>
      <c r="U102" s="31">
        <v>1872.67</v>
      </c>
      <c r="V102" s="20">
        <v>9659</v>
      </c>
      <c r="W102" s="32">
        <v>0</v>
      </c>
      <c r="X102" s="20">
        <v>680.44</v>
      </c>
      <c r="Y102" s="20">
        <v>12413.44</v>
      </c>
      <c r="Z102" s="20">
        <v>0</v>
      </c>
      <c r="AA102" s="31">
        <v>793.54</v>
      </c>
      <c r="AB102" s="20">
        <v>26479.67</v>
      </c>
      <c r="AC102" s="32">
        <v>0</v>
      </c>
      <c r="AD102" s="20">
        <v>933.2</v>
      </c>
      <c r="AE102" s="20">
        <v>19360.87</v>
      </c>
      <c r="AF102" s="20">
        <v>0</v>
      </c>
      <c r="AG102" s="31">
        <v>1698.21</v>
      </c>
      <c r="AH102" s="20">
        <v>21374.68</v>
      </c>
      <c r="AI102" s="32">
        <v>0</v>
      </c>
      <c r="AJ102" s="20">
        <v>2621.64</v>
      </c>
      <c r="AK102" s="20">
        <v>14694.41</v>
      </c>
      <c r="AL102" s="20">
        <v>0</v>
      </c>
      <c r="AM102" s="31">
        <v>15493.900000000001</v>
      </c>
      <c r="AN102" s="20">
        <v>294822.52999999997</v>
      </c>
      <c r="AO102" s="32">
        <v>0</v>
      </c>
    </row>
    <row r="103" spans="1:41" x14ac:dyDescent="0.25">
      <c r="A103" s="41" t="s">
        <v>157</v>
      </c>
      <c r="B103" s="20"/>
      <c r="C103" s="31">
        <v>466157.86999999994</v>
      </c>
      <c r="D103" s="20">
        <v>633171.45000000007</v>
      </c>
      <c r="E103" s="32">
        <v>0</v>
      </c>
      <c r="F103" s="20">
        <v>459119.6</v>
      </c>
      <c r="G103" s="20">
        <v>501687.07999999996</v>
      </c>
      <c r="H103" s="20">
        <v>0</v>
      </c>
      <c r="I103" s="31">
        <v>397463.86000000004</v>
      </c>
      <c r="J103" s="20">
        <v>739962.56000000017</v>
      </c>
      <c r="K103" s="32">
        <v>0</v>
      </c>
      <c r="L103" s="20">
        <v>216487.92</v>
      </c>
      <c r="M103" s="20">
        <v>2193775.31</v>
      </c>
      <c r="N103" s="20">
        <v>0</v>
      </c>
      <c r="O103" s="31">
        <v>298560.41000000003</v>
      </c>
      <c r="P103" s="20">
        <v>464371.91999999993</v>
      </c>
      <c r="Q103" s="32">
        <v>0</v>
      </c>
      <c r="R103" s="20">
        <v>255803.84000000003</v>
      </c>
      <c r="S103" s="20">
        <v>243081.64</v>
      </c>
      <c r="T103" s="20">
        <v>0</v>
      </c>
      <c r="U103" s="31">
        <v>366692.50999999995</v>
      </c>
      <c r="V103" s="20">
        <v>241730.09999999998</v>
      </c>
      <c r="W103" s="32">
        <v>0</v>
      </c>
      <c r="X103" s="20">
        <v>273259.02</v>
      </c>
      <c r="Y103" s="20">
        <v>310663.7</v>
      </c>
      <c r="Z103" s="20">
        <v>0</v>
      </c>
      <c r="AA103" s="31">
        <v>291965.87</v>
      </c>
      <c r="AB103" s="20">
        <v>662690.94000000006</v>
      </c>
      <c r="AC103" s="32">
        <v>0</v>
      </c>
      <c r="AD103" s="20">
        <v>179109.66</v>
      </c>
      <c r="AE103" s="20">
        <v>484532.99000000005</v>
      </c>
      <c r="AF103" s="20">
        <v>0</v>
      </c>
      <c r="AG103" s="31">
        <v>206695.36000000002</v>
      </c>
      <c r="AH103" s="20">
        <v>534931.2300000001</v>
      </c>
      <c r="AI103" s="32">
        <v>0</v>
      </c>
      <c r="AJ103" s="20">
        <v>187203.09000000003</v>
      </c>
      <c r="AK103" s="20">
        <v>367748.08999999997</v>
      </c>
      <c r="AL103" s="20">
        <v>0</v>
      </c>
      <c r="AM103" s="31">
        <v>3598519.0099999993</v>
      </c>
      <c r="AN103" s="20">
        <v>7378347.0099999998</v>
      </c>
      <c r="AO103" s="32">
        <v>0</v>
      </c>
    </row>
    <row r="104" spans="1:41" x14ac:dyDescent="0.25">
      <c r="A104" s="41" t="s">
        <v>158</v>
      </c>
      <c r="B104" s="20" t="s">
        <v>150</v>
      </c>
      <c r="C104" s="31">
        <v>0</v>
      </c>
      <c r="D104" s="20">
        <v>0</v>
      </c>
      <c r="E104" s="32">
        <v>0</v>
      </c>
      <c r="F104" s="20">
        <v>0</v>
      </c>
      <c r="G104" s="20">
        <v>0</v>
      </c>
      <c r="H104" s="20">
        <v>0</v>
      </c>
      <c r="I104" s="31">
        <v>0</v>
      </c>
      <c r="J104" s="20">
        <v>0</v>
      </c>
      <c r="K104" s="32">
        <v>0</v>
      </c>
      <c r="L104" s="20">
        <v>0</v>
      </c>
      <c r="M104" s="20">
        <v>0</v>
      </c>
      <c r="N104" s="20">
        <v>0</v>
      </c>
      <c r="O104" s="31">
        <v>0</v>
      </c>
      <c r="P104" s="20">
        <v>0</v>
      </c>
      <c r="Q104" s="32">
        <v>0</v>
      </c>
      <c r="R104" s="20">
        <v>0</v>
      </c>
      <c r="S104" s="20">
        <v>0</v>
      </c>
      <c r="T104" s="20">
        <v>0</v>
      </c>
      <c r="U104" s="31">
        <v>0</v>
      </c>
      <c r="V104" s="20">
        <v>0</v>
      </c>
      <c r="W104" s="32">
        <v>0</v>
      </c>
      <c r="X104" s="20">
        <v>0</v>
      </c>
      <c r="Y104" s="20">
        <v>0</v>
      </c>
      <c r="Z104" s="20">
        <v>0</v>
      </c>
      <c r="AA104" s="31">
        <v>0</v>
      </c>
      <c r="AB104" s="20">
        <v>0</v>
      </c>
      <c r="AC104" s="32">
        <v>0</v>
      </c>
      <c r="AD104" s="20">
        <v>0</v>
      </c>
      <c r="AE104" s="20">
        <v>0</v>
      </c>
      <c r="AF104" s="20">
        <v>0</v>
      </c>
      <c r="AG104" s="31">
        <v>0</v>
      </c>
      <c r="AH104" s="20">
        <v>0</v>
      </c>
      <c r="AI104" s="32">
        <v>0</v>
      </c>
      <c r="AJ104" s="20">
        <v>0</v>
      </c>
      <c r="AK104" s="20">
        <v>0</v>
      </c>
      <c r="AL104" s="20">
        <v>0</v>
      </c>
      <c r="AM104" s="31">
        <v>0</v>
      </c>
      <c r="AN104" s="20">
        <v>0</v>
      </c>
      <c r="AO104" s="32">
        <v>0</v>
      </c>
    </row>
    <row r="105" spans="1:41" x14ac:dyDescent="0.25">
      <c r="A105" s="41" t="s">
        <v>158</v>
      </c>
      <c r="B105" s="20" t="s">
        <v>151</v>
      </c>
      <c r="C105" s="31">
        <v>0</v>
      </c>
      <c r="D105" s="20">
        <v>0</v>
      </c>
      <c r="E105" s="32">
        <v>0</v>
      </c>
      <c r="F105" s="20">
        <v>0</v>
      </c>
      <c r="G105" s="20">
        <v>0</v>
      </c>
      <c r="H105" s="20">
        <v>0</v>
      </c>
      <c r="I105" s="31">
        <v>0</v>
      </c>
      <c r="J105" s="20">
        <v>0</v>
      </c>
      <c r="K105" s="32">
        <v>0</v>
      </c>
      <c r="L105" s="20">
        <v>0</v>
      </c>
      <c r="M105" s="20">
        <v>0</v>
      </c>
      <c r="N105" s="20">
        <v>0</v>
      </c>
      <c r="O105" s="31">
        <v>0</v>
      </c>
      <c r="P105" s="20">
        <v>0</v>
      </c>
      <c r="Q105" s="32">
        <v>0</v>
      </c>
      <c r="R105" s="20">
        <v>0</v>
      </c>
      <c r="S105" s="20">
        <v>0</v>
      </c>
      <c r="T105" s="20">
        <v>0</v>
      </c>
      <c r="U105" s="31">
        <v>0</v>
      </c>
      <c r="V105" s="20">
        <v>0</v>
      </c>
      <c r="W105" s="32">
        <v>0</v>
      </c>
      <c r="X105" s="20">
        <v>0</v>
      </c>
      <c r="Y105" s="20">
        <v>0</v>
      </c>
      <c r="Z105" s="20">
        <v>0</v>
      </c>
      <c r="AA105" s="31">
        <v>0</v>
      </c>
      <c r="AB105" s="20">
        <v>0</v>
      </c>
      <c r="AC105" s="32">
        <v>0</v>
      </c>
      <c r="AD105" s="20">
        <v>0</v>
      </c>
      <c r="AE105" s="20">
        <v>0</v>
      </c>
      <c r="AF105" s="20">
        <v>0</v>
      </c>
      <c r="AG105" s="31">
        <v>0</v>
      </c>
      <c r="AH105" s="20">
        <v>0</v>
      </c>
      <c r="AI105" s="32">
        <v>0</v>
      </c>
      <c r="AJ105" s="20">
        <v>0</v>
      </c>
      <c r="AK105" s="20">
        <v>0</v>
      </c>
      <c r="AL105" s="20">
        <v>0</v>
      </c>
      <c r="AM105" s="31">
        <v>0</v>
      </c>
      <c r="AN105" s="20">
        <v>0</v>
      </c>
      <c r="AO105" s="32">
        <v>0</v>
      </c>
    </row>
    <row r="106" spans="1:41" x14ac:dyDescent="0.25">
      <c r="A106" s="41" t="s">
        <v>158</v>
      </c>
      <c r="B106" s="20" t="s">
        <v>152</v>
      </c>
      <c r="C106" s="31">
        <v>0</v>
      </c>
      <c r="D106" s="20">
        <v>0</v>
      </c>
      <c r="E106" s="32">
        <v>0</v>
      </c>
      <c r="F106" s="20">
        <v>0</v>
      </c>
      <c r="G106" s="20">
        <v>0</v>
      </c>
      <c r="H106" s="20">
        <v>0</v>
      </c>
      <c r="I106" s="31">
        <v>0</v>
      </c>
      <c r="J106" s="20">
        <v>0</v>
      </c>
      <c r="K106" s="32">
        <v>0</v>
      </c>
      <c r="L106" s="20">
        <v>0</v>
      </c>
      <c r="M106" s="20">
        <v>0</v>
      </c>
      <c r="N106" s="20">
        <v>0</v>
      </c>
      <c r="O106" s="31">
        <v>0</v>
      </c>
      <c r="P106" s="20">
        <v>0</v>
      </c>
      <c r="Q106" s="32">
        <v>0</v>
      </c>
      <c r="R106" s="20">
        <v>0</v>
      </c>
      <c r="S106" s="20">
        <v>0</v>
      </c>
      <c r="T106" s="20">
        <v>0</v>
      </c>
      <c r="U106" s="31">
        <v>0</v>
      </c>
      <c r="V106" s="20">
        <v>0</v>
      </c>
      <c r="W106" s="32">
        <v>0</v>
      </c>
      <c r="X106" s="20">
        <v>0</v>
      </c>
      <c r="Y106" s="20">
        <v>0</v>
      </c>
      <c r="Z106" s="20">
        <v>0</v>
      </c>
      <c r="AA106" s="31">
        <v>0</v>
      </c>
      <c r="AB106" s="20">
        <v>0</v>
      </c>
      <c r="AC106" s="32">
        <v>0</v>
      </c>
      <c r="AD106" s="20">
        <v>0</v>
      </c>
      <c r="AE106" s="20">
        <v>0</v>
      </c>
      <c r="AF106" s="20">
        <v>0</v>
      </c>
      <c r="AG106" s="31">
        <v>0</v>
      </c>
      <c r="AH106" s="20">
        <v>0</v>
      </c>
      <c r="AI106" s="32">
        <v>0</v>
      </c>
      <c r="AJ106" s="20">
        <v>0</v>
      </c>
      <c r="AK106" s="20">
        <v>0</v>
      </c>
      <c r="AL106" s="20">
        <v>0</v>
      </c>
      <c r="AM106" s="31">
        <v>0</v>
      </c>
      <c r="AN106" s="20">
        <v>0</v>
      </c>
      <c r="AO106" s="32">
        <v>0</v>
      </c>
    </row>
    <row r="107" spans="1:41" x14ac:dyDescent="0.25">
      <c r="A107" s="41" t="s">
        <v>158</v>
      </c>
      <c r="B107" s="20" t="s">
        <v>153</v>
      </c>
      <c r="C107" s="31">
        <v>48.87</v>
      </c>
      <c r="D107" s="20">
        <v>0</v>
      </c>
      <c r="E107" s="32">
        <v>0</v>
      </c>
      <c r="F107" s="20">
        <v>21.16</v>
      </c>
      <c r="G107" s="20">
        <v>0</v>
      </c>
      <c r="H107" s="20">
        <v>0</v>
      </c>
      <c r="I107" s="31">
        <v>26.88</v>
      </c>
      <c r="J107" s="20">
        <v>0</v>
      </c>
      <c r="K107" s="32">
        <v>0</v>
      </c>
      <c r="L107" s="20">
        <v>15.61</v>
      </c>
      <c r="M107" s="20">
        <v>0</v>
      </c>
      <c r="N107" s="20">
        <v>0</v>
      </c>
      <c r="O107" s="31">
        <v>40.630000000000003</v>
      </c>
      <c r="P107" s="20">
        <v>0</v>
      </c>
      <c r="Q107" s="32">
        <v>0</v>
      </c>
      <c r="R107" s="20">
        <v>53.65</v>
      </c>
      <c r="S107" s="20">
        <v>0</v>
      </c>
      <c r="T107" s="20">
        <v>0</v>
      </c>
      <c r="U107" s="31">
        <v>29.79</v>
      </c>
      <c r="V107" s="20">
        <v>0</v>
      </c>
      <c r="W107" s="32">
        <v>0</v>
      </c>
      <c r="X107" s="20">
        <v>13.96</v>
      </c>
      <c r="Y107" s="20">
        <v>0</v>
      </c>
      <c r="Z107" s="20">
        <v>0</v>
      </c>
      <c r="AA107" s="31">
        <v>27.3</v>
      </c>
      <c r="AB107" s="20">
        <v>0</v>
      </c>
      <c r="AC107" s="32">
        <v>0</v>
      </c>
      <c r="AD107" s="20">
        <v>17.899999999999999</v>
      </c>
      <c r="AE107" s="20">
        <v>0</v>
      </c>
      <c r="AF107" s="20">
        <v>0</v>
      </c>
      <c r="AG107" s="31">
        <v>28.86</v>
      </c>
      <c r="AH107" s="20">
        <v>0</v>
      </c>
      <c r="AI107" s="32">
        <v>0</v>
      </c>
      <c r="AJ107" s="20">
        <v>75.14</v>
      </c>
      <c r="AK107" s="20">
        <v>0</v>
      </c>
      <c r="AL107" s="20">
        <v>0</v>
      </c>
      <c r="AM107" s="31">
        <v>399.75</v>
      </c>
      <c r="AN107" s="20">
        <v>0</v>
      </c>
      <c r="AO107" s="32">
        <v>0</v>
      </c>
    </row>
    <row r="108" spans="1:41" x14ac:dyDescent="0.25">
      <c r="A108" s="41" t="s">
        <v>158</v>
      </c>
      <c r="B108" s="20" t="s">
        <v>154</v>
      </c>
      <c r="C108" s="31">
        <v>0</v>
      </c>
      <c r="D108" s="20">
        <v>0</v>
      </c>
      <c r="E108" s="32">
        <v>0</v>
      </c>
      <c r="F108" s="20">
        <v>0</v>
      </c>
      <c r="G108" s="20">
        <v>0</v>
      </c>
      <c r="H108" s="20">
        <v>0</v>
      </c>
      <c r="I108" s="31">
        <v>0</v>
      </c>
      <c r="J108" s="20">
        <v>0</v>
      </c>
      <c r="K108" s="32">
        <v>0</v>
      </c>
      <c r="L108" s="20">
        <v>0</v>
      </c>
      <c r="M108" s="20">
        <v>0</v>
      </c>
      <c r="N108" s="20">
        <v>0</v>
      </c>
      <c r="O108" s="31">
        <v>0</v>
      </c>
      <c r="P108" s="20">
        <v>0</v>
      </c>
      <c r="Q108" s="32">
        <v>0</v>
      </c>
      <c r="R108" s="20">
        <v>0</v>
      </c>
      <c r="S108" s="20">
        <v>0</v>
      </c>
      <c r="T108" s="20">
        <v>0</v>
      </c>
      <c r="U108" s="31">
        <v>0</v>
      </c>
      <c r="V108" s="20">
        <v>0</v>
      </c>
      <c r="W108" s="32">
        <v>0</v>
      </c>
      <c r="X108" s="20">
        <v>0</v>
      </c>
      <c r="Y108" s="20">
        <v>0</v>
      </c>
      <c r="Z108" s="20">
        <v>0</v>
      </c>
      <c r="AA108" s="31">
        <v>0</v>
      </c>
      <c r="AB108" s="20">
        <v>0</v>
      </c>
      <c r="AC108" s="32">
        <v>0</v>
      </c>
      <c r="AD108" s="20">
        <v>0</v>
      </c>
      <c r="AE108" s="20">
        <v>0</v>
      </c>
      <c r="AF108" s="20">
        <v>0</v>
      </c>
      <c r="AG108" s="31">
        <v>0</v>
      </c>
      <c r="AH108" s="20">
        <v>0</v>
      </c>
      <c r="AI108" s="32">
        <v>0</v>
      </c>
      <c r="AJ108" s="20">
        <v>0</v>
      </c>
      <c r="AK108" s="20">
        <v>0</v>
      </c>
      <c r="AL108" s="20">
        <v>0</v>
      </c>
      <c r="AM108" s="31">
        <v>0</v>
      </c>
      <c r="AN108" s="20">
        <v>0</v>
      </c>
      <c r="AO108" s="32">
        <v>0</v>
      </c>
    </row>
    <row r="109" spans="1:41" x14ac:dyDescent="0.25">
      <c r="A109" s="41" t="s">
        <v>158</v>
      </c>
      <c r="B109" s="20" t="s">
        <v>155</v>
      </c>
      <c r="C109" s="31">
        <v>0</v>
      </c>
      <c r="D109" s="20">
        <v>0</v>
      </c>
      <c r="E109" s="32">
        <v>0</v>
      </c>
      <c r="F109" s="20">
        <v>0</v>
      </c>
      <c r="G109" s="20">
        <v>0</v>
      </c>
      <c r="H109" s="20">
        <v>0</v>
      </c>
      <c r="I109" s="31">
        <v>0</v>
      </c>
      <c r="J109" s="20">
        <v>0</v>
      </c>
      <c r="K109" s="32">
        <v>0</v>
      </c>
      <c r="L109" s="20">
        <v>0</v>
      </c>
      <c r="M109" s="20">
        <v>0</v>
      </c>
      <c r="N109" s="20">
        <v>0</v>
      </c>
      <c r="O109" s="31">
        <v>0</v>
      </c>
      <c r="P109" s="20">
        <v>0</v>
      </c>
      <c r="Q109" s="32">
        <v>0</v>
      </c>
      <c r="R109" s="20">
        <v>0</v>
      </c>
      <c r="S109" s="20">
        <v>0</v>
      </c>
      <c r="T109" s="20">
        <v>0</v>
      </c>
      <c r="U109" s="31">
        <v>0</v>
      </c>
      <c r="V109" s="20">
        <v>0</v>
      </c>
      <c r="W109" s="32">
        <v>0</v>
      </c>
      <c r="X109" s="20">
        <v>0</v>
      </c>
      <c r="Y109" s="20">
        <v>0</v>
      </c>
      <c r="Z109" s="20">
        <v>0</v>
      </c>
      <c r="AA109" s="31">
        <v>0</v>
      </c>
      <c r="AB109" s="20">
        <v>0</v>
      </c>
      <c r="AC109" s="32">
        <v>0</v>
      </c>
      <c r="AD109" s="20">
        <v>0</v>
      </c>
      <c r="AE109" s="20">
        <v>0</v>
      </c>
      <c r="AF109" s="20">
        <v>0</v>
      </c>
      <c r="AG109" s="31">
        <v>0</v>
      </c>
      <c r="AH109" s="20">
        <v>0</v>
      </c>
      <c r="AI109" s="32">
        <v>0</v>
      </c>
      <c r="AJ109" s="20">
        <v>0</v>
      </c>
      <c r="AK109" s="20">
        <v>0</v>
      </c>
      <c r="AL109" s="20">
        <v>0</v>
      </c>
      <c r="AM109" s="31">
        <v>0</v>
      </c>
      <c r="AN109" s="20">
        <v>0</v>
      </c>
      <c r="AO109" s="32">
        <v>0</v>
      </c>
    </row>
    <row r="110" spans="1:41" x14ac:dyDescent="0.25">
      <c r="A110" s="41" t="s">
        <v>158</v>
      </c>
      <c r="B110" s="20" t="s">
        <v>53</v>
      </c>
      <c r="C110" s="31">
        <v>-136.26</v>
      </c>
      <c r="D110" s="20">
        <v>0</v>
      </c>
      <c r="E110" s="32">
        <v>391.58</v>
      </c>
      <c r="F110" s="20">
        <v>-148.38</v>
      </c>
      <c r="G110" s="20">
        <v>0</v>
      </c>
      <c r="H110" s="20">
        <v>497.93</v>
      </c>
      <c r="I110" s="31">
        <v>-121.08</v>
      </c>
      <c r="J110" s="20">
        <v>0</v>
      </c>
      <c r="K110" s="32">
        <v>525.21</v>
      </c>
      <c r="L110" s="20">
        <v>-76.760000000000005</v>
      </c>
      <c r="M110" s="20">
        <v>0</v>
      </c>
      <c r="N110" s="20">
        <v>360.96</v>
      </c>
      <c r="O110" s="31">
        <v>-143.44</v>
      </c>
      <c r="P110" s="20">
        <v>0</v>
      </c>
      <c r="Q110" s="32">
        <v>520.95000000000005</v>
      </c>
      <c r="R110" s="20">
        <v>-147.74</v>
      </c>
      <c r="S110" s="20">
        <v>0</v>
      </c>
      <c r="T110" s="20">
        <v>454.68</v>
      </c>
      <c r="U110" s="31">
        <v>-179.72</v>
      </c>
      <c r="V110" s="20">
        <v>0</v>
      </c>
      <c r="W110" s="32">
        <v>638</v>
      </c>
      <c r="X110" s="20">
        <v>-98.2</v>
      </c>
      <c r="Y110" s="20">
        <v>0</v>
      </c>
      <c r="Z110" s="20">
        <v>369.71</v>
      </c>
      <c r="AA110" s="31">
        <v>-102.42</v>
      </c>
      <c r="AB110" s="20">
        <v>0</v>
      </c>
      <c r="AC110" s="32">
        <v>448.99</v>
      </c>
      <c r="AD110" s="20">
        <v>-94.76</v>
      </c>
      <c r="AE110" s="20">
        <v>0</v>
      </c>
      <c r="AF110" s="20">
        <v>377.45</v>
      </c>
      <c r="AG110" s="31">
        <v>-94.12</v>
      </c>
      <c r="AH110" s="20">
        <v>0</v>
      </c>
      <c r="AI110" s="32">
        <v>471.68</v>
      </c>
      <c r="AJ110" s="20">
        <v>-158.85</v>
      </c>
      <c r="AK110" s="20">
        <v>0</v>
      </c>
      <c r="AL110" s="20">
        <v>612.97</v>
      </c>
      <c r="AM110" s="31">
        <v>-1501.7300000000002</v>
      </c>
      <c r="AN110" s="20">
        <v>0</v>
      </c>
      <c r="AO110" s="32">
        <v>5670.11</v>
      </c>
    </row>
    <row r="111" spans="1:41" x14ac:dyDescent="0.25">
      <c r="A111" s="41" t="s">
        <v>158</v>
      </c>
      <c r="B111" s="20" t="s">
        <v>156</v>
      </c>
      <c r="C111" s="31">
        <v>0</v>
      </c>
      <c r="D111" s="20">
        <v>0</v>
      </c>
      <c r="E111" s="32">
        <v>0</v>
      </c>
      <c r="F111" s="20">
        <v>0</v>
      </c>
      <c r="G111" s="20">
        <v>0</v>
      </c>
      <c r="H111" s="20">
        <v>0</v>
      </c>
      <c r="I111" s="31">
        <v>0</v>
      </c>
      <c r="J111" s="20">
        <v>0</v>
      </c>
      <c r="K111" s="32">
        <v>0</v>
      </c>
      <c r="L111" s="20">
        <v>0</v>
      </c>
      <c r="M111" s="20">
        <v>0</v>
      </c>
      <c r="N111" s="20">
        <v>0</v>
      </c>
      <c r="O111" s="31">
        <v>0</v>
      </c>
      <c r="P111" s="20">
        <v>0</v>
      </c>
      <c r="Q111" s="32">
        <v>0</v>
      </c>
      <c r="R111" s="20">
        <v>0</v>
      </c>
      <c r="S111" s="20">
        <v>0</v>
      </c>
      <c r="T111" s="20">
        <v>0</v>
      </c>
      <c r="U111" s="31">
        <v>0</v>
      </c>
      <c r="V111" s="20">
        <v>0</v>
      </c>
      <c r="W111" s="32">
        <v>0</v>
      </c>
      <c r="X111" s="20">
        <v>0</v>
      </c>
      <c r="Y111" s="20">
        <v>0</v>
      </c>
      <c r="Z111" s="20">
        <v>0</v>
      </c>
      <c r="AA111" s="31">
        <v>0</v>
      </c>
      <c r="AB111" s="20">
        <v>0</v>
      </c>
      <c r="AC111" s="32">
        <v>0</v>
      </c>
      <c r="AD111" s="20">
        <v>0</v>
      </c>
      <c r="AE111" s="20">
        <v>0</v>
      </c>
      <c r="AF111" s="20">
        <v>0</v>
      </c>
      <c r="AG111" s="31">
        <v>0</v>
      </c>
      <c r="AH111" s="20">
        <v>0</v>
      </c>
      <c r="AI111" s="32">
        <v>0</v>
      </c>
      <c r="AJ111" s="20">
        <v>0</v>
      </c>
      <c r="AK111" s="20">
        <v>0</v>
      </c>
      <c r="AL111" s="20">
        <v>0</v>
      </c>
      <c r="AM111" s="31">
        <v>0</v>
      </c>
      <c r="AN111" s="20">
        <v>0</v>
      </c>
      <c r="AO111" s="32">
        <v>0</v>
      </c>
    </row>
    <row r="112" spans="1:41" x14ac:dyDescent="0.25">
      <c r="A112" s="40" t="s">
        <v>159</v>
      </c>
      <c r="B112" s="34"/>
      <c r="C112" s="33">
        <v>-87.389999999999986</v>
      </c>
      <c r="D112" s="34">
        <v>0</v>
      </c>
      <c r="E112" s="35">
        <v>391.58</v>
      </c>
      <c r="F112" s="34">
        <v>-127.22</v>
      </c>
      <c r="G112" s="34">
        <v>0</v>
      </c>
      <c r="H112" s="34">
        <v>497.93</v>
      </c>
      <c r="I112" s="33">
        <v>-94.2</v>
      </c>
      <c r="J112" s="34">
        <v>0</v>
      </c>
      <c r="K112" s="35">
        <v>525.21</v>
      </c>
      <c r="L112" s="34">
        <v>-61.150000000000006</v>
      </c>
      <c r="M112" s="34">
        <v>0</v>
      </c>
      <c r="N112" s="34">
        <v>360.96</v>
      </c>
      <c r="O112" s="33">
        <v>-102.81</v>
      </c>
      <c r="P112" s="34">
        <v>0</v>
      </c>
      <c r="Q112" s="35">
        <v>520.95000000000005</v>
      </c>
      <c r="R112" s="34">
        <v>-94.09</v>
      </c>
      <c r="S112" s="34">
        <v>0</v>
      </c>
      <c r="T112" s="34">
        <v>454.68</v>
      </c>
      <c r="U112" s="33">
        <v>-149.93</v>
      </c>
      <c r="V112" s="34">
        <v>0</v>
      </c>
      <c r="W112" s="35">
        <v>638</v>
      </c>
      <c r="X112" s="34">
        <v>-84.240000000000009</v>
      </c>
      <c r="Y112" s="34">
        <v>0</v>
      </c>
      <c r="Z112" s="34">
        <v>369.71</v>
      </c>
      <c r="AA112" s="33">
        <v>-75.12</v>
      </c>
      <c r="AB112" s="34">
        <v>0</v>
      </c>
      <c r="AC112" s="35">
        <v>448.99</v>
      </c>
      <c r="AD112" s="34">
        <v>-76.860000000000014</v>
      </c>
      <c r="AE112" s="34">
        <v>0</v>
      </c>
      <c r="AF112" s="34">
        <v>377.45</v>
      </c>
      <c r="AG112" s="33">
        <v>-65.260000000000005</v>
      </c>
      <c r="AH112" s="34">
        <v>0</v>
      </c>
      <c r="AI112" s="35">
        <v>471.68</v>
      </c>
      <c r="AJ112" s="34">
        <v>-83.71</v>
      </c>
      <c r="AK112" s="34">
        <v>0</v>
      </c>
      <c r="AL112" s="34">
        <v>612.97</v>
      </c>
      <c r="AM112" s="33">
        <v>-1101.9800000000002</v>
      </c>
      <c r="AN112" s="34">
        <v>0</v>
      </c>
      <c r="AO112" s="35">
        <v>5670.11</v>
      </c>
    </row>
    <row r="113" spans="1:41" x14ac:dyDescent="0.25">
      <c r="A113" s="39" t="s">
        <v>160</v>
      </c>
      <c r="B113" s="29" t="s">
        <v>161</v>
      </c>
      <c r="C113" s="28">
        <v>-512.91999999999996</v>
      </c>
      <c r="D113" s="29">
        <v>0</v>
      </c>
      <c r="E113" s="30">
        <v>2670.51</v>
      </c>
      <c r="F113" s="29">
        <v>-719.58</v>
      </c>
      <c r="G113" s="29">
        <v>0</v>
      </c>
      <c r="H113" s="29">
        <v>3395.79</v>
      </c>
      <c r="I113" s="28">
        <v>-559.20000000000005</v>
      </c>
      <c r="J113" s="29">
        <v>0</v>
      </c>
      <c r="K113" s="30">
        <v>3581.86</v>
      </c>
      <c r="L113" s="29">
        <v>-459.4</v>
      </c>
      <c r="M113" s="29">
        <v>0</v>
      </c>
      <c r="N113" s="29">
        <v>2461.6999999999998</v>
      </c>
      <c r="O113" s="28">
        <v>-689.2</v>
      </c>
      <c r="P113" s="29">
        <v>0</v>
      </c>
      <c r="Q113" s="30">
        <v>3552.77</v>
      </c>
      <c r="R113" s="29">
        <v>-711.64</v>
      </c>
      <c r="S113" s="29">
        <v>0</v>
      </c>
      <c r="T113" s="29">
        <v>3100.82</v>
      </c>
      <c r="U113" s="28">
        <v>-737.74</v>
      </c>
      <c r="V113" s="29">
        <v>0</v>
      </c>
      <c r="W113" s="30">
        <v>4351.0600000000004</v>
      </c>
      <c r="X113" s="29">
        <v>-446.48</v>
      </c>
      <c r="Y113" s="29">
        <v>0</v>
      </c>
      <c r="Z113" s="29">
        <v>2521.34</v>
      </c>
      <c r="AA113" s="28">
        <v>-510.5</v>
      </c>
      <c r="AB113" s="29">
        <v>0</v>
      </c>
      <c r="AC113" s="30">
        <v>3062.02</v>
      </c>
      <c r="AD113" s="29">
        <v>-510.38</v>
      </c>
      <c r="AE113" s="29">
        <v>0</v>
      </c>
      <c r="AF113" s="29">
        <v>2574.12</v>
      </c>
      <c r="AG113" s="28">
        <v>-460.91</v>
      </c>
      <c r="AH113" s="29">
        <v>0</v>
      </c>
      <c r="AI113" s="30">
        <v>3216.8</v>
      </c>
      <c r="AJ113" s="29">
        <v>-839.18</v>
      </c>
      <c r="AK113" s="29">
        <v>0</v>
      </c>
      <c r="AL113" s="29">
        <v>4180.34</v>
      </c>
      <c r="AM113" s="28">
        <v>-7157.130000000001</v>
      </c>
      <c r="AN113" s="29">
        <v>0</v>
      </c>
      <c r="AO113" s="30">
        <v>38669.129999999997</v>
      </c>
    </row>
    <row r="114" spans="1:41" x14ac:dyDescent="0.25">
      <c r="A114" s="40" t="s">
        <v>162</v>
      </c>
      <c r="B114" s="34"/>
      <c r="C114" s="33">
        <v>-512.91999999999996</v>
      </c>
      <c r="D114" s="34">
        <v>0</v>
      </c>
      <c r="E114" s="35">
        <v>2670.51</v>
      </c>
      <c r="F114" s="34">
        <v>-719.58</v>
      </c>
      <c r="G114" s="34">
        <v>0</v>
      </c>
      <c r="H114" s="34">
        <v>3395.79</v>
      </c>
      <c r="I114" s="33">
        <v>-559.20000000000005</v>
      </c>
      <c r="J114" s="34">
        <v>0</v>
      </c>
      <c r="K114" s="35">
        <v>3581.86</v>
      </c>
      <c r="L114" s="34">
        <v>-459.4</v>
      </c>
      <c r="M114" s="34">
        <v>0</v>
      </c>
      <c r="N114" s="34">
        <v>2461.6999999999998</v>
      </c>
      <c r="O114" s="33">
        <v>-689.2</v>
      </c>
      <c r="P114" s="34">
        <v>0</v>
      </c>
      <c r="Q114" s="35">
        <v>3552.77</v>
      </c>
      <c r="R114" s="34">
        <v>-711.64</v>
      </c>
      <c r="S114" s="34">
        <v>0</v>
      </c>
      <c r="T114" s="34">
        <v>3100.82</v>
      </c>
      <c r="U114" s="33">
        <v>-737.74</v>
      </c>
      <c r="V114" s="34">
        <v>0</v>
      </c>
      <c r="W114" s="35">
        <v>4351.0600000000004</v>
      </c>
      <c r="X114" s="34">
        <v>-446.48</v>
      </c>
      <c r="Y114" s="34">
        <v>0</v>
      </c>
      <c r="Z114" s="34">
        <v>2521.34</v>
      </c>
      <c r="AA114" s="33">
        <v>-510.5</v>
      </c>
      <c r="AB114" s="34">
        <v>0</v>
      </c>
      <c r="AC114" s="35">
        <v>3062.02</v>
      </c>
      <c r="AD114" s="34">
        <v>-510.38</v>
      </c>
      <c r="AE114" s="34">
        <v>0</v>
      </c>
      <c r="AF114" s="34">
        <v>2574.12</v>
      </c>
      <c r="AG114" s="33">
        <v>-460.91</v>
      </c>
      <c r="AH114" s="34">
        <v>0</v>
      </c>
      <c r="AI114" s="35">
        <v>3216.8</v>
      </c>
      <c r="AJ114" s="34">
        <v>-839.18</v>
      </c>
      <c r="AK114" s="34">
        <v>0</v>
      </c>
      <c r="AL114" s="34">
        <v>4180.34</v>
      </c>
      <c r="AM114" s="33">
        <v>-7157.130000000001</v>
      </c>
      <c r="AN114" s="34">
        <v>0</v>
      </c>
      <c r="AO114" s="35">
        <v>38669.129999999997</v>
      </c>
    </row>
    <row r="115" spans="1:41" x14ac:dyDescent="0.25">
      <c r="A115" s="39" t="s">
        <v>163</v>
      </c>
      <c r="B115" s="29" t="s">
        <v>164</v>
      </c>
      <c r="C115" s="28">
        <v>369.62</v>
      </c>
      <c r="D115" s="29">
        <v>0</v>
      </c>
      <c r="E115" s="30">
        <v>0</v>
      </c>
      <c r="F115" s="29">
        <v>453.13</v>
      </c>
      <c r="G115" s="29">
        <v>0</v>
      </c>
      <c r="H115" s="29">
        <v>0</v>
      </c>
      <c r="I115" s="28">
        <v>507.61</v>
      </c>
      <c r="J115" s="29">
        <v>0</v>
      </c>
      <c r="K115" s="30">
        <v>0</v>
      </c>
      <c r="L115" s="29">
        <v>444.18</v>
      </c>
      <c r="M115" s="29">
        <v>0</v>
      </c>
      <c r="N115" s="29">
        <v>0</v>
      </c>
      <c r="O115" s="28"/>
      <c r="P115" s="29"/>
      <c r="Q115" s="30"/>
      <c r="R115" s="29"/>
      <c r="S115" s="29"/>
      <c r="T115" s="29"/>
      <c r="U115" s="28"/>
      <c r="V115" s="29"/>
      <c r="W115" s="30"/>
      <c r="X115" s="29"/>
      <c r="Y115" s="29"/>
      <c r="Z115" s="29"/>
      <c r="AA115" s="28"/>
      <c r="AB115" s="29"/>
      <c r="AC115" s="30"/>
      <c r="AD115" s="29"/>
      <c r="AE115" s="29"/>
      <c r="AF115" s="29"/>
      <c r="AG115" s="28"/>
      <c r="AH115" s="29"/>
      <c r="AI115" s="30"/>
      <c r="AJ115" s="29"/>
      <c r="AK115" s="29"/>
      <c r="AL115" s="29"/>
      <c r="AM115" s="28">
        <v>1774.5400000000002</v>
      </c>
      <c r="AN115" s="29">
        <v>0</v>
      </c>
      <c r="AO115" s="30">
        <v>0</v>
      </c>
    </row>
    <row r="116" spans="1:41" x14ac:dyDescent="0.25">
      <c r="A116" s="41" t="s">
        <v>163</v>
      </c>
      <c r="B116" s="20" t="s">
        <v>165</v>
      </c>
      <c r="C116" s="31">
        <v>0</v>
      </c>
      <c r="D116" s="20">
        <v>0</v>
      </c>
      <c r="E116" s="32">
        <v>0</v>
      </c>
      <c r="F116" s="20">
        <v>0</v>
      </c>
      <c r="G116" s="20">
        <v>0</v>
      </c>
      <c r="H116" s="20">
        <v>0</v>
      </c>
      <c r="I116" s="31">
        <v>0</v>
      </c>
      <c r="J116" s="20">
        <v>0</v>
      </c>
      <c r="K116" s="32">
        <v>0</v>
      </c>
      <c r="L116" s="20">
        <v>0</v>
      </c>
      <c r="M116" s="20">
        <v>0</v>
      </c>
      <c r="N116" s="20">
        <v>0</v>
      </c>
      <c r="O116" s="31"/>
      <c r="P116" s="20"/>
      <c r="Q116" s="32"/>
      <c r="R116" s="20"/>
      <c r="S116" s="20"/>
      <c r="T116" s="20"/>
      <c r="U116" s="31"/>
      <c r="V116" s="20"/>
      <c r="W116" s="32"/>
      <c r="X116" s="20"/>
      <c r="Y116" s="20"/>
      <c r="Z116" s="20"/>
      <c r="AA116" s="31"/>
      <c r="AB116" s="20"/>
      <c r="AC116" s="32"/>
      <c r="AD116" s="20"/>
      <c r="AE116" s="20"/>
      <c r="AF116" s="20"/>
      <c r="AG116" s="31"/>
      <c r="AH116" s="20"/>
      <c r="AI116" s="32"/>
      <c r="AJ116" s="20"/>
      <c r="AK116" s="20"/>
      <c r="AL116" s="20"/>
      <c r="AM116" s="31">
        <v>0</v>
      </c>
      <c r="AN116" s="20">
        <v>0</v>
      </c>
      <c r="AO116" s="32">
        <v>0</v>
      </c>
    </row>
    <row r="117" spans="1:41" x14ac:dyDescent="0.25">
      <c r="A117" s="41" t="s">
        <v>163</v>
      </c>
      <c r="B117" s="20" t="s">
        <v>166</v>
      </c>
      <c r="C117" s="31">
        <v>0</v>
      </c>
      <c r="D117" s="20">
        <v>0</v>
      </c>
      <c r="E117" s="32">
        <v>0</v>
      </c>
      <c r="F117" s="20">
        <v>0</v>
      </c>
      <c r="G117" s="20">
        <v>0</v>
      </c>
      <c r="H117" s="20">
        <v>0</v>
      </c>
      <c r="I117" s="31">
        <v>0</v>
      </c>
      <c r="J117" s="20">
        <v>0</v>
      </c>
      <c r="K117" s="32">
        <v>0</v>
      </c>
      <c r="L117" s="20">
        <v>0</v>
      </c>
      <c r="M117" s="20">
        <v>0</v>
      </c>
      <c r="N117" s="20">
        <v>0</v>
      </c>
      <c r="O117" s="31"/>
      <c r="P117" s="20"/>
      <c r="Q117" s="32"/>
      <c r="R117" s="20"/>
      <c r="S117" s="20"/>
      <c r="T117" s="20"/>
      <c r="U117" s="31"/>
      <c r="V117" s="20"/>
      <c r="W117" s="32"/>
      <c r="X117" s="20"/>
      <c r="Y117" s="20"/>
      <c r="Z117" s="20"/>
      <c r="AA117" s="31"/>
      <c r="AB117" s="20"/>
      <c r="AC117" s="32"/>
      <c r="AD117" s="20"/>
      <c r="AE117" s="20"/>
      <c r="AF117" s="20"/>
      <c r="AG117" s="31"/>
      <c r="AH117" s="20"/>
      <c r="AI117" s="32"/>
      <c r="AJ117" s="20"/>
      <c r="AK117" s="20"/>
      <c r="AL117" s="20"/>
      <c r="AM117" s="31">
        <v>0</v>
      </c>
      <c r="AN117" s="20">
        <v>0</v>
      </c>
      <c r="AO117" s="32">
        <v>0</v>
      </c>
    </row>
    <row r="118" spans="1:41" x14ac:dyDescent="0.25">
      <c r="A118" s="41" t="s">
        <v>163</v>
      </c>
      <c r="B118" s="20" t="s">
        <v>167</v>
      </c>
      <c r="C118" s="31">
        <v>1174.49</v>
      </c>
      <c r="D118" s="20">
        <v>0</v>
      </c>
      <c r="E118" s="32">
        <v>0</v>
      </c>
      <c r="F118" s="20">
        <v>1000.78</v>
      </c>
      <c r="G118" s="20">
        <v>0</v>
      </c>
      <c r="H118" s="20">
        <v>0</v>
      </c>
      <c r="I118" s="31">
        <v>640.17999999999995</v>
      </c>
      <c r="J118" s="20">
        <v>0</v>
      </c>
      <c r="K118" s="32">
        <v>0</v>
      </c>
      <c r="L118" s="20">
        <v>1018.6</v>
      </c>
      <c r="M118" s="20">
        <v>0</v>
      </c>
      <c r="N118" s="20">
        <v>0</v>
      </c>
      <c r="O118" s="31"/>
      <c r="P118" s="20"/>
      <c r="Q118" s="32"/>
      <c r="R118" s="20"/>
      <c r="S118" s="20"/>
      <c r="T118" s="20"/>
      <c r="U118" s="31"/>
      <c r="V118" s="20"/>
      <c r="W118" s="32"/>
      <c r="X118" s="20"/>
      <c r="Y118" s="20"/>
      <c r="Z118" s="20"/>
      <c r="AA118" s="31"/>
      <c r="AB118" s="20"/>
      <c r="AC118" s="32"/>
      <c r="AD118" s="20"/>
      <c r="AE118" s="20"/>
      <c r="AF118" s="20"/>
      <c r="AG118" s="31"/>
      <c r="AH118" s="20"/>
      <c r="AI118" s="32"/>
      <c r="AJ118" s="20"/>
      <c r="AK118" s="20"/>
      <c r="AL118" s="20"/>
      <c r="AM118" s="31">
        <v>3834.0499999999997</v>
      </c>
      <c r="AN118" s="20">
        <v>0</v>
      </c>
      <c r="AO118" s="32">
        <v>0</v>
      </c>
    </row>
    <row r="119" spans="1:41" x14ac:dyDescent="0.25">
      <c r="A119" s="41" t="s">
        <v>163</v>
      </c>
      <c r="B119" s="20" t="s">
        <v>168</v>
      </c>
      <c r="C119" s="31">
        <v>2908.61</v>
      </c>
      <c r="D119" s="20">
        <v>0</v>
      </c>
      <c r="E119" s="32">
        <v>0</v>
      </c>
      <c r="F119" s="20">
        <v>3486.68</v>
      </c>
      <c r="G119" s="20">
        <v>0</v>
      </c>
      <c r="H119" s="20">
        <v>0</v>
      </c>
      <c r="I119" s="31">
        <v>4335.43</v>
      </c>
      <c r="J119" s="20">
        <v>0</v>
      </c>
      <c r="K119" s="32">
        <v>0</v>
      </c>
      <c r="L119" s="20">
        <v>3475.11</v>
      </c>
      <c r="M119" s="20">
        <v>0</v>
      </c>
      <c r="N119" s="20">
        <v>0</v>
      </c>
      <c r="O119" s="31"/>
      <c r="P119" s="20"/>
      <c r="Q119" s="32"/>
      <c r="R119" s="20"/>
      <c r="S119" s="20"/>
      <c r="T119" s="20"/>
      <c r="U119" s="31"/>
      <c r="V119" s="20"/>
      <c r="W119" s="32"/>
      <c r="X119" s="20"/>
      <c r="Y119" s="20"/>
      <c r="Z119" s="20"/>
      <c r="AA119" s="31"/>
      <c r="AB119" s="20"/>
      <c r="AC119" s="32"/>
      <c r="AD119" s="20"/>
      <c r="AE119" s="20"/>
      <c r="AF119" s="20"/>
      <c r="AG119" s="31"/>
      <c r="AH119" s="20"/>
      <c r="AI119" s="32"/>
      <c r="AJ119" s="20"/>
      <c r="AK119" s="20"/>
      <c r="AL119" s="20"/>
      <c r="AM119" s="31">
        <v>14205.830000000002</v>
      </c>
      <c r="AN119" s="20">
        <v>0</v>
      </c>
      <c r="AO119" s="32">
        <v>0</v>
      </c>
    </row>
    <row r="120" spans="1:41" x14ac:dyDescent="0.25">
      <c r="A120" s="41" t="s">
        <v>163</v>
      </c>
      <c r="B120" s="20" t="s">
        <v>169</v>
      </c>
      <c r="C120" s="31">
        <v>0</v>
      </c>
      <c r="D120" s="20">
        <v>0</v>
      </c>
      <c r="E120" s="32">
        <v>0</v>
      </c>
      <c r="F120" s="20">
        <v>0</v>
      </c>
      <c r="G120" s="20">
        <v>0</v>
      </c>
      <c r="H120" s="20">
        <v>0</v>
      </c>
      <c r="I120" s="31">
        <v>0</v>
      </c>
      <c r="J120" s="20">
        <v>0</v>
      </c>
      <c r="K120" s="32">
        <v>0</v>
      </c>
      <c r="L120" s="20">
        <v>0</v>
      </c>
      <c r="M120" s="20">
        <v>0</v>
      </c>
      <c r="N120" s="20">
        <v>0</v>
      </c>
      <c r="O120" s="31"/>
      <c r="P120" s="20"/>
      <c r="Q120" s="32"/>
      <c r="R120" s="20"/>
      <c r="S120" s="20"/>
      <c r="T120" s="20"/>
      <c r="U120" s="31"/>
      <c r="V120" s="20"/>
      <c r="W120" s="32"/>
      <c r="X120" s="20"/>
      <c r="Y120" s="20"/>
      <c r="Z120" s="20"/>
      <c r="AA120" s="31"/>
      <c r="AB120" s="20"/>
      <c r="AC120" s="32"/>
      <c r="AD120" s="20"/>
      <c r="AE120" s="20"/>
      <c r="AF120" s="20"/>
      <c r="AG120" s="31"/>
      <c r="AH120" s="20"/>
      <c r="AI120" s="32"/>
      <c r="AJ120" s="20"/>
      <c r="AK120" s="20"/>
      <c r="AL120" s="20"/>
      <c r="AM120" s="31">
        <v>0</v>
      </c>
      <c r="AN120" s="20">
        <v>0</v>
      </c>
      <c r="AO120" s="32">
        <v>0</v>
      </c>
    </row>
    <row r="121" spans="1:41" x14ac:dyDescent="0.25">
      <c r="A121" s="41" t="s">
        <v>163</v>
      </c>
      <c r="B121" s="20" t="s">
        <v>170</v>
      </c>
      <c r="C121" s="31">
        <v>0</v>
      </c>
      <c r="D121" s="20">
        <v>0</v>
      </c>
      <c r="E121" s="32">
        <v>0</v>
      </c>
      <c r="F121" s="20">
        <v>0</v>
      </c>
      <c r="G121" s="20">
        <v>0</v>
      </c>
      <c r="H121" s="20">
        <v>0</v>
      </c>
      <c r="I121" s="31">
        <v>0</v>
      </c>
      <c r="J121" s="20">
        <v>0</v>
      </c>
      <c r="K121" s="32">
        <v>0</v>
      </c>
      <c r="L121" s="20">
        <v>0</v>
      </c>
      <c r="M121" s="20">
        <v>0</v>
      </c>
      <c r="N121" s="20">
        <v>0</v>
      </c>
      <c r="O121" s="31"/>
      <c r="P121" s="20"/>
      <c r="Q121" s="32"/>
      <c r="R121" s="20"/>
      <c r="S121" s="20"/>
      <c r="T121" s="20"/>
      <c r="U121" s="31"/>
      <c r="V121" s="20"/>
      <c r="W121" s="32"/>
      <c r="X121" s="20"/>
      <c r="Y121" s="20"/>
      <c r="Z121" s="20"/>
      <c r="AA121" s="31"/>
      <c r="AB121" s="20"/>
      <c r="AC121" s="32"/>
      <c r="AD121" s="20"/>
      <c r="AE121" s="20"/>
      <c r="AF121" s="20"/>
      <c r="AG121" s="31"/>
      <c r="AH121" s="20"/>
      <c r="AI121" s="32"/>
      <c r="AJ121" s="20"/>
      <c r="AK121" s="20"/>
      <c r="AL121" s="20"/>
      <c r="AM121" s="31">
        <v>0</v>
      </c>
      <c r="AN121" s="20">
        <v>0</v>
      </c>
      <c r="AO121" s="32">
        <v>0</v>
      </c>
    </row>
    <row r="122" spans="1:41" x14ac:dyDescent="0.25">
      <c r="A122" s="41" t="s">
        <v>163</v>
      </c>
      <c r="B122" s="20" t="s">
        <v>171</v>
      </c>
      <c r="C122" s="31">
        <v>855.24</v>
      </c>
      <c r="D122" s="20">
        <v>0</v>
      </c>
      <c r="E122" s="32">
        <v>0</v>
      </c>
      <c r="F122" s="20">
        <v>1027.49</v>
      </c>
      <c r="G122" s="20">
        <v>0</v>
      </c>
      <c r="H122" s="20">
        <v>0</v>
      </c>
      <c r="I122" s="31">
        <v>1300.48</v>
      </c>
      <c r="J122" s="20">
        <v>0</v>
      </c>
      <c r="K122" s="32">
        <v>0</v>
      </c>
      <c r="L122" s="20">
        <v>1173.8399999999999</v>
      </c>
      <c r="M122" s="20">
        <v>0</v>
      </c>
      <c r="N122" s="20">
        <v>0</v>
      </c>
      <c r="O122" s="31"/>
      <c r="P122" s="20"/>
      <c r="Q122" s="32"/>
      <c r="R122" s="20"/>
      <c r="S122" s="20"/>
      <c r="T122" s="20"/>
      <c r="U122" s="31"/>
      <c r="V122" s="20"/>
      <c r="W122" s="32"/>
      <c r="X122" s="20"/>
      <c r="Y122" s="20"/>
      <c r="Z122" s="20"/>
      <c r="AA122" s="31"/>
      <c r="AB122" s="20"/>
      <c r="AC122" s="32"/>
      <c r="AD122" s="20"/>
      <c r="AE122" s="20"/>
      <c r="AF122" s="20"/>
      <c r="AG122" s="31"/>
      <c r="AH122" s="20"/>
      <c r="AI122" s="32"/>
      <c r="AJ122" s="20"/>
      <c r="AK122" s="20"/>
      <c r="AL122" s="20"/>
      <c r="AM122" s="31">
        <v>4357.05</v>
      </c>
      <c r="AN122" s="20">
        <v>0</v>
      </c>
      <c r="AO122" s="32">
        <v>0</v>
      </c>
    </row>
    <row r="123" spans="1:41" x14ac:dyDescent="0.25">
      <c r="A123" s="40" t="s">
        <v>172</v>
      </c>
      <c r="B123" s="34"/>
      <c r="C123" s="33">
        <v>5307.96</v>
      </c>
      <c r="D123" s="34">
        <v>0</v>
      </c>
      <c r="E123" s="35">
        <v>0</v>
      </c>
      <c r="F123" s="34">
        <v>5968.08</v>
      </c>
      <c r="G123" s="34">
        <v>0</v>
      </c>
      <c r="H123" s="34">
        <v>0</v>
      </c>
      <c r="I123" s="33">
        <v>6783.7000000000007</v>
      </c>
      <c r="J123" s="34">
        <v>0</v>
      </c>
      <c r="K123" s="35">
        <v>0</v>
      </c>
      <c r="L123" s="34">
        <v>6111.7300000000005</v>
      </c>
      <c r="M123" s="34">
        <v>0</v>
      </c>
      <c r="N123" s="34">
        <v>0</v>
      </c>
      <c r="O123" s="33"/>
      <c r="P123" s="34"/>
      <c r="Q123" s="35"/>
      <c r="R123" s="34"/>
      <c r="S123" s="34"/>
      <c r="T123" s="34"/>
      <c r="U123" s="33"/>
      <c r="V123" s="34"/>
      <c r="W123" s="35"/>
      <c r="X123" s="34"/>
      <c r="Y123" s="34"/>
      <c r="Z123" s="34"/>
      <c r="AA123" s="33"/>
      <c r="AB123" s="34"/>
      <c r="AC123" s="35"/>
      <c r="AD123" s="34"/>
      <c r="AE123" s="34"/>
      <c r="AF123" s="34"/>
      <c r="AG123" s="33"/>
      <c r="AH123" s="34"/>
      <c r="AI123" s="35"/>
      <c r="AJ123" s="34"/>
      <c r="AK123" s="34"/>
      <c r="AL123" s="34"/>
      <c r="AM123" s="33">
        <v>24171.47</v>
      </c>
      <c r="AN123" s="34">
        <v>0</v>
      </c>
      <c r="AO123" s="35">
        <v>0</v>
      </c>
    </row>
    <row r="124" spans="1:41" x14ac:dyDescent="0.25">
      <c r="A124" s="39" t="s">
        <v>173</v>
      </c>
      <c r="B124" s="29" t="s">
        <v>174</v>
      </c>
      <c r="C124" s="28">
        <v>114.83</v>
      </c>
      <c r="D124" s="29">
        <v>0</v>
      </c>
      <c r="E124" s="30">
        <v>4497.1000000000004</v>
      </c>
      <c r="F124" s="29">
        <v>244.32</v>
      </c>
      <c r="G124" s="29">
        <v>0</v>
      </c>
      <c r="H124" s="29">
        <v>5718.47</v>
      </c>
      <c r="I124" s="28">
        <v>267.49</v>
      </c>
      <c r="J124" s="29">
        <v>0</v>
      </c>
      <c r="K124" s="30">
        <v>6031.82</v>
      </c>
      <c r="L124" s="29">
        <v>160.99</v>
      </c>
      <c r="M124" s="29">
        <v>0</v>
      </c>
      <c r="N124" s="29">
        <v>4145.47</v>
      </c>
      <c r="O124" s="28">
        <v>309.3</v>
      </c>
      <c r="P124" s="29">
        <v>0</v>
      </c>
      <c r="Q124" s="30">
        <v>5982.83</v>
      </c>
      <c r="R124" s="29">
        <v>204.92</v>
      </c>
      <c r="S124" s="29">
        <v>0</v>
      </c>
      <c r="T124" s="29">
        <v>5221.74</v>
      </c>
      <c r="U124" s="28">
        <v>162.79</v>
      </c>
      <c r="V124" s="29">
        <v>0</v>
      </c>
      <c r="W124" s="30">
        <v>7327.14</v>
      </c>
      <c r="X124" s="29">
        <v>73.900000000000006</v>
      </c>
      <c r="Y124" s="29">
        <v>0</v>
      </c>
      <c r="Z124" s="29">
        <v>4245.92</v>
      </c>
      <c r="AA124" s="28">
        <v>71.66</v>
      </c>
      <c r="AB124" s="29">
        <v>0</v>
      </c>
      <c r="AC124" s="30">
        <v>5156.41</v>
      </c>
      <c r="AD124" s="29">
        <v>46.76</v>
      </c>
      <c r="AE124" s="29">
        <v>0</v>
      </c>
      <c r="AF124" s="29">
        <v>4334.79</v>
      </c>
      <c r="AG124" s="28">
        <v>63.75</v>
      </c>
      <c r="AH124" s="29">
        <v>0</v>
      </c>
      <c r="AI124" s="30">
        <v>5417.06</v>
      </c>
      <c r="AJ124" s="29">
        <v>164.19</v>
      </c>
      <c r="AK124" s="29">
        <v>0</v>
      </c>
      <c r="AL124" s="29">
        <v>7039.65</v>
      </c>
      <c r="AM124" s="28">
        <v>1884.9</v>
      </c>
      <c r="AN124" s="29">
        <v>0</v>
      </c>
      <c r="AO124" s="30">
        <v>65118.399999999994</v>
      </c>
    </row>
    <row r="125" spans="1:41" x14ac:dyDescent="0.25">
      <c r="A125" s="40" t="s">
        <v>175</v>
      </c>
      <c r="B125" s="34"/>
      <c r="C125" s="33">
        <v>114.83</v>
      </c>
      <c r="D125" s="34">
        <v>0</v>
      </c>
      <c r="E125" s="35">
        <v>4497.1000000000004</v>
      </c>
      <c r="F125" s="34">
        <v>244.32</v>
      </c>
      <c r="G125" s="34">
        <v>0</v>
      </c>
      <c r="H125" s="34">
        <v>5718.47</v>
      </c>
      <c r="I125" s="33">
        <v>267.49</v>
      </c>
      <c r="J125" s="34">
        <v>0</v>
      </c>
      <c r="K125" s="35">
        <v>6031.82</v>
      </c>
      <c r="L125" s="34">
        <v>160.99</v>
      </c>
      <c r="M125" s="34">
        <v>0</v>
      </c>
      <c r="N125" s="34">
        <v>4145.47</v>
      </c>
      <c r="O125" s="33">
        <v>309.3</v>
      </c>
      <c r="P125" s="34">
        <v>0</v>
      </c>
      <c r="Q125" s="35">
        <v>5982.83</v>
      </c>
      <c r="R125" s="34">
        <v>204.92</v>
      </c>
      <c r="S125" s="34">
        <v>0</v>
      </c>
      <c r="T125" s="34">
        <v>5221.74</v>
      </c>
      <c r="U125" s="33">
        <v>162.79</v>
      </c>
      <c r="V125" s="34">
        <v>0</v>
      </c>
      <c r="W125" s="35">
        <v>7327.14</v>
      </c>
      <c r="X125" s="34">
        <v>73.900000000000006</v>
      </c>
      <c r="Y125" s="34">
        <v>0</v>
      </c>
      <c r="Z125" s="34">
        <v>4245.92</v>
      </c>
      <c r="AA125" s="33">
        <v>71.66</v>
      </c>
      <c r="AB125" s="34">
        <v>0</v>
      </c>
      <c r="AC125" s="35">
        <v>5156.41</v>
      </c>
      <c r="AD125" s="34">
        <v>46.76</v>
      </c>
      <c r="AE125" s="34">
        <v>0</v>
      </c>
      <c r="AF125" s="34">
        <v>4334.79</v>
      </c>
      <c r="AG125" s="33">
        <v>63.75</v>
      </c>
      <c r="AH125" s="34">
        <v>0</v>
      </c>
      <c r="AI125" s="35">
        <v>5417.06</v>
      </c>
      <c r="AJ125" s="34">
        <v>164.19</v>
      </c>
      <c r="AK125" s="34">
        <v>0</v>
      </c>
      <c r="AL125" s="34">
        <v>7039.65</v>
      </c>
      <c r="AM125" s="33">
        <v>1884.9</v>
      </c>
      <c r="AN125" s="34">
        <v>0</v>
      </c>
      <c r="AO125" s="35">
        <v>65118.399999999994</v>
      </c>
    </row>
    <row r="126" spans="1:41" x14ac:dyDescent="0.25">
      <c r="A126" s="39" t="s">
        <v>176</v>
      </c>
      <c r="B126" s="29" t="s">
        <v>177</v>
      </c>
      <c r="C126" s="28">
        <v>-136.21</v>
      </c>
      <c r="D126" s="29">
        <v>0</v>
      </c>
      <c r="E126" s="30">
        <v>844.38</v>
      </c>
      <c r="F126" s="29">
        <v>-147.97999999999999</v>
      </c>
      <c r="G126" s="29">
        <v>0</v>
      </c>
      <c r="H126" s="29">
        <v>1073.7</v>
      </c>
      <c r="I126" s="28">
        <v>-125.85</v>
      </c>
      <c r="J126" s="29">
        <v>0</v>
      </c>
      <c r="K126" s="30">
        <v>1132.53</v>
      </c>
      <c r="L126" s="29">
        <v>-74.75</v>
      </c>
      <c r="M126" s="29">
        <v>0</v>
      </c>
      <c r="N126" s="29">
        <v>778.35</v>
      </c>
      <c r="O126" s="28">
        <v>-124.69</v>
      </c>
      <c r="P126" s="29">
        <v>0</v>
      </c>
      <c r="Q126" s="30">
        <v>1123.3399999999999</v>
      </c>
      <c r="R126" s="29">
        <v>-127.75</v>
      </c>
      <c r="S126" s="29">
        <v>0</v>
      </c>
      <c r="T126" s="29">
        <v>980.43</v>
      </c>
      <c r="U126" s="28">
        <v>-152.91999999999999</v>
      </c>
      <c r="V126" s="29">
        <v>0</v>
      </c>
      <c r="W126" s="30">
        <v>1375.74</v>
      </c>
      <c r="X126" s="29">
        <v>-84.07</v>
      </c>
      <c r="Y126" s="29">
        <v>0</v>
      </c>
      <c r="Z126" s="29">
        <v>797.21</v>
      </c>
      <c r="AA126" s="28">
        <v>-91.17</v>
      </c>
      <c r="AB126" s="29">
        <v>0</v>
      </c>
      <c r="AC126" s="30">
        <v>968.17</v>
      </c>
      <c r="AD126" s="29">
        <v>-88.23</v>
      </c>
      <c r="AE126" s="29">
        <v>0</v>
      </c>
      <c r="AF126" s="29">
        <v>813.9</v>
      </c>
      <c r="AG126" s="28">
        <v>-90.68</v>
      </c>
      <c r="AH126" s="29">
        <v>0</v>
      </c>
      <c r="AI126" s="30">
        <v>1017.11</v>
      </c>
      <c r="AJ126" s="29">
        <v>-143.57</v>
      </c>
      <c r="AK126" s="29">
        <v>0</v>
      </c>
      <c r="AL126" s="29">
        <v>1321.76</v>
      </c>
      <c r="AM126" s="28">
        <v>-1387.8700000000001</v>
      </c>
      <c r="AN126" s="29">
        <v>0</v>
      </c>
      <c r="AO126" s="30">
        <v>12226.62</v>
      </c>
    </row>
    <row r="127" spans="1:41" x14ac:dyDescent="0.25">
      <c r="A127" s="41" t="s">
        <v>176</v>
      </c>
      <c r="B127" s="20" t="s">
        <v>178</v>
      </c>
      <c r="C127" s="31">
        <v>-336.89</v>
      </c>
      <c r="D127" s="20">
        <v>0</v>
      </c>
      <c r="E127" s="32">
        <v>693.44</v>
      </c>
      <c r="F127" s="20">
        <v>-377.76</v>
      </c>
      <c r="G127" s="20">
        <v>0</v>
      </c>
      <c r="H127" s="20">
        <v>881.78</v>
      </c>
      <c r="I127" s="31">
        <v>-327.23</v>
      </c>
      <c r="J127" s="20">
        <v>0</v>
      </c>
      <c r="K127" s="32">
        <v>930.09</v>
      </c>
      <c r="L127" s="20">
        <v>-204.15</v>
      </c>
      <c r="M127" s="20">
        <v>0</v>
      </c>
      <c r="N127" s="20">
        <v>639.22</v>
      </c>
      <c r="O127" s="31">
        <v>-338.02</v>
      </c>
      <c r="P127" s="20">
        <v>0</v>
      </c>
      <c r="Q127" s="32">
        <v>922.54</v>
      </c>
      <c r="R127" s="20">
        <v>-335.34</v>
      </c>
      <c r="S127" s="20">
        <v>0</v>
      </c>
      <c r="T127" s="20">
        <v>805.18</v>
      </c>
      <c r="U127" s="31">
        <v>-390.5</v>
      </c>
      <c r="V127" s="20">
        <v>0</v>
      </c>
      <c r="W127" s="32">
        <v>1129.83</v>
      </c>
      <c r="X127" s="20">
        <v>-212.32</v>
      </c>
      <c r="Y127" s="20">
        <v>0</v>
      </c>
      <c r="Z127" s="20">
        <v>654.71</v>
      </c>
      <c r="AA127" s="31">
        <v>-224.99</v>
      </c>
      <c r="AB127" s="20">
        <v>0</v>
      </c>
      <c r="AC127" s="32">
        <v>795.11</v>
      </c>
      <c r="AD127" s="20">
        <v>-208.26</v>
      </c>
      <c r="AE127" s="20">
        <v>0</v>
      </c>
      <c r="AF127" s="20">
        <v>668.42</v>
      </c>
      <c r="AG127" s="31">
        <v>-210.2</v>
      </c>
      <c r="AH127" s="20">
        <v>0</v>
      </c>
      <c r="AI127" s="32">
        <v>835.3</v>
      </c>
      <c r="AJ127" s="20">
        <v>-438.56</v>
      </c>
      <c r="AK127" s="20">
        <v>0</v>
      </c>
      <c r="AL127" s="20">
        <v>1085.5</v>
      </c>
      <c r="AM127" s="31">
        <v>-3604.2200000000003</v>
      </c>
      <c r="AN127" s="20">
        <v>0</v>
      </c>
      <c r="AO127" s="32">
        <v>10041.119999999999</v>
      </c>
    </row>
    <row r="128" spans="1:41" x14ac:dyDescent="0.25">
      <c r="A128" s="41" t="s">
        <v>176</v>
      </c>
      <c r="B128" s="20" t="s">
        <v>174</v>
      </c>
      <c r="C128" s="31">
        <v>554.91999999999996</v>
      </c>
      <c r="D128" s="20">
        <v>0</v>
      </c>
      <c r="E128" s="32">
        <v>44558.44</v>
      </c>
      <c r="F128" s="20">
        <v>1884.63</v>
      </c>
      <c r="G128" s="20">
        <v>0</v>
      </c>
      <c r="H128" s="20">
        <v>56660</v>
      </c>
      <c r="I128" s="31">
        <v>1872.03</v>
      </c>
      <c r="J128" s="20">
        <v>0</v>
      </c>
      <c r="K128" s="32">
        <v>59764.79</v>
      </c>
      <c r="L128" s="20">
        <v>1284.3800000000001</v>
      </c>
      <c r="M128" s="20">
        <v>0</v>
      </c>
      <c r="N128" s="20">
        <v>41074.39</v>
      </c>
      <c r="O128" s="31">
        <v>2673.48</v>
      </c>
      <c r="P128" s="20">
        <v>0</v>
      </c>
      <c r="Q128" s="32">
        <v>59279.4</v>
      </c>
      <c r="R128" s="20">
        <v>1777.83</v>
      </c>
      <c r="S128" s="20">
        <v>0</v>
      </c>
      <c r="T128" s="20">
        <v>51738.31</v>
      </c>
      <c r="U128" s="31">
        <v>1317.47</v>
      </c>
      <c r="V128" s="20">
        <v>0</v>
      </c>
      <c r="W128" s="32">
        <v>72599.17</v>
      </c>
      <c r="X128" s="20">
        <v>567.08000000000004</v>
      </c>
      <c r="Y128" s="20">
        <v>0</v>
      </c>
      <c r="Z128" s="20">
        <v>42069.599999999999</v>
      </c>
      <c r="AA128" s="31">
        <v>638.83000000000004</v>
      </c>
      <c r="AB128" s="20">
        <v>0</v>
      </c>
      <c r="AC128" s="32">
        <v>51090.97</v>
      </c>
      <c r="AD128" s="20">
        <v>186.1</v>
      </c>
      <c r="AE128" s="20">
        <v>0</v>
      </c>
      <c r="AF128" s="20">
        <v>42950.19</v>
      </c>
      <c r="AG128" s="31">
        <v>341.99</v>
      </c>
      <c r="AH128" s="20">
        <v>0</v>
      </c>
      <c r="AI128" s="32">
        <v>53673.55</v>
      </c>
      <c r="AJ128" s="20">
        <v>810.87</v>
      </c>
      <c r="AK128" s="20">
        <v>0</v>
      </c>
      <c r="AL128" s="20">
        <v>69750.570000000007</v>
      </c>
      <c r="AM128" s="31">
        <v>13909.609999999999</v>
      </c>
      <c r="AN128" s="20">
        <v>0</v>
      </c>
      <c r="AO128" s="32">
        <v>645209.38</v>
      </c>
    </row>
    <row r="129" spans="1:41" x14ac:dyDescent="0.25">
      <c r="A129" s="40" t="s">
        <v>181</v>
      </c>
      <c r="B129" s="34"/>
      <c r="C129" s="33">
        <v>81.819999999999936</v>
      </c>
      <c r="D129" s="34">
        <v>0</v>
      </c>
      <c r="E129" s="35">
        <v>46096.26</v>
      </c>
      <c r="F129" s="34">
        <v>1358.89</v>
      </c>
      <c r="G129" s="34">
        <v>0</v>
      </c>
      <c r="H129" s="34">
        <v>58615.48</v>
      </c>
      <c r="I129" s="33">
        <v>1418.9499999999998</v>
      </c>
      <c r="J129" s="34">
        <v>0</v>
      </c>
      <c r="K129" s="35">
        <v>61827.41</v>
      </c>
      <c r="L129" s="34">
        <v>1005.4800000000001</v>
      </c>
      <c r="M129" s="34">
        <v>0</v>
      </c>
      <c r="N129" s="34">
        <v>42491.96</v>
      </c>
      <c r="O129" s="33">
        <v>2210.77</v>
      </c>
      <c r="P129" s="34">
        <v>0</v>
      </c>
      <c r="Q129" s="35">
        <v>61325.279999999999</v>
      </c>
      <c r="R129" s="34">
        <v>1314.74</v>
      </c>
      <c r="S129" s="34">
        <v>0</v>
      </c>
      <c r="T129" s="34">
        <v>53523.92</v>
      </c>
      <c r="U129" s="33">
        <v>774.05000000000007</v>
      </c>
      <c r="V129" s="34">
        <v>0</v>
      </c>
      <c r="W129" s="35">
        <v>75104.739999999991</v>
      </c>
      <c r="X129" s="34">
        <v>270.69000000000005</v>
      </c>
      <c r="Y129" s="34">
        <v>0</v>
      </c>
      <c r="Z129" s="34">
        <v>43521.52</v>
      </c>
      <c r="AA129" s="33">
        <v>322.67</v>
      </c>
      <c r="AB129" s="34">
        <v>0</v>
      </c>
      <c r="AC129" s="35">
        <v>52854.25</v>
      </c>
      <c r="AD129" s="34">
        <v>-110.39000000000001</v>
      </c>
      <c r="AE129" s="34">
        <v>0</v>
      </c>
      <c r="AF129" s="34">
        <v>44432.51</v>
      </c>
      <c r="AG129" s="33">
        <v>41.110000000000014</v>
      </c>
      <c r="AH129" s="34">
        <v>0</v>
      </c>
      <c r="AI129" s="35">
        <v>55525.960000000006</v>
      </c>
      <c r="AJ129" s="34">
        <v>228.74</v>
      </c>
      <c r="AK129" s="34">
        <v>0</v>
      </c>
      <c r="AL129" s="34">
        <v>72157.83</v>
      </c>
      <c r="AM129" s="33">
        <v>8917.5199999999986</v>
      </c>
      <c r="AN129" s="34">
        <v>0</v>
      </c>
      <c r="AO129" s="35">
        <v>667477.12</v>
      </c>
    </row>
    <row r="130" spans="1:41" x14ac:dyDescent="0.25">
      <c r="A130" s="39" t="s">
        <v>182</v>
      </c>
      <c r="B130" s="29" t="s">
        <v>183</v>
      </c>
      <c r="C130" s="28">
        <v>0</v>
      </c>
      <c r="D130" s="29">
        <v>0</v>
      </c>
      <c r="E130" s="30">
        <v>0</v>
      </c>
      <c r="F130" s="29">
        <v>0</v>
      </c>
      <c r="G130" s="29">
        <v>0</v>
      </c>
      <c r="H130" s="29">
        <v>0</v>
      </c>
      <c r="I130" s="28">
        <v>0</v>
      </c>
      <c r="J130" s="29">
        <v>0</v>
      </c>
      <c r="K130" s="30">
        <v>0</v>
      </c>
      <c r="L130" s="29">
        <v>0</v>
      </c>
      <c r="M130" s="29">
        <v>0</v>
      </c>
      <c r="N130" s="29">
        <v>0</v>
      </c>
      <c r="O130" s="28">
        <v>0</v>
      </c>
      <c r="P130" s="29">
        <v>0</v>
      </c>
      <c r="Q130" s="30">
        <v>0</v>
      </c>
      <c r="R130" s="29">
        <v>0</v>
      </c>
      <c r="S130" s="29">
        <v>0</v>
      </c>
      <c r="T130" s="29">
        <v>0</v>
      </c>
      <c r="U130" s="28">
        <v>0</v>
      </c>
      <c r="V130" s="29">
        <v>0</v>
      </c>
      <c r="W130" s="30">
        <v>0</v>
      </c>
      <c r="X130" s="29">
        <v>0</v>
      </c>
      <c r="Y130" s="29">
        <v>0</v>
      </c>
      <c r="Z130" s="29">
        <v>0</v>
      </c>
      <c r="AA130" s="28">
        <v>0</v>
      </c>
      <c r="AB130" s="29">
        <v>0</v>
      </c>
      <c r="AC130" s="30">
        <v>0</v>
      </c>
      <c r="AD130" s="29">
        <v>0</v>
      </c>
      <c r="AE130" s="29">
        <v>0</v>
      </c>
      <c r="AF130" s="29">
        <v>0</v>
      </c>
      <c r="AG130" s="28">
        <v>0</v>
      </c>
      <c r="AH130" s="29">
        <v>0</v>
      </c>
      <c r="AI130" s="30">
        <v>0</v>
      </c>
      <c r="AJ130" s="29">
        <v>0</v>
      </c>
      <c r="AK130" s="29">
        <v>0</v>
      </c>
      <c r="AL130" s="29">
        <v>0</v>
      </c>
      <c r="AM130" s="28">
        <v>0</v>
      </c>
      <c r="AN130" s="29">
        <v>0</v>
      </c>
      <c r="AO130" s="30">
        <v>0</v>
      </c>
    </row>
    <row r="131" spans="1:41" x14ac:dyDescent="0.25">
      <c r="A131" s="41" t="s">
        <v>182</v>
      </c>
      <c r="B131" s="20" t="s">
        <v>184</v>
      </c>
      <c r="C131" s="31">
        <v>4300.6499999999996</v>
      </c>
      <c r="D131" s="20">
        <v>0</v>
      </c>
      <c r="E131" s="32">
        <v>12859.08</v>
      </c>
      <c r="F131" s="20">
        <v>11117.41</v>
      </c>
      <c r="G131" s="20">
        <v>0</v>
      </c>
      <c r="H131" s="20">
        <v>16351.46</v>
      </c>
      <c r="I131" s="31">
        <v>5616.93</v>
      </c>
      <c r="J131" s="20">
        <v>0</v>
      </c>
      <c r="K131" s="32">
        <v>17247.47</v>
      </c>
      <c r="L131" s="20">
        <v>3455.89</v>
      </c>
      <c r="M131" s="20">
        <v>0</v>
      </c>
      <c r="N131" s="20">
        <v>11853.63</v>
      </c>
      <c r="O131" s="31">
        <v>8812.14</v>
      </c>
      <c r="P131" s="20">
        <v>0</v>
      </c>
      <c r="Q131" s="32">
        <v>17107.39</v>
      </c>
      <c r="R131" s="20">
        <v>8530.18</v>
      </c>
      <c r="S131" s="20">
        <v>0</v>
      </c>
      <c r="T131" s="20">
        <v>14931.12</v>
      </c>
      <c r="U131" s="31">
        <v>4437.26</v>
      </c>
      <c r="V131" s="20">
        <v>0</v>
      </c>
      <c r="W131" s="32">
        <v>20951.34</v>
      </c>
      <c r="X131" s="20">
        <v>2486.0100000000002</v>
      </c>
      <c r="Y131" s="20">
        <v>0</v>
      </c>
      <c r="Z131" s="20">
        <v>12140.83</v>
      </c>
      <c r="AA131" s="31">
        <v>4107.46</v>
      </c>
      <c r="AB131" s="20">
        <v>0</v>
      </c>
      <c r="AC131" s="32">
        <v>14744.3</v>
      </c>
      <c r="AD131" s="20">
        <v>5127.3999999999996</v>
      </c>
      <c r="AE131" s="20">
        <v>0</v>
      </c>
      <c r="AF131" s="20">
        <v>12394.96</v>
      </c>
      <c r="AG131" s="31">
        <v>7652.98</v>
      </c>
      <c r="AH131" s="20">
        <v>0</v>
      </c>
      <c r="AI131" s="32">
        <v>15489.61</v>
      </c>
      <c r="AJ131" s="20">
        <v>8370.0300000000007</v>
      </c>
      <c r="AK131" s="20">
        <v>0</v>
      </c>
      <c r="AL131" s="20">
        <v>20129.259999999998</v>
      </c>
      <c r="AM131" s="31">
        <v>74014.34</v>
      </c>
      <c r="AN131" s="20">
        <v>0</v>
      </c>
      <c r="AO131" s="32">
        <v>186200.44999999998</v>
      </c>
    </row>
    <row r="132" spans="1:41" x14ac:dyDescent="0.25">
      <c r="A132" s="41" t="s">
        <v>182</v>
      </c>
      <c r="B132" s="20" t="s">
        <v>53</v>
      </c>
      <c r="C132" s="31">
        <v>-454.98</v>
      </c>
      <c r="D132" s="20">
        <v>0</v>
      </c>
      <c r="E132" s="32">
        <v>840.17</v>
      </c>
      <c r="F132" s="20">
        <v>-495.47</v>
      </c>
      <c r="G132" s="20">
        <v>0</v>
      </c>
      <c r="H132" s="20">
        <v>1068.3499999999999</v>
      </c>
      <c r="I132" s="31">
        <v>-404.26</v>
      </c>
      <c r="J132" s="20">
        <v>0</v>
      </c>
      <c r="K132" s="32">
        <v>1126.8900000000001</v>
      </c>
      <c r="L132" s="20">
        <v>-256.32</v>
      </c>
      <c r="M132" s="20">
        <v>0</v>
      </c>
      <c r="N132" s="20">
        <v>774.48</v>
      </c>
      <c r="O132" s="31">
        <v>-478.94</v>
      </c>
      <c r="P132" s="20">
        <v>0</v>
      </c>
      <c r="Q132" s="32">
        <v>1117.74</v>
      </c>
      <c r="R132" s="20">
        <v>-493.29</v>
      </c>
      <c r="S132" s="20">
        <v>0</v>
      </c>
      <c r="T132" s="20">
        <v>975.55</v>
      </c>
      <c r="U132" s="31">
        <v>-600.05999999999995</v>
      </c>
      <c r="V132" s="20">
        <v>0</v>
      </c>
      <c r="W132" s="32">
        <v>1368.89</v>
      </c>
      <c r="X132" s="20">
        <v>-327.88</v>
      </c>
      <c r="Y132" s="20">
        <v>0</v>
      </c>
      <c r="Z132" s="20">
        <v>793.24</v>
      </c>
      <c r="AA132" s="31">
        <v>-341.98</v>
      </c>
      <c r="AB132" s="20">
        <v>0</v>
      </c>
      <c r="AC132" s="32">
        <v>963.34</v>
      </c>
      <c r="AD132" s="20">
        <v>-316.42</v>
      </c>
      <c r="AE132" s="20">
        <v>0</v>
      </c>
      <c r="AF132" s="20">
        <v>809.85</v>
      </c>
      <c r="AG132" s="31">
        <v>-314.24</v>
      </c>
      <c r="AH132" s="20">
        <v>0</v>
      </c>
      <c r="AI132" s="32">
        <v>1012.04</v>
      </c>
      <c r="AJ132" s="20">
        <v>-530.39</v>
      </c>
      <c r="AK132" s="20">
        <v>0</v>
      </c>
      <c r="AL132" s="20">
        <v>1315.18</v>
      </c>
      <c r="AM132" s="31">
        <v>-5014.2300000000014</v>
      </c>
      <c r="AN132" s="20">
        <v>0</v>
      </c>
      <c r="AO132" s="32">
        <v>12165.72</v>
      </c>
    </row>
    <row r="133" spans="1:41" x14ac:dyDescent="0.25">
      <c r="A133" s="41" t="s">
        <v>182</v>
      </c>
      <c r="B133" s="20" t="s">
        <v>156</v>
      </c>
      <c r="C133" s="31">
        <v>-32.46</v>
      </c>
      <c r="D133" s="20">
        <v>0</v>
      </c>
      <c r="E133" s="32">
        <v>558.4</v>
      </c>
      <c r="F133" s="20">
        <v>30.16</v>
      </c>
      <c r="G133" s="20">
        <v>0</v>
      </c>
      <c r="H133" s="20">
        <v>710.05</v>
      </c>
      <c r="I133" s="31">
        <v>-3.18</v>
      </c>
      <c r="J133" s="20">
        <v>0</v>
      </c>
      <c r="K133" s="32">
        <v>748.96</v>
      </c>
      <c r="L133" s="20">
        <v>5.71</v>
      </c>
      <c r="M133" s="20">
        <v>0</v>
      </c>
      <c r="N133" s="20">
        <v>514.74</v>
      </c>
      <c r="O133" s="31">
        <v>4.6900000000000004</v>
      </c>
      <c r="P133" s="20">
        <v>0</v>
      </c>
      <c r="Q133" s="32">
        <v>742.88</v>
      </c>
      <c r="R133" s="20">
        <v>14.39</v>
      </c>
      <c r="S133" s="20">
        <v>0</v>
      </c>
      <c r="T133" s="20">
        <v>648.38</v>
      </c>
      <c r="U133" s="31">
        <v>9.19</v>
      </c>
      <c r="V133" s="20">
        <v>0</v>
      </c>
      <c r="W133" s="32">
        <v>909.8</v>
      </c>
      <c r="X133" s="20">
        <v>-9.81</v>
      </c>
      <c r="Y133" s="20">
        <v>0</v>
      </c>
      <c r="Z133" s="20">
        <v>527.21</v>
      </c>
      <c r="AA133" s="31">
        <v>1.1000000000000001</v>
      </c>
      <c r="AB133" s="20">
        <v>0</v>
      </c>
      <c r="AC133" s="32">
        <v>640.26</v>
      </c>
      <c r="AD133" s="20">
        <v>2.57</v>
      </c>
      <c r="AE133" s="20">
        <v>0</v>
      </c>
      <c r="AF133" s="20">
        <v>538.25</v>
      </c>
      <c r="AG133" s="31">
        <v>35.159999999999997</v>
      </c>
      <c r="AH133" s="20">
        <v>0</v>
      </c>
      <c r="AI133" s="32">
        <v>672.63</v>
      </c>
      <c r="AJ133" s="20">
        <v>31.53</v>
      </c>
      <c r="AK133" s="20">
        <v>0</v>
      </c>
      <c r="AL133" s="20">
        <v>874.1</v>
      </c>
      <c r="AM133" s="31">
        <v>89.049999999999983</v>
      </c>
      <c r="AN133" s="20">
        <v>0</v>
      </c>
      <c r="AO133" s="32">
        <v>8085.6600000000008</v>
      </c>
    </row>
    <row r="134" spans="1:41" x14ac:dyDescent="0.25">
      <c r="A134" s="40" t="s">
        <v>185</v>
      </c>
      <c r="B134" s="34"/>
      <c r="C134" s="33">
        <v>3813.2099999999996</v>
      </c>
      <c r="D134" s="34">
        <v>0</v>
      </c>
      <c r="E134" s="35">
        <v>14257.65</v>
      </c>
      <c r="F134" s="34">
        <v>10652.1</v>
      </c>
      <c r="G134" s="34">
        <v>0</v>
      </c>
      <c r="H134" s="34">
        <v>18129.859999999997</v>
      </c>
      <c r="I134" s="33">
        <v>5209.49</v>
      </c>
      <c r="J134" s="34">
        <v>0</v>
      </c>
      <c r="K134" s="35">
        <v>19123.32</v>
      </c>
      <c r="L134" s="34">
        <v>3205.2799999999997</v>
      </c>
      <c r="M134" s="34">
        <v>0</v>
      </c>
      <c r="N134" s="34">
        <v>13142.849999999999</v>
      </c>
      <c r="O134" s="33">
        <v>8337.89</v>
      </c>
      <c r="P134" s="34">
        <v>0</v>
      </c>
      <c r="Q134" s="35">
        <v>18968.010000000002</v>
      </c>
      <c r="R134" s="34">
        <v>8051.2800000000007</v>
      </c>
      <c r="S134" s="34">
        <v>0</v>
      </c>
      <c r="T134" s="34">
        <v>16555.05</v>
      </c>
      <c r="U134" s="33">
        <v>3846.3900000000003</v>
      </c>
      <c r="V134" s="34">
        <v>0</v>
      </c>
      <c r="W134" s="35">
        <v>23230.03</v>
      </c>
      <c r="X134" s="34">
        <v>2148.3200000000002</v>
      </c>
      <c r="Y134" s="34">
        <v>0</v>
      </c>
      <c r="Z134" s="34">
        <v>13461.279999999999</v>
      </c>
      <c r="AA134" s="33">
        <v>3766.58</v>
      </c>
      <c r="AB134" s="34">
        <v>0</v>
      </c>
      <c r="AC134" s="35">
        <v>16347.9</v>
      </c>
      <c r="AD134" s="34">
        <v>4813.5499999999993</v>
      </c>
      <c r="AE134" s="34">
        <v>0</v>
      </c>
      <c r="AF134" s="34">
        <v>13743.06</v>
      </c>
      <c r="AG134" s="33">
        <v>7373.9</v>
      </c>
      <c r="AH134" s="34">
        <v>0</v>
      </c>
      <c r="AI134" s="35">
        <v>17174.280000000002</v>
      </c>
      <c r="AJ134" s="34">
        <v>7871.17</v>
      </c>
      <c r="AK134" s="34">
        <v>0</v>
      </c>
      <c r="AL134" s="34">
        <v>22318.539999999997</v>
      </c>
      <c r="AM134" s="33">
        <v>69089.16</v>
      </c>
      <c r="AN134" s="34">
        <v>0</v>
      </c>
      <c r="AO134" s="35">
        <v>206451.83</v>
      </c>
    </row>
    <row r="135" spans="1:41" x14ac:dyDescent="0.25">
      <c r="A135" s="39" t="s">
        <v>186</v>
      </c>
      <c r="B135" s="29" t="s">
        <v>187</v>
      </c>
      <c r="C135" s="28">
        <v>0</v>
      </c>
      <c r="D135" s="29">
        <v>0</v>
      </c>
      <c r="E135" s="30">
        <v>268495</v>
      </c>
      <c r="F135" s="29">
        <v>0</v>
      </c>
      <c r="G135" s="29">
        <v>0</v>
      </c>
      <c r="H135" s="29">
        <v>341415.14</v>
      </c>
      <c r="I135" s="28">
        <v>0</v>
      </c>
      <c r="J135" s="29">
        <v>0</v>
      </c>
      <c r="K135" s="30">
        <v>360123.65</v>
      </c>
      <c r="L135" s="29">
        <v>0</v>
      </c>
      <c r="M135" s="29">
        <v>0</v>
      </c>
      <c r="N135" s="29">
        <v>247501.26</v>
      </c>
      <c r="O135" s="28">
        <v>0</v>
      </c>
      <c r="P135" s="29">
        <v>0</v>
      </c>
      <c r="Q135" s="30">
        <v>357198.82</v>
      </c>
      <c r="R135" s="29">
        <v>0</v>
      </c>
      <c r="S135" s="29">
        <v>0</v>
      </c>
      <c r="T135" s="29">
        <v>311758.64</v>
      </c>
      <c r="U135" s="28">
        <v>0</v>
      </c>
      <c r="V135" s="29">
        <v>0</v>
      </c>
      <c r="W135" s="30">
        <v>437459.56</v>
      </c>
      <c r="X135" s="29">
        <v>0</v>
      </c>
      <c r="Y135" s="29">
        <v>0</v>
      </c>
      <c r="Z135" s="29">
        <v>253498.02</v>
      </c>
      <c r="AA135" s="28">
        <v>0</v>
      </c>
      <c r="AB135" s="29">
        <v>0</v>
      </c>
      <c r="AC135" s="30">
        <v>307857.98</v>
      </c>
      <c r="AD135" s="29">
        <v>0</v>
      </c>
      <c r="AE135" s="29">
        <v>0</v>
      </c>
      <c r="AF135" s="29">
        <v>258804.2</v>
      </c>
      <c r="AG135" s="28">
        <v>0</v>
      </c>
      <c r="AH135" s="29">
        <v>0</v>
      </c>
      <c r="AI135" s="30">
        <v>323419.8</v>
      </c>
      <c r="AJ135" s="29">
        <v>0</v>
      </c>
      <c r="AK135" s="29">
        <v>0</v>
      </c>
      <c r="AL135" s="29">
        <v>420294.81</v>
      </c>
      <c r="AM135" s="28">
        <v>0</v>
      </c>
      <c r="AN135" s="29">
        <v>0</v>
      </c>
      <c r="AO135" s="30">
        <v>3887826.8800000004</v>
      </c>
    </row>
    <row r="136" spans="1:41" x14ac:dyDescent="0.25">
      <c r="A136" s="40" t="s">
        <v>188</v>
      </c>
      <c r="B136" s="34"/>
      <c r="C136" s="33">
        <v>0</v>
      </c>
      <c r="D136" s="34">
        <v>0</v>
      </c>
      <c r="E136" s="35">
        <v>268495</v>
      </c>
      <c r="F136" s="34">
        <v>0</v>
      </c>
      <c r="G136" s="34">
        <v>0</v>
      </c>
      <c r="H136" s="34">
        <v>341415.14</v>
      </c>
      <c r="I136" s="33">
        <v>0</v>
      </c>
      <c r="J136" s="34">
        <v>0</v>
      </c>
      <c r="K136" s="35">
        <v>360123.65</v>
      </c>
      <c r="L136" s="34">
        <v>0</v>
      </c>
      <c r="M136" s="34">
        <v>0</v>
      </c>
      <c r="N136" s="34">
        <v>247501.26</v>
      </c>
      <c r="O136" s="33">
        <v>0</v>
      </c>
      <c r="P136" s="34">
        <v>0</v>
      </c>
      <c r="Q136" s="35">
        <v>357198.82</v>
      </c>
      <c r="R136" s="34">
        <v>0</v>
      </c>
      <c r="S136" s="34">
        <v>0</v>
      </c>
      <c r="T136" s="34">
        <v>311758.64</v>
      </c>
      <c r="U136" s="33">
        <v>0</v>
      </c>
      <c r="V136" s="34">
        <v>0</v>
      </c>
      <c r="W136" s="35">
        <v>437459.56</v>
      </c>
      <c r="X136" s="34">
        <v>0</v>
      </c>
      <c r="Y136" s="34">
        <v>0</v>
      </c>
      <c r="Z136" s="34">
        <v>253498.02</v>
      </c>
      <c r="AA136" s="33">
        <v>0</v>
      </c>
      <c r="AB136" s="34">
        <v>0</v>
      </c>
      <c r="AC136" s="35">
        <v>307857.98</v>
      </c>
      <c r="AD136" s="34">
        <v>0</v>
      </c>
      <c r="AE136" s="34">
        <v>0</v>
      </c>
      <c r="AF136" s="34">
        <v>258804.2</v>
      </c>
      <c r="AG136" s="33">
        <v>0</v>
      </c>
      <c r="AH136" s="34">
        <v>0</v>
      </c>
      <c r="AI136" s="35">
        <v>323419.8</v>
      </c>
      <c r="AJ136" s="34">
        <v>0</v>
      </c>
      <c r="AK136" s="34">
        <v>0</v>
      </c>
      <c r="AL136" s="34">
        <v>420294.81</v>
      </c>
      <c r="AM136" s="33">
        <v>0</v>
      </c>
      <c r="AN136" s="34">
        <v>0</v>
      </c>
      <c r="AO136" s="35">
        <v>3887826.8800000004</v>
      </c>
    </row>
    <row r="137" spans="1:41" x14ac:dyDescent="0.25">
      <c r="A137" s="39" t="s">
        <v>189</v>
      </c>
      <c r="B137" s="29" t="s">
        <v>90</v>
      </c>
      <c r="C137" s="28">
        <v>148.35</v>
      </c>
      <c r="D137" s="29">
        <v>0</v>
      </c>
      <c r="E137" s="30">
        <v>7247.52</v>
      </c>
      <c r="F137" s="29">
        <v>824.15</v>
      </c>
      <c r="G137" s="29">
        <v>0</v>
      </c>
      <c r="H137" s="29">
        <v>9215.86</v>
      </c>
      <c r="I137" s="28">
        <v>403.58</v>
      </c>
      <c r="J137" s="29">
        <v>0</v>
      </c>
      <c r="K137" s="30">
        <v>9720.86</v>
      </c>
      <c r="L137" s="29">
        <v>-226.47</v>
      </c>
      <c r="M137" s="29">
        <v>0</v>
      </c>
      <c r="N137" s="29">
        <v>6680.83</v>
      </c>
      <c r="O137" s="28">
        <v>654.2399999999999</v>
      </c>
      <c r="P137" s="29">
        <v>0</v>
      </c>
      <c r="Q137" s="30">
        <v>9641.91</v>
      </c>
      <c r="R137" s="29">
        <v>-178.25</v>
      </c>
      <c r="S137" s="29">
        <v>0</v>
      </c>
      <c r="T137" s="29">
        <v>8415.34</v>
      </c>
      <c r="U137" s="28">
        <v>-309.97000000000003</v>
      </c>
      <c r="V137" s="29">
        <v>0</v>
      </c>
      <c r="W137" s="30">
        <v>11808.4</v>
      </c>
      <c r="X137" s="29">
        <v>154.32</v>
      </c>
      <c r="Y137" s="29">
        <v>0</v>
      </c>
      <c r="Z137" s="29">
        <v>6842.7</v>
      </c>
      <c r="AA137" s="28">
        <v>460.21</v>
      </c>
      <c r="AB137" s="29">
        <v>0</v>
      </c>
      <c r="AC137" s="30">
        <v>8310.0499999999993</v>
      </c>
      <c r="AD137" s="29">
        <v>531.23</v>
      </c>
      <c r="AE137" s="29">
        <v>0</v>
      </c>
      <c r="AF137" s="29">
        <v>6985.93</v>
      </c>
      <c r="AG137" s="28">
        <v>-88.01</v>
      </c>
      <c r="AH137" s="29">
        <v>0</v>
      </c>
      <c r="AI137" s="30">
        <v>8730.11</v>
      </c>
      <c r="AJ137" s="29">
        <v>535.83999999999992</v>
      </c>
      <c r="AK137" s="29">
        <v>0</v>
      </c>
      <c r="AL137" s="29">
        <v>11345.07</v>
      </c>
      <c r="AM137" s="28">
        <v>2909.22</v>
      </c>
      <c r="AN137" s="29">
        <v>0</v>
      </c>
      <c r="AO137" s="30">
        <v>104944.58</v>
      </c>
    </row>
    <row r="138" spans="1:41" x14ac:dyDescent="0.25">
      <c r="A138" s="40" t="s">
        <v>190</v>
      </c>
      <c r="B138" s="34"/>
      <c r="C138" s="33">
        <v>148.35</v>
      </c>
      <c r="D138" s="34">
        <v>0</v>
      </c>
      <c r="E138" s="35">
        <v>7247.52</v>
      </c>
      <c r="F138" s="34">
        <v>824.15</v>
      </c>
      <c r="G138" s="34">
        <v>0</v>
      </c>
      <c r="H138" s="34">
        <v>9215.86</v>
      </c>
      <c r="I138" s="33">
        <v>403.58</v>
      </c>
      <c r="J138" s="34">
        <v>0</v>
      </c>
      <c r="K138" s="35">
        <v>9720.86</v>
      </c>
      <c r="L138" s="34">
        <v>-226.47</v>
      </c>
      <c r="M138" s="34">
        <v>0</v>
      </c>
      <c r="N138" s="34">
        <v>6680.83</v>
      </c>
      <c r="O138" s="33">
        <v>654.2399999999999</v>
      </c>
      <c r="P138" s="34">
        <v>0</v>
      </c>
      <c r="Q138" s="35">
        <v>9641.91</v>
      </c>
      <c r="R138" s="34">
        <v>-178.25</v>
      </c>
      <c r="S138" s="34">
        <v>0</v>
      </c>
      <c r="T138" s="34">
        <v>8415.34</v>
      </c>
      <c r="U138" s="33">
        <v>-309.97000000000003</v>
      </c>
      <c r="V138" s="34">
        <v>0</v>
      </c>
      <c r="W138" s="35">
        <v>11808.4</v>
      </c>
      <c r="X138" s="34">
        <v>154.32</v>
      </c>
      <c r="Y138" s="34">
        <v>0</v>
      </c>
      <c r="Z138" s="34">
        <v>6842.7</v>
      </c>
      <c r="AA138" s="33">
        <v>460.21</v>
      </c>
      <c r="AB138" s="34">
        <v>0</v>
      </c>
      <c r="AC138" s="35">
        <v>8310.0499999999993</v>
      </c>
      <c r="AD138" s="34">
        <v>531.23</v>
      </c>
      <c r="AE138" s="34">
        <v>0</v>
      </c>
      <c r="AF138" s="34">
        <v>6985.93</v>
      </c>
      <c r="AG138" s="33">
        <v>-88.01</v>
      </c>
      <c r="AH138" s="34">
        <v>0</v>
      </c>
      <c r="AI138" s="35">
        <v>8730.11</v>
      </c>
      <c r="AJ138" s="34">
        <v>535.83999999999992</v>
      </c>
      <c r="AK138" s="34">
        <v>0</v>
      </c>
      <c r="AL138" s="34">
        <v>11345.07</v>
      </c>
      <c r="AM138" s="33">
        <v>2909.22</v>
      </c>
      <c r="AN138" s="34">
        <v>0</v>
      </c>
      <c r="AO138" s="35">
        <v>104944.58</v>
      </c>
    </row>
    <row r="139" spans="1:41" x14ac:dyDescent="0.25">
      <c r="A139" s="39" t="s">
        <v>191</v>
      </c>
      <c r="B139" s="29" t="s">
        <v>192</v>
      </c>
      <c r="C139" s="28">
        <v>5798.37</v>
      </c>
      <c r="D139" s="29">
        <v>0</v>
      </c>
      <c r="E139" s="30">
        <v>14.02</v>
      </c>
      <c r="F139" s="29">
        <v>6381.2300000000005</v>
      </c>
      <c r="G139" s="29">
        <v>0</v>
      </c>
      <c r="H139" s="29">
        <v>17.829999999999998</v>
      </c>
      <c r="I139" s="28">
        <v>5465.33</v>
      </c>
      <c r="J139" s="29">
        <v>0</v>
      </c>
      <c r="K139" s="30">
        <v>18.8</v>
      </c>
      <c r="L139" s="29">
        <v>4108.2700000000004</v>
      </c>
      <c r="M139" s="29">
        <v>0</v>
      </c>
      <c r="N139" s="29">
        <v>12.92</v>
      </c>
      <c r="O139" s="28">
        <v>6027.49</v>
      </c>
      <c r="P139" s="29">
        <v>0</v>
      </c>
      <c r="Q139" s="30">
        <v>18.649999999999999</v>
      </c>
      <c r="R139" s="29">
        <v>6187.46</v>
      </c>
      <c r="S139" s="29">
        <v>0</v>
      </c>
      <c r="T139" s="29">
        <v>16.28</v>
      </c>
      <c r="U139" s="28">
        <v>7208.6399999999994</v>
      </c>
      <c r="V139" s="29">
        <v>0</v>
      </c>
      <c r="W139" s="30">
        <v>22.84</v>
      </c>
      <c r="X139" s="29">
        <v>4306.95</v>
      </c>
      <c r="Y139" s="29">
        <v>0</v>
      </c>
      <c r="Z139" s="29">
        <v>13.24</v>
      </c>
      <c r="AA139" s="28">
        <v>4388.55</v>
      </c>
      <c r="AB139" s="29">
        <v>0</v>
      </c>
      <c r="AC139" s="30">
        <v>16.07</v>
      </c>
      <c r="AD139" s="29">
        <v>3738.56</v>
      </c>
      <c r="AE139" s="29">
        <v>0</v>
      </c>
      <c r="AF139" s="29">
        <v>13.51</v>
      </c>
      <c r="AG139" s="28">
        <v>3976.68</v>
      </c>
      <c r="AH139" s="29">
        <v>0</v>
      </c>
      <c r="AI139" s="30">
        <v>16.89</v>
      </c>
      <c r="AJ139" s="29">
        <v>8013.4</v>
      </c>
      <c r="AK139" s="29">
        <v>0</v>
      </c>
      <c r="AL139" s="29">
        <v>21.94</v>
      </c>
      <c r="AM139" s="28">
        <v>65600.929999999993</v>
      </c>
      <c r="AN139" s="29">
        <v>0</v>
      </c>
      <c r="AO139" s="30">
        <v>202.99</v>
      </c>
    </row>
    <row r="140" spans="1:41" x14ac:dyDescent="0.25">
      <c r="A140" s="40" t="s">
        <v>193</v>
      </c>
      <c r="B140" s="34"/>
      <c r="C140" s="33">
        <v>5798.37</v>
      </c>
      <c r="D140" s="34">
        <v>0</v>
      </c>
      <c r="E140" s="35">
        <v>14.02</v>
      </c>
      <c r="F140" s="34">
        <v>6381.2300000000005</v>
      </c>
      <c r="G140" s="34">
        <v>0</v>
      </c>
      <c r="H140" s="34">
        <v>17.829999999999998</v>
      </c>
      <c r="I140" s="33">
        <v>5465.33</v>
      </c>
      <c r="J140" s="34">
        <v>0</v>
      </c>
      <c r="K140" s="35">
        <v>18.8</v>
      </c>
      <c r="L140" s="34">
        <v>4108.2700000000004</v>
      </c>
      <c r="M140" s="34">
        <v>0</v>
      </c>
      <c r="N140" s="34">
        <v>12.92</v>
      </c>
      <c r="O140" s="33">
        <v>6027.49</v>
      </c>
      <c r="P140" s="34">
        <v>0</v>
      </c>
      <c r="Q140" s="35">
        <v>18.649999999999999</v>
      </c>
      <c r="R140" s="34">
        <v>6187.46</v>
      </c>
      <c r="S140" s="34">
        <v>0</v>
      </c>
      <c r="T140" s="34">
        <v>16.28</v>
      </c>
      <c r="U140" s="33">
        <v>7208.6399999999994</v>
      </c>
      <c r="V140" s="34">
        <v>0</v>
      </c>
      <c r="W140" s="35">
        <v>22.84</v>
      </c>
      <c r="X140" s="34">
        <v>4306.95</v>
      </c>
      <c r="Y140" s="34">
        <v>0</v>
      </c>
      <c r="Z140" s="34">
        <v>13.24</v>
      </c>
      <c r="AA140" s="33">
        <v>4388.55</v>
      </c>
      <c r="AB140" s="34">
        <v>0</v>
      </c>
      <c r="AC140" s="35">
        <v>16.07</v>
      </c>
      <c r="AD140" s="34">
        <v>3738.56</v>
      </c>
      <c r="AE140" s="34">
        <v>0</v>
      </c>
      <c r="AF140" s="34">
        <v>13.51</v>
      </c>
      <c r="AG140" s="33">
        <v>3976.68</v>
      </c>
      <c r="AH140" s="34">
        <v>0</v>
      </c>
      <c r="AI140" s="35">
        <v>16.89</v>
      </c>
      <c r="AJ140" s="34">
        <v>8013.4</v>
      </c>
      <c r="AK140" s="34">
        <v>0</v>
      </c>
      <c r="AL140" s="34">
        <v>21.94</v>
      </c>
      <c r="AM140" s="33">
        <v>65600.929999999993</v>
      </c>
      <c r="AN140" s="34">
        <v>0</v>
      </c>
      <c r="AO140" s="35">
        <v>202.99</v>
      </c>
    </row>
    <row r="141" spans="1:41" x14ac:dyDescent="0.25">
      <c r="A141" s="39" t="s">
        <v>194</v>
      </c>
      <c r="B141" s="29" t="s">
        <v>192</v>
      </c>
      <c r="C141" s="28">
        <v>3587.0600000000004</v>
      </c>
      <c r="D141" s="29">
        <v>0</v>
      </c>
      <c r="E141" s="30">
        <v>0</v>
      </c>
      <c r="F141" s="29">
        <v>3947.65</v>
      </c>
      <c r="G141" s="29">
        <v>0</v>
      </c>
      <c r="H141" s="29">
        <v>0</v>
      </c>
      <c r="I141" s="28">
        <v>3381.03</v>
      </c>
      <c r="J141" s="29">
        <v>0</v>
      </c>
      <c r="K141" s="30">
        <v>0</v>
      </c>
      <c r="L141" s="29">
        <v>2541.5100000000002</v>
      </c>
      <c r="M141" s="29">
        <v>0</v>
      </c>
      <c r="N141" s="29">
        <v>0</v>
      </c>
      <c r="O141" s="28">
        <v>3728.81</v>
      </c>
      <c r="P141" s="29">
        <v>0</v>
      </c>
      <c r="Q141" s="30">
        <v>0</v>
      </c>
      <c r="R141" s="29">
        <v>3827.77</v>
      </c>
      <c r="S141" s="29">
        <v>0</v>
      </c>
      <c r="T141" s="29">
        <v>0</v>
      </c>
      <c r="U141" s="28">
        <v>4459.5</v>
      </c>
      <c r="V141" s="29">
        <v>0</v>
      </c>
      <c r="W141" s="30">
        <v>0</v>
      </c>
      <c r="X141" s="29">
        <v>2664.43</v>
      </c>
      <c r="Y141" s="29">
        <v>0</v>
      </c>
      <c r="Z141" s="29">
        <v>0</v>
      </c>
      <c r="AA141" s="28">
        <v>2714.8999999999996</v>
      </c>
      <c r="AB141" s="29">
        <v>0</v>
      </c>
      <c r="AC141" s="30">
        <v>0</v>
      </c>
      <c r="AD141" s="29">
        <v>2313.06</v>
      </c>
      <c r="AE141" s="29">
        <v>0</v>
      </c>
      <c r="AF141" s="29">
        <v>0</v>
      </c>
      <c r="AG141" s="28">
        <v>2460.11</v>
      </c>
      <c r="AH141" s="29">
        <v>0</v>
      </c>
      <c r="AI141" s="30">
        <v>0</v>
      </c>
      <c r="AJ141" s="29">
        <v>4957.37</v>
      </c>
      <c r="AK141" s="29">
        <v>0</v>
      </c>
      <c r="AL141" s="29">
        <v>0</v>
      </c>
      <c r="AM141" s="28">
        <v>40583.200000000004</v>
      </c>
      <c r="AN141" s="29">
        <v>0</v>
      </c>
      <c r="AO141" s="30">
        <v>0</v>
      </c>
    </row>
    <row r="142" spans="1:41" x14ac:dyDescent="0.25">
      <c r="A142" s="40" t="s">
        <v>195</v>
      </c>
      <c r="B142" s="34"/>
      <c r="C142" s="33">
        <v>3587.0600000000004</v>
      </c>
      <c r="D142" s="34">
        <v>0</v>
      </c>
      <c r="E142" s="35">
        <v>0</v>
      </c>
      <c r="F142" s="34">
        <v>3947.65</v>
      </c>
      <c r="G142" s="34">
        <v>0</v>
      </c>
      <c r="H142" s="34">
        <v>0</v>
      </c>
      <c r="I142" s="33">
        <v>3381.03</v>
      </c>
      <c r="J142" s="34">
        <v>0</v>
      </c>
      <c r="K142" s="35">
        <v>0</v>
      </c>
      <c r="L142" s="34">
        <v>2541.5100000000002</v>
      </c>
      <c r="M142" s="34">
        <v>0</v>
      </c>
      <c r="N142" s="34">
        <v>0</v>
      </c>
      <c r="O142" s="33">
        <v>3728.81</v>
      </c>
      <c r="P142" s="34">
        <v>0</v>
      </c>
      <c r="Q142" s="35">
        <v>0</v>
      </c>
      <c r="R142" s="34">
        <v>3827.77</v>
      </c>
      <c r="S142" s="34">
        <v>0</v>
      </c>
      <c r="T142" s="34">
        <v>0</v>
      </c>
      <c r="U142" s="33">
        <v>4459.5</v>
      </c>
      <c r="V142" s="34">
        <v>0</v>
      </c>
      <c r="W142" s="35">
        <v>0</v>
      </c>
      <c r="X142" s="34">
        <v>2664.43</v>
      </c>
      <c r="Y142" s="34">
        <v>0</v>
      </c>
      <c r="Z142" s="34">
        <v>0</v>
      </c>
      <c r="AA142" s="33">
        <v>2714.8999999999996</v>
      </c>
      <c r="AB142" s="34">
        <v>0</v>
      </c>
      <c r="AC142" s="35">
        <v>0</v>
      </c>
      <c r="AD142" s="34">
        <v>2313.06</v>
      </c>
      <c r="AE142" s="34">
        <v>0</v>
      </c>
      <c r="AF142" s="34">
        <v>0</v>
      </c>
      <c r="AG142" s="33">
        <v>2460.11</v>
      </c>
      <c r="AH142" s="34">
        <v>0</v>
      </c>
      <c r="AI142" s="35">
        <v>0</v>
      </c>
      <c r="AJ142" s="34">
        <v>4957.37</v>
      </c>
      <c r="AK142" s="34">
        <v>0</v>
      </c>
      <c r="AL142" s="34">
        <v>0</v>
      </c>
      <c r="AM142" s="33">
        <v>40583.200000000004</v>
      </c>
      <c r="AN142" s="34">
        <v>0</v>
      </c>
      <c r="AO142" s="35">
        <v>0</v>
      </c>
    </row>
    <row r="143" spans="1:41" x14ac:dyDescent="0.25">
      <c r="A143" s="39" t="s">
        <v>196</v>
      </c>
      <c r="B143" s="29" t="s">
        <v>117</v>
      </c>
      <c r="C143" s="28">
        <v>-342.15</v>
      </c>
      <c r="D143" s="29">
        <v>0</v>
      </c>
      <c r="E143" s="30">
        <v>0</v>
      </c>
      <c r="F143" s="29">
        <v>-453.24</v>
      </c>
      <c r="G143" s="29">
        <v>0</v>
      </c>
      <c r="H143" s="29">
        <v>0</v>
      </c>
      <c r="I143" s="28">
        <v>-551.06999999999994</v>
      </c>
      <c r="J143" s="29">
        <v>0</v>
      </c>
      <c r="K143" s="30">
        <v>0</v>
      </c>
      <c r="L143" s="29">
        <v>-413.36</v>
      </c>
      <c r="M143" s="29">
        <v>0</v>
      </c>
      <c r="N143" s="29">
        <v>0</v>
      </c>
      <c r="O143" s="28">
        <v>-320.19</v>
      </c>
      <c r="P143" s="29">
        <v>0</v>
      </c>
      <c r="Q143" s="30">
        <v>0</v>
      </c>
      <c r="R143" s="29">
        <v>-379.63</v>
      </c>
      <c r="S143" s="29">
        <v>0</v>
      </c>
      <c r="T143" s="29">
        <v>0</v>
      </c>
      <c r="U143" s="28">
        <v>-357.13</v>
      </c>
      <c r="V143" s="29">
        <v>0</v>
      </c>
      <c r="W143" s="30">
        <v>0</v>
      </c>
      <c r="X143" s="29">
        <v>-517.67000000000007</v>
      </c>
      <c r="Y143" s="29">
        <v>0</v>
      </c>
      <c r="Z143" s="29">
        <v>0</v>
      </c>
      <c r="AA143" s="28">
        <v>-534.4</v>
      </c>
      <c r="AB143" s="29">
        <v>0</v>
      </c>
      <c r="AC143" s="30">
        <v>0</v>
      </c>
      <c r="AD143" s="29">
        <v>-437.91</v>
      </c>
      <c r="AE143" s="29">
        <v>0</v>
      </c>
      <c r="AF143" s="29">
        <v>0</v>
      </c>
      <c r="AG143" s="28">
        <v>-392.04999999999995</v>
      </c>
      <c r="AH143" s="29">
        <v>0</v>
      </c>
      <c r="AI143" s="30">
        <v>0</v>
      </c>
      <c r="AJ143" s="29">
        <v>-1022.3199999999999</v>
      </c>
      <c r="AK143" s="29">
        <v>0</v>
      </c>
      <c r="AL143" s="29">
        <v>0</v>
      </c>
      <c r="AM143" s="28">
        <v>-5721.12</v>
      </c>
      <c r="AN143" s="29">
        <v>0</v>
      </c>
      <c r="AO143" s="30">
        <v>0</v>
      </c>
    </row>
    <row r="144" spans="1:41" x14ac:dyDescent="0.25">
      <c r="A144" s="40" t="s">
        <v>197</v>
      </c>
      <c r="B144" s="34"/>
      <c r="C144" s="33">
        <v>-342.15</v>
      </c>
      <c r="D144" s="34">
        <v>0</v>
      </c>
      <c r="E144" s="35">
        <v>0</v>
      </c>
      <c r="F144" s="34">
        <v>-453.24</v>
      </c>
      <c r="G144" s="34">
        <v>0</v>
      </c>
      <c r="H144" s="34">
        <v>0</v>
      </c>
      <c r="I144" s="33">
        <v>-551.06999999999994</v>
      </c>
      <c r="J144" s="34">
        <v>0</v>
      </c>
      <c r="K144" s="35">
        <v>0</v>
      </c>
      <c r="L144" s="34">
        <v>-413.36</v>
      </c>
      <c r="M144" s="34">
        <v>0</v>
      </c>
      <c r="N144" s="34">
        <v>0</v>
      </c>
      <c r="O144" s="33">
        <v>-320.19</v>
      </c>
      <c r="P144" s="34">
        <v>0</v>
      </c>
      <c r="Q144" s="35">
        <v>0</v>
      </c>
      <c r="R144" s="34">
        <v>-379.63</v>
      </c>
      <c r="S144" s="34">
        <v>0</v>
      </c>
      <c r="T144" s="34">
        <v>0</v>
      </c>
      <c r="U144" s="33">
        <v>-357.13</v>
      </c>
      <c r="V144" s="34">
        <v>0</v>
      </c>
      <c r="W144" s="35">
        <v>0</v>
      </c>
      <c r="X144" s="34">
        <v>-517.67000000000007</v>
      </c>
      <c r="Y144" s="34">
        <v>0</v>
      </c>
      <c r="Z144" s="34">
        <v>0</v>
      </c>
      <c r="AA144" s="33">
        <v>-534.4</v>
      </c>
      <c r="AB144" s="34">
        <v>0</v>
      </c>
      <c r="AC144" s="35">
        <v>0</v>
      </c>
      <c r="AD144" s="34">
        <v>-437.91</v>
      </c>
      <c r="AE144" s="34">
        <v>0</v>
      </c>
      <c r="AF144" s="34">
        <v>0</v>
      </c>
      <c r="AG144" s="33">
        <v>-392.04999999999995</v>
      </c>
      <c r="AH144" s="34">
        <v>0</v>
      </c>
      <c r="AI144" s="35">
        <v>0</v>
      </c>
      <c r="AJ144" s="34">
        <v>-1022.3199999999999</v>
      </c>
      <c r="AK144" s="34">
        <v>0</v>
      </c>
      <c r="AL144" s="34">
        <v>0</v>
      </c>
      <c r="AM144" s="33">
        <v>-5721.12</v>
      </c>
      <c r="AN144" s="34">
        <v>0</v>
      </c>
      <c r="AO144" s="35">
        <v>0</v>
      </c>
    </row>
    <row r="145" spans="1:41" x14ac:dyDescent="0.25">
      <c r="A145" s="39" t="s">
        <v>198</v>
      </c>
      <c r="B145" s="29" t="s">
        <v>199</v>
      </c>
      <c r="C145" s="28">
        <v>2601.1</v>
      </c>
      <c r="D145" s="29">
        <v>0</v>
      </c>
      <c r="E145" s="30">
        <v>17509.919999999998</v>
      </c>
      <c r="F145" s="29">
        <v>2472.27</v>
      </c>
      <c r="G145" s="29">
        <v>0</v>
      </c>
      <c r="H145" s="29">
        <v>22265.42</v>
      </c>
      <c r="I145" s="28">
        <v>2173.33</v>
      </c>
      <c r="J145" s="29">
        <v>0</v>
      </c>
      <c r="K145" s="30">
        <v>23485.49</v>
      </c>
      <c r="L145" s="29">
        <v>1829.62</v>
      </c>
      <c r="M145" s="29">
        <v>0</v>
      </c>
      <c r="N145" s="29">
        <v>16140.82</v>
      </c>
      <c r="O145" s="28">
        <v>2711.06</v>
      </c>
      <c r="P145" s="29">
        <v>0</v>
      </c>
      <c r="Q145" s="30">
        <v>23294.75</v>
      </c>
      <c r="R145" s="29">
        <v>2740.13</v>
      </c>
      <c r="S145" s="29">
        <v>0</v>
      </c>
      <c r="T145" s="29">
        <v>20331.37</v>
      </c>
      <c r="U145" s="28">
        <v>2977.59</v>
      </c>
      <c r="V145" s="29">
        <v>0</v>
      </c>
      <c r="W145" s="30">
        <v>28528.959999999999</v>
      </c>
      <c r="X145" s="29">
        <v>1942.42</v>
      </c>
      <c r="Y145" s="29">
        <v>0</v>
      </c>
      <c r="Z145" s="29">
        <v>16531.89</v>
      </c>
      <c r="AA145" s="28">
        <v>2094.7800000000002</v>
      </c>
      <c r="AB145" s="29">
        <v>0</v>
      </c>
      <c r="AC145" s="30">
        <v>20076.98</v>
      </c>
      <c r="AD145" s="29">
        <v>1876.89</v>
      </c>
      <c r="AE145" s="29">
        <v>0</v>
      </c>
      <c r="AF145" s="29">
        <v>16877.939999999999</v>
      </c>
      <c r="AG145" s="28">
        <v>1992.43</v>
      </c>
      <c r="AH145" s="29">
        <v>0</v>
      </c>
      <c r="AI145" s="30">
        <v>21091.85</v>
      </c>
      <c r="AJ145" s="29">
        <v>3342.42</v>
      </c>
      <c r="AK145" s="29">
        <v>0</v>
      </c>
      <c r="AL145" s="29">
        <v>27409.56</v>
      </c>
      <c r="AM145" s="28">
        <v>28754.04</v>
      </c>
      <c r="AN145" s="29">
        <v>0</v>
      </c>
      <c r="AO145" s="30">
        <v>253544.94999999998</v>
      </c>
    </row>
    <row r="146" spans="1:41" x14ac:dyDescent="0.25">
      <c r="A146" s="41" t="s">
        <v>198</v>
      </c>
      <c r="B146" s="20" t="s">
        <v>201</v>
      </c>
      <c r="C146" s="31">
        <v>0</v>
      </c>
      <c r="D146" s="20">
        <v>0</v>
      </c>
      <c r="E146" s="32">
        <v>43570.14</v>
      </c>
      <c r="F146" s="20">
        <v>0</v>
      </c>
      <c r="G146" s="20">
        <v>0</v>
      </c>
      <c r="H146" s="20">
        <v>55403.29</v>
      </c>
      <c r="I146" s="31">
        <v>0</v>
      </c>
      <c r="J146" s="20">
        <v>0</v>
      </c>
      <c r="K146" s="32">
        <v>58439.22</v>
      </c>
      <c r="L146" s="20">
        <v>0</v>
      </c>
      <c r="M146" s="20">
        <v>0</v>
      </c>
      <c r="N146" s="20">
        <v>40163.370000000003</v>
      </c>
      <c r="O146" s="31">
        <v>0</v>
      </c>
      <c r="P146" s="20">
        <v>0</v>
      </c>
      <c r="Q146" s="32">
        <v>57964.59</v>
      </c>
      <c r="R146" s="20">
        <v>0</v>
      </c>
      <c r="S146" s="20">
        <v>0</v>
      </c>
      <c r="T146" s="20">
        <v>50590.77</v>
      </c>
      <c r="U146" s="31">
        <v>0</v>
      </c>
      <c r="V146" s="20">
        <v>0</v>
      </c>
      <c r="W146" s="32">
        <v>70988.94</v>
      </c>
      <c r="X146" s="20">
        <v>0</v>
      </c>
      <c r="Y146" s="20">
        <v>0</v>
      </c>
      <c r="Z146" s="20">
        <v>41136.5</v>
      </c>
      <c r="AA146" s="31">
        <v>0</v>
      </c>
      <c r="AB146" s="20">
        <v>0</v>
      </c>
      <c r="AC146" s="32">
        <v>49957.78</v>
      </c>
      <c r="AD146" s="20">
        <v>0</v>
      </c>
      <c r="AE146" s="20">
        <v>0</v>
      </c>
      <c r="AF146" s="20">
        <v>41997.56</v>
      </c>
      <c r="AG146" s="31">
        <v>0</v>
      </c>
      <c r="AH146" s="20">
        <v>0</v>
      </c>
      <c r="AI146" s="32">
        <v>52483.09</v>
      </c>
      <c r="AJ146" s="20">
        <v>0</v>
      </c>
      <c r="AK146" s="20">
        <v>0</v>
      </c>
      <c r="AL146" s="20">
        <v>68203.520000000004</v>
      </c>
      <c r="AM146" s="31">
        <v>0</v>
      </c>
      <c r="AN146" s="20">
        <v>0</v>
      </c>
      <c r="AO146" s="32">
        <v>630898.77</v>
      </c>
    </row>
    <row r="147" spans="1:41" x14ac:dyDescent="0.25">
      <c r="A147" s="41" t="s">
        <v>198</v>
      </c>
      <c r="B147" s="20" t="s">
        <v>202</v>
      </c>
      <c r="C147" s="31">
        <v>87.46</v>
      </c>
      <c r="D147" s="20">
        <v>0</v>
      </c>
      <c r="E147" s="32">
        <v>6628.37</v>
      </c>
      <c r="F147" s="20">
        <v>76.819999999999993</v>
      </c>
      <c r="G147" s="20">
        <v>0</v>
      </c>
      <c r="H147" s="20">
        <v>8428.56</v>
      </c>
      <c r="I147" s="31">
        <v>-61.21</v>
      </c>
      <c r="J147" s="20">
        <v>0</v>
      </c>
      <c r="K147" s="32">
        <v>8890.42</v>
      </c>
      <c r="L147" s="20">
        <v>-19.510000000000002</v>
      </c>
      <c r="M147" s="20">
        <v>0</v>
      </c>
      <c r="N147" s="20">
        <v>6110.09</v>
      </c>
      <c r="O147" s="31">
        <v>95.21</v>
      </c>
      <c r="P147" s="20">
        <v>0</v>
      </c>
      <c r="Q147" s="32">
        <v>8818.2099999999991</v>
      </c>
      <c r="R147" s="20">
        <v>147.41</v>
      </c>
      <c r="S147" s="20">
        <v>0</v>
      </c>
      <c r="T147" s="20">
        <v>7696.42</v>
      </c>
      <c r="U147" s="31">
        <v>337.77</v>
      </c>
      <c r="V147" s="20">
        <v>0</v>
      </c>
      <c r="W147" s="32">
        <v>10799.62</v>
      </c>
      <c r="X147" s="20">
        <v>376.97</v>
      </c>
      <c r="Y147" s="20">
        <v>0</v>
      </c>
      <c r="Z147" s="20">
        <v>6258.14</v>
      </c>
      <c r="AA147" s="31">
        <v>189.52</v>
      </c>
      <c r="AB147" s="20">
        <v>0</v>
      </c>
      <c r="AC147" s="32">
        <v>7600.13</v>
      </c>
      <c r="AD147" s="20">
        <v>111.39</v>
      </c>
      <c r="AE147" s="20">
        <v>0</v>
      </c>
      <c r="AF147" s="20">
        <v>6389.13</v>
      </c>
      <c r="AG147" s="31">
        <v>63.17</v>
      </c>
      <c r="AH147" s="20">
        <v>0</v>
      </c>
      <c r="AI147" s="32">
        <v>7984.31</v>
      </c>
      <c r="AJ147" s="20">
        <v>14.73</v>
      </c>
      <c r="AK147" s="20">
        <v>0</v>
      </c>
      <c r="AL147" s="20">
        <v>10375.870000000001</v>
      </c>
      <c r="AM147" s="31">
        <v>1419.73</v>
      </c>
      <c r="AN147" s="20">
        <v>0</v>
      </c>
      <c r="AO147" s="32">
        <v>95979.27</v>
      </c>
    </row>
    <row r="148" spans="1:41" x14ac:dyDescent="0.25">
      <c r="A148" s="40" t="s">
        <v>203</v>
      </c>
      <c r="B148" s="34"/>
      <c r="C148" s="33">
        <v>2688.56</v>
      </c>
      <c r="D148" s="34">
        <v>0</v>
      </c>
      <c r="E148" s="35">
        <v>67708.429999999993</v>
      </c>
      <c r="F148" s="34">
        <v>2549.09</v>
      </c>
      <c r="G148" s="34">
        <v>0</v>
      </c>
      <c r="H148" s="34">
        <v>86097.26999999999</v>
      </c>
      <c r="I148" s="33">
        <v>2112.12</v>
      </c>
      <c r="J148" s="34">
        <v>0</v>
      </c>
      <c r="K148" s="35">
        <v>90815.13</v>
      </c>
      <c r="L148" s="34">
        <v>1810.11</v>
      </c>
      <c r="M148" s="34">
        <v>0</v>
      </c>
      <c r="N148" s="34">
        <v>62414.28</v>
      </c>
      <c r="O148" s="33">
        <v>2806.27</v>
      </c>
      <c r="P148" s="34">
        <v>0</v>
      </c>
      <c r="Q148" s="35">
        <v>90077.549999999988</v>
      </c>
      <c r="R148" s="34">
        <v>2887.54</v>
      </c>
      <c r="S148" s="34">
        <v>0</v>
      </c>
      <c r="T148" s="34">
        <v>78618.559999999998</v>
      </c>
      <c r="U148" s="33">
        <v>3315.36</v>
      </c>
      <c r="V148" s="34">
        <v>0</v>
      </c>
      <c r="W148" s="35">
        <v>110317.51999999999</v>
      </c>
      <c r="X148" s="34">
        <v>2319.3900000000003</v>
      </c>
      <c r="Y148" s="34">
        <v>0</v>
      </c>
      <c r="Z148" s="34">
        <v>63926.53</v>
      </c>
      <c r="AA148" s="33">
        <v>2284.3000000000002</v>
      </c>
      <c r="AB148" s="34">
        <v>0</v>
      </c>
      <c r="AC148" s="35">
        <v>77634.89</v>
      </c>
      <c r="AD148" s="34">
        <v>1988.2800000000002</v>
      </c>
      <c r="AE148" s="34">
        <v>0</v>
      </c>
      <c r="AF148" s="34">
        <v>65264.63</v>
      </c>
      <c r="AG148" s="33">
        <v>2055.6</v>
      </c>
      <c r="AH148" s="34">
        <v>0</v>
      </c>
      <c r="AI148" s="35">
        <v>81559.25</v>
      </c>
      <c r="AJ148" s="34">
        <v>3357.15</v>
      </c>
      <c r="AK148" s="34">
        <v>0</v>
      </c>
      <c r="AL148" s="34">
        <v>105988.95</v>
      </c>
      <c r="AM148" s="33">
        <v>30173.77</v>
      </c>
      <c r="AN148" s="34">
        <v>0</v>
      </c>
      <c r="AO148" s="35">
        <v>980422.99</v>
      </c>
    </row>
    <row r="149" spans="1:41" x14ac:dyDescent="0.25">
      <c r="A149" s="39" t="s">
        <v>204</v>
      </c>
      <c r="B149" s="29" t="s">
        <v>205</v>
      </c>
      <c r="C149" s="28">
        <v>-45.74</v>
      </c>
      <c r="D149" s="29">
        <v>0</v>
      </c>
      <c r="E149" s="30">
        <v>3749.46</v>
      </c>
      <c r="F149" s="29">
        <v>-206.48</v>
      </c>
      <c r="G149" s="29">
        <v>0</v>
      </c>
      <c r="H149" s="29">
        <v>4767.7700000000004</v>
      </c>
      <c r="I149" s="28">
        <v>-162.6</v>
      </c>
      <c r="J149" s="29">
        <v>0</v>
      </c>
      <c r="K149" s="30">
        <v>5029.0200000000004</v>
      </c>
      <c r="L149" s="29">
        <v>-114.91</v>
      </c>
      <c r="M149" s="29">
        <v>0</v>
      </c>
      <c r="N149" s="29">
        <v>3456.28</v>
      </c>
      <c r="O149" s="28">
        <v>-187.32</v>
      </c>
      <c r="P149" s="29">
        <v>0</v>
      </c>
      <c r="Q149" s="30">
        <v>4988.18</v>
      </c>
      <c r="R149" s="29">
        <v>-185.3</v>
      </c>
      <c r="S149" s="29">
        <v>0</v>
      </c>
      <c r="T149" s="29">
        <v>4353.62</v>
      </c>
      <c r="U149" s="28">
        <v>-54.47</v>
      </c>
      <c r="V149" s="29">
        <v>0</v>
      </c>
      <c r="W149" s="30">
        <v>6109</v>
      </c>
      <c r="X149" s="29">
        <v>24.27</v>
      </c>
      <c r="Y149" s="29">
        <v>0</v>
      </c>
      <c r="Z149" s="29">
        <v>3540.03</v>
      </c>
      <c r="AA149" s="28">
        <v>13.48</v>
      </c>
      <c r="AB149" s="29">
        <v>0</v>
      </c>
      <c r="AC149" s="30">
        <v>4299.1499999999996</v>
      </c>
      <c r="AD149" s="29">
        <v>93.44</v>
      </c>
      <c r="AE149" s="29">
        <v>0</v>
      </c>
      <c r="AF149" s="29">
        <v>3614.13</v>
      </c>
      <c r="AG149" s="28">
        <v>93.68</v>
      </c>
      <c r="AH149" s="29">
        <v>0</v>
      </c>
      <c r="AI149" s="30">
        <v>4516.47</v>
      </c>
      <c r="AJ149" s="29">
        <v>182.02</v>
      </c>
      <c r="AK149" s="29">
        <v>0</v>
      </c>
      <c r="AL149" s="29">
        <v>5869.3</v>
      </c>
      <c r="AM149" s="28">
        <v>-549.93000000000006</v>
      </c>
      <c r="AN149" s="29">
        <v>0</v>
      </c>
      <c r="AO149" s="30">
        <v>54292.41</v>
      </c>
    </row>
    <row r="150" spans="1:41" x14ac:dyDescent="0.25">
      <c r="A150" s="40" t="s">
        <v>206</v>
      </c>
      <c r="B150" s="34"/>
      <c r="C150" s="33">
        <v>-45.74</v>
      </c>
      <c r="D150" s="34">
        <v>0</v>
      </c>
      <c r="E150" s="35">
        <v>3749.46</v>
      </c>
      <c r="F150" s="34">
        <v>-206.48</v>
      </c>
      <c r="G150" s="34">
        <v>0</v>
      </c>
      <c r="H150" s="34">
        <v>4767.7700000000004</v>
      </c>
      <c r="I150" s="33">
        <v>-162.6</v>
      </c>
      <c r="J150" s="34">
        <v>0</v>
      </c>
      <c r="K150" s="35">
        <v>5029.0200000000004</v>
      </c>
      <c r="L150" s="34">
        <v>-114.91</v>
      </c>
      <c r="M150" s="34">
        <v>0</v>
      </c>
      <c r="N150" s="34">
        <v>3456.28</v>
      </c>
      <c r="O150" s="33">
        <v>-187.32</v>
      </c>
      <c r="P150" s="34">
        <v>0</v>
      </c>
      <c r="Q150" s="35">
        <v>4988.18</v>
      </c>
      <c r="R150" s="34">
        <v>-185.3</v>
      </c>
      <c r="S150" s="34">
        <v>0</v>
      </c>
      <c r="T150" s="34">
        <v>4353.62</v>
      </c>
      <c r="U150" s="33">
        <v>-54.47</v>
      </c>
      <c r="V150" s="34">
        <v>0</v>
      </c>
      <c r="W150" s="35">
        <v>6109</v>
      </c>
      <c r="X150" s="34">
        <v>24.27</v>
      </c>
      <c r="Y150" s="34">
        <v>0</v>
      </c>
      <c r="Z150" s="34">
        <v>3540.03</v>
      </c>
      <c r="AA150" s="33">
        <v>13.48</v>
      </c>
      <c r="AB150" s="34">
        <v>0</v>
      </c>
      <c r="AC150" s="35">
        <v>4299.1499999999996</v>
      </c>
      <c r="AD150" s="34">
        <v>93.44</v>
      </c>
      <c r="AE150" s="34">
        <v>0</v>
      </c>
      <c r="AF150" s="34">
        <v>3614.13</v>
      </c>
      <c r="AG150" s="33">
        <v>93.68</v>
      </c>
      <c r="AH150" s="34">
        <v>0</v>
      </c>
      <c r="AI150" s="35">
        <v>4516.47</v>
      </c>
      <c r="AJ150" s="34">
        <v>182.02</v>
      </c>
      <c r="AK150" s="34">
        <v>0</v>
      </c>
      <c r="AL150" s="34">
        <v>5869.3</v>
      </c>
      <c r="AM150" s="33">
        <v>-549.93000000000006</v>
      </c>
      <c r="AN150" s="34">
        <v>0</v>
      </c>
      <c r="AO150" s="35">
        <v>54292.41</v>
      </c>
    </row>
    <row r="151" spans="1:41" x14ac:dyDescent="0.25">
      <c r="A151" s="39" t="s">
        <v>207</v>
      </c>
      <c r="B151" s="29" t="s">
        <v>209</v>
      </c>
      <c r="C151" s="28">
        <v>-168.44</v>
      </c>
      <c r="D151" s="29">
        <v>0</v>
      </c>
      <c r="E151" s="30">
        <v>89.72</v>
      </c>
      <c r="F151" s="29">
        <v>-178.09</v>
      </c>
      <c r="G151" s="29">
        <v>0</v>
      </c>
      <c r="H151" s="29">
        <v>114.08</v>
      </c>
      <c r="I151" s="28">
        <v>-141.44999999999999</v>
      </c>
      <c r="J151" s="29">
        <v>0</v>
      </c>
      <c r="K151" s="30">
        <v>120.34</v>
      </c>
      <c r="L151" s="29">
        <v>-85.36</v>
      </c>
      <c r="M151" s="29">
        <v>0</v>
      </c>
      <c r="N151" s="29">
        <v>82.7</v>
      </c>
      <c r="O151" s="28">
        <v>-168.4</v>
      </c>
      <c r="P151" s="29">
        <v>0</v>
      </c>
      <c r="Q151" s="30">
        <v>119.36</v>
      </c>
      <c r="R151" s="29">
        <v>-182.18</v>
      </c>
      <c r="S151" s="29">
        <v>0</v>
      </c>
      <c r="T151" s="29">
        <v>104.17</v>
      </c>
      <c r="U151" s="28">
        <v>-221.07</v>
      </c>
      <c r="V151" s="29">
        <v>0</v>
      </c>
      <c r="W151" s="30">
        <v>146.18</v>
      </c>
      <c r="X151" s="29">
        <v>-119.68</v>
      </c>
      <c r="Y151" s="29">
        <v>0</v>
      </c>
      <c r="Z151" s="29">
        <v>84.71</v>
      </c>
      <c r="AA151" s="28">
        <v>-125.58</v>
      </c>
      <c r="AB151" s="29">
        <v>0</v>
      </c>
      <c r="AC151" s="30">
        <v>102.87</v>
      </c>
      <c r="AD151" s="29">
        <v>-116.92</v>
      </c>
      <c r="AE151" s="29">
        <v>0</v>
      </c>
      <c r="AF151" s="29">
        <v>86.48</v>
      </c>
      <c r="AG151" s="28">
        <v>-116.06</v>
      </c>
      <c r="AH151" s="29">
        <v>0</v>
      </c>
      <c r="AI151" s="30">
        <v>108.07</v>
      </c>
      <c r="AJ151" s="29">
        <v>-262.62</v>
      </c>
      <c r="AK151" s="29">
        <v>0</v>
      </c>
      <c r="AL151" s="29">
        <v>140.44</v>
      </c>
      <c r="AM151" s="28">
        <v>-1885.85</v>
      </c>
      <c r="AN151" s="29">
        <v>0</v>
      </c>
      <c r="AO151" s="30">
        <v>1299.1200000000003</v>
      </c>
    </row>
    <row r="152" spans="1:41" x14ac:dyDescent="0.25">
      <c r="A152" s="41" t="s">
        <v>207</v>
      </c>
      <c r="B152" s="20" t="s">
        <v>210</v>
      </c>
      <c r="C152" s="31">
        <v>-3558.22</v>
      </c>
      <c r="D152" s="20">
        <v>0</v>
      </c>
      <c r="E152" s="32">
        <v>61947.34</v>
      </c>
      <c r="F152" s="20">
        <v>-3382.3</v>
      </c>
      <c r="G152" s="20">
        <v>0</v>
      </c>
      <c r="H152" s="20">
        <v>78771.520000000004</v>
      </c>
      <c r="I152" s="31">
        <v>-1892.92</v>
      </c>
      <c r="J152" s="20">
        <v>0</v>
      </c>
      <c r="K152" s="32">
        <v>83087.960000000006</v>
      </c>
      <c r="L152" s="20">
        <v>-1282.8599999999999</v>
      </c>
      <c r="M152" s="20">
        <v>0</v>
      </c>
      <c r="N152" s="20">
        <v>57103.65</v>
      </c>
      <c r="O152" s="31">
        <v>-2668.87</v>
      </c>
      <c r="P152" s="20">
        <v>0</v>
      </c>
      <c r="Q152" s="32">
        <v>82413.14</v>
      </c>
      <c r="R152" s="20">
        <v>-3491.19</v>
      </c>
      <c r="S152" s="20">
        <v>0</v>
      </c>
      <c r="T152" s="20">
        <v>71929.149999999994</v>
      </c>
      <c r="U152" s="31">
        <v>-4784.6899999999996</v>
      </c>
      <c r="V152" s="20">
        <v>0</v>
      </c>
      <c r="W152" s="32">
        <v>100930.95</v>
      </c>
      <c r="X152" s="20">
        <v>-2515.42</v>
      </c>
      <c r="Y152" s="20">
        <v>0</v>
      </c>
      <c r="Z152" s="20">
        <v>58487.22</v>
      </c>
      <c r="AA152" s="31">
        <v>-2656.68</v>
      </c>
      <c r="AB152" s="20">
        <v>0</v>
      </c>
      <c r="AC152" s="32">
        <v>71029.19</v>
      </c>
      <c r="AD152" s="20">
        <v>-2207.7600000000002</v>
      </c>
      <c r="AE152" s="20">
        <v>0</v>
      </c>
      <c r="AF152" s="20">
        <v>59711.47</v>
      </c>
      <c r="AG152" s="31">
        <v>68.63</v>
      </c>
      <c r="AH152" s="20">
        <v>0</v>
      </c>
      <c r="AI152" s="32">
        <v>74619.62</v>
      </c>
      <c r="AJ152" s="20">
        <v>853.78</v>
      </c>
      <c r="AK152" s="20">
        <v>0</v>
      </c>
      <c r="AL152" s="20">
        <v>96970.69</v>
      </c>
      <c r="AM152" s="31">
        <v>-27518.5</v>
      </c>
      <c r="AN152" s="20">
        <v>0</v>
      </c>
      <c r="AO152" s="32">
        <v>897001.89999999991</v>
      </c>
    </row>
    <row r="153" spans="1:41" x14ac:dyDescent="0.25">
      <c r="A153" s="41" t="s">
        <v>207</v>
      </c>
      <c r="B153" s="20" t="s">
        <v>211</v>
      </c>
      <c r="C153" s="31">
        <v>-276.62</v>
      </c>
      <c r="D153" s="20">
        <v>0</v>
      </c>
      <c r="E153" s="32">
        <v>149.53</v>
      </c>
      <c r="F153" s="20">
        <v>-292.19</v>
      </c>
      <c r="G153" s="20">
        <v>0</v>
      </c>
      <c r="H153" s="20">
        <v>190.14</v>
      </c>
      <c r="I153" s="31">
        <v>-230.45</v>
      </c>
      <c r="J153" s="20">
        <v>0</v>
      </c>
      <c r="K153" s="32">
        <v>200.56</v>
      </c>
      <c r="L153" s="20">
        <v>-139.04</v>
      </c>
      <c r="M153" s="20">
        <v>0</v>
      </c>
      <c r="N153" s="20">
        <v>137.84</v>
      </c>
      <c r="O153" s="31">
        <v>-271.45999999999998</v>
      </c>
      <c r="P153" s="20">
        <v>0</v>
      </c>
      <c r="Q153" s="32">
        <v>198.93</v>
      </c>
      <c r="R153" s="20">
        <v>-294.26</v>
      </c>
      <c r="S153" s="20">
        <v>0</v>
      </c>
      <c r="T153" s="20">
        <v>173.62</v>
      </c>
      <c r="U153" s="31">
        <v>-357.31</v>
      </c>
      <c r="V153" s="20">
        <v>0</v>
      </c>
      <c r="W153" s="32">
        <v>243.63</v>
      </c>
      <c r="X153" s="20">
        <v>-194.35</v>
      </c>
      <c r="Y153" s="20">
        <v>0</v>
      </c>
      <c r="Z153" s="20">
        <v>141.18</v>
      </c>
      <c r="AA153" s="31">
        <v>-205.58</v>
      </c>
      <c r="AB153" s="20">
        <v>0</v>
      </c>
      <c r="AC153" s="32">
        <v>171.45</v>
      </c>
      <c r="AD153" s="20">
        <v>-191.61</v>
      </c>
      <c r="AE153" s="20">
        <v>0</v>
      </c>
      <c r="AF153" s="20">
        <v>144.13</v>
      </c>
      <c r="AG153" s="31">
        <v>-198.08</v>
      </c>
      <c r="AH153" s="20">
        <v>0</v>
      </c>
      <c r="AI153" s="32">
        <v>180.12</v>
      </c>
      <c r="AJ153" s="20">
        <v>-426.94</v>
      </c>
      <c r="AK153" s="20">
        <v>0</v>
      </c>
      <c r="AL153" s="20">
        <v>234.07</v>
      </c>
      <c r="AM153" s="31">
        <v>-3077.89</v>
      </c>
      <c r="AN153" s="20">
        <v>0</v>
      </c>
      <c r="AO153" s="32">
        <v>2165.2000000000003</v>
      </c>
    </row>
    <row r="154" spans="1:41" x14ac:dyDescent="0.25">
      <c r="A154" s="41" t="s">
        <v>207</v>
      </c>
      <c r="B154" s="20" t="s">
        <v>212</v>
      </c>
      <c r="C154" s="31">
        <v>-53.68</v>
      </c>
      <c r="D154" s="20">
        <v>0</v>
      </c>
      <c r="E154" s="32">
        <v>71.489999999999995</v>
      </c>
      <c r="F154" s="20">
        <v>-56.39</v>
      </c>
      <c r="G154" s="20">
        <v>0</v>
      </c>
      <c r="H154" s="20">
        <v>90.91</v>
      </c>
      <c r="I154" s="31">
        <v>-43.54</v>
      </c>
      <c r="J154" s="20">
        <v>0</v>
      </c>
      <c r="K154" s="32">
        <v>95.89</v>
      </c>
      <c r="L154" s="20">
        <v>-26.6</v>
      </c>
      <c r="M154" s="20">
        <v>0</v>
      </c>
      <c r="N154" s="20">
        <v>65.900000000000006</v>
      </c>
      <c r="O154" s="31">
        <v>-49.03</v>
      </c>
      <c r="P154" s="20">
        <v>0</v>
      </c>
      <c r="Q154" s="32">
        <v>95.11</v>
      </c>
      <c r="R154" s="20">
        <v>-54.96</v>
      </c>
      <c r="S154" s="20">
        <v>0</v>
      </c>
      <c r="T154" s="20">
        <v>83.01</v>
      </c>
      <c r="U154" s="31">
        <v>-68.349999999999994</v>
      </c>
      <c r="V154" s="20">
        <v>0</v>
      </c>
      <c r="W154" s="32">
        <v>116.49</v>
      </c>
      <c r="X154" s="20">
        <v>-38</v>
      </c>
      <c r="Y154" s="20">
        <v>0</v>
      </c>
      <c r="Z154" s="20">
        <v>67.5</v>
      </c>
      <c r="AA154" s="31">
        <v>-40.49</v>
      </c>
      <c r="AB154" s="20">
        <v>0</v>
      </c>
      <c r="AC154" s="32">
        <v>81.98</v>
      </c>
      <c r="AD154" s="20">
        <v>-37.950000000000003</v>
      </c>
      <c r="AE154" s="20">
        <v>0</v>
      </c>
      <c r="AF154" s="20">
        <v>68.91</v>
      </c>
      <c r="AG154" s="31">
        <v>-38.22</v>
      </c>
      <c r="AH154" s="20">
        <v>0</v>
      </c>
      <c r="AI154" s="32">
        <v>86.12</v>
      </c>
      <c r="AJ154" s="20">
        <v>-83.13</v>
      </c>
      <c r="AK154" s="20">
        <v>0</v>
      </c>
      <c r="AL154" s="20">
        <v>111.91</v>
      </c>
      <c r="AM154" s="31">
        <v>-590.34</v>
      </c>
      <c r="AN154" s="20">
        <v>0</v>
      </c>
      <c r="AO154" s="32">
        <v>1035.22</v>
      </c>
    </row>
    <row r="155" spans="1:41" x14ac:dyDescent="0.25">
      <c r="A155" s="41" t="s">
        <v>207</v>
      </c>
      <c r="B155" s="20" t="s">
        <v>213</v>
      </c>
      <c r="C155" s="31">
        <v>-39.9</v>
      </c>
      <c r="D155" s="20">
        <v>0</v>
      </c>
      <c r="E155" s="32">
        <v>6379.31</v>
      </c>
      <c r="F155" s="20">
        <v>-1.44</v>
      </c>
      <c r="G155" s="20">
        <v>0</v>
      </c>
      <c r="H155" s="20">
        <v>8111.86</v>
      </c>
      <c r="I155" s="31">
        <v>-176.91</v>
      </c>
      <c r="J155" s="20">
        <v>0</v>
      </c>
      <c r="K155" s="32">
        <v>8556.36</v>
      </c>
      <c r="L155" s="20">
        <v>-152.82</v>
      </c>
      <c r="M155" s="20">
        <v>0</v>
      </c>
      <c r="N155" s="20">
        <v>5880.51</v>
      </c>
      <c r="O155" s="31">
        <v>-1.58</v>
      </c>
      <c r="P155" s="20">
        <v>0</v>
      </c>
      <c r="Q155" s="32">
        <v>8486.8700000000008</v>
      </c>
      <c r="R155" s="20">
        <v>-77.28</v>
      </c>
      <c r="S155" s="20">
        <v>0</v>
      </c>
      <c r="T155" s="20">
        <v>7407.23</v>
      </c>
      <c r="U155" s="31">
        <v>-92.86</v>
      </c>
      <c r="V155" s="20">
        <v>0</v>
      </c>
      <c r="W155" s="32">
        <v>10393.82</v>
      </c>
      <c r="X155" s="20">
        <v>57.72</v>
      </c>
      <c r="Y155" s="20">
        <v>0</v>
      </c>
      <c r="Z155" s="20">
        <v>6022.99</v>
      </c>
      <c r="AA155" s="31">
        <v>243.24</v>
      </c>
      <c r="AB155" s="20">
        <v>0</v>
      </c>
      <c r="AC155" s="32">
        <v>7314.55</v>
      </c>
      <c r="AD155" s="20">
        <v>403.5</v>
      </c>
      <c r="AE155" s="20">
        <v>0</v>
      </c>
      <c r="AF155" s="20">
        <v>6149.06</v>
      </c>
      <c r="AG155" s="31">
        <v>846.36</v>
      </c>
      <c r="AH155" s="20">
        <v>0</v>
      </c>
      <c r="AI155" s="32">
        <v>7684.3</v>
      </c>
      <c r="AJ155" s="20">
        <v>31.4</v>
      </c>
      <c r="AK155" s="20">
        <v>0</v>
      </c>
      <c r="AL155" s="20">
        <v>9986</v>
      </c>
      <c r="AM155" s="31">
        <v>1039.43</v>
      </c>
      <c r="AN155" s="20">
        <v>0</v>
      </c>
      <c r="AO155" s="32">
        <v>92372.860000000015</v>
      </c>
    </row>
    <row r="156" spans="1:41" x14ac:dyDescent="0.25">
      <c r="A156" s="41" t="s">
        <v>207</v>
      </c>
      <c r="B156" s="20" t="s">
        <v>214</v>
      </c>
      <c r="C156" s="31">
        <v>144.72999999999999</v>
      </c>
      <c r="D156" s="20">
        <v>0</v>
      </c>
      <c r="E156" s="32">
        <v>198557.17</v>
      </c>
      <c r="F156" s="20">
        <v>316.57</v>
      </c>
      <c r="G156" s="20">
        <v>0</v>
      </c>
      <c r="H156" s="20">
        <v>252483.01</v>
      </c>
      <c r="I156" s="31">
        <v>414.11</v>
      </c>
      <c r="J156" s="20">
        <v>0</v>
      </c>
      <c r="K156" s="32">
        <v>266318.31</v>
      </c>
      <c r="L156" s="20">
        <v>303.18</v>
      </c>
      <c r="M156" s="20">
        <v>0</v>
      </c>
      <c r="N156" s="20">
        <v>183031.9</v>
      </c>
      <c r="O156" s="31">
        <v>606.1</v>
      </c>
      <c r="P156" s="20">
        <v>0</v>
      </c>
      <c r="Q156" s="32">
        <v>264155.34000000003</v>
      </c>
      <c r="R156" s="20">
        <v>488.42</v>
      </c>
      <c r="S156" s="20">
        <v>0</v>
      </c>
      <c r="T156" s="20">
        <v>230551.46</v>
      </c>
      <c r="U156" s="31">
        <v>282.61</v>
      </c>
      <c r="V156" s="20">
        <v>0</v>
      </c>
      <c r="W156" s="32">
        <v>323509.69</v>
      </c>
      <c r="X156" s="20">
        <v>163.31</v>
      </c>
      <c r="Y156" s="20">
        <v>0</v>
      </c>
      <c r="Z156" s="20">
        <v>187466.62</v>
      </c>
      <c r="AA156" s="31">
        <v>271.3</v>
      </c>
      <c r="AB156" s="20">
        <v>0</v>
      </c>
      <c r="AC156" s="32">
        <v>227666.84</v>
      </c>
      <c r="AD156" s="20">
        <v>171.96</v>
      </c>
      <c r="AE156" s="20">
        <v>0</v>
      </c>
      <c r="AF156" s="20">
        <v>191390.64</v>
      </c>
      <c r="AG156" s="31">
        <v>250.61</v>
      </c>
      <c r="AH156" s="20">
        <v>0</v>
      </c>
      <c r="AI156" s="32">
        <v>239175.11</v>
      </c>
      <c r="AJ156" s="20">
        <v>470.37</v>
      </c>
      <c r="AK156" s="20">
        <v>0</v>
      </c>
      <c r="AL156" s="20">
        <v>310816.03000000003</v>
      </c>
      <c r="AM156" s="31">
        <v>3883.27</v>
      </c>
      <c r="AN156" s="20">
        <v>0</v>
      </c>
      <c r="AO156" s="32">
        <v>2875122.12</v>
      </c>
    </row>
    <row r="157" spans="1:41" x14ac:dyDescent="0.25">
      <c r="A157" s="41" t="s">
        <v>207</v>
      </c>
      <c r="B157" s="20" t="s">
        <v>215</v>
      </c>
      <c r="C157" s="31">
        <v>-16.73</v>
      </c>
      <c r="D157" s="20">
        <v>0</v>
      </c>
      <c r="E157" s="32">
        <v>1755.57</v>
      </c>
      <c r="F157" s="20">
        <v>-20.149999999999999</v>
      </c>
      <c r="G157" s="20">
        <v>0</v>
      </c>
      <c r="H157" s="20">
        <v>2232.36</v>
      </c>
      <c r="I157" s="31">
        <v>-22.32</v>
      </c>
      <c r="J157" s="20">
        <v>0</v>
      </c>
      <c r="K157" s="32">
        <v>2354.69</v>
      </c>
      <c r="L157" s="20">
        <v>-13.54</v>
      </c>
      <c r="M157" s="20">
        <v>0</v>
      </c>
      <c r="N157" s="20">
        <v>1618.3</v>
      </c>
      <c r="O157" s="31">
        <v>-19.03</v>
      </c>
      <c r="P157" s="20">
        <v>0</v>
      </c>
      <c r="Q157" s="32">
        <v>2335.5700000000002</v>
      </c>
      <c r="R157" s="20">
        <v>-5.16</v>
      </c>
      <c r="S157" s="20">
        <v>0</v>
      </c>
      <c r="T157" s="20">
        <v>2038.45</v>
      </c>
      <c r="U157" s="31">
        <v>0.42</v>
      </c>
      <c r="V157" s="20">
        <v>0</v>
      </c>
      <c r="W157" s="32">
        <v>2860.36</v>
      </c>
      <c r="X157" s="20">
        <v>0.08</v>
      </c>
      <c r="Y157" s="20">
        <v>0</v>
      </c>
      <c r="Z157" s="20">
        <v>1657.51</v>
      </c>
      <c r="AA157" s="31">
        <v>-0.72</v>
      </c>
      <c r="AB157" s="20">
        <v>0</v>
      </c>
      <c r="AC157" s="32">
        <v>2012.95</v>
      </c>
      <c r="AD157" s="20">
        <v>0.45</v>
      </c>
      <c r="AE157" s="20">
        <v>0</v>
      </c>
      <c r="AF157" s="20">
        <v>1692.21</v>
      </c>
      <c r="AG157" s="31">
        <v>-1.42</v>
      </c>
      <c r="AH157" s="20">
        <v>0</v>
      </c>
      <c r="AI157" s="32">
        <v>2114.6999999999998</v>
      </c>
      <c r="AJ157" s="20">
        <v>-15.09</v>
      </c>
      <c r="AK157" s="20">
        <v>0</v>
      </c>
      <c r="AL157" s="20">
        <v>2748.12</v>
      </c>
      <c r="AM157" s="31">
        <v>-113.20999999999998</v>
      </c>
      <c r="AN157" s="20">
        <v>0</v>
      </c>
      <c r="AO157" s="32">
        <v>25420.79</v>
      </c>
    </row>
    <row r="158" spans="1:41" x14ac:dyDescent="0.25">
      <c r="A158" s="40" t="s">
        <v>218</v>
      </c>
      <c r="B158" s="34"/>
      <c r="C158" s="33">
        <v>-3968.8599999999997</v>
      </c>
      <c r="D158" s="34">
        <v>0</v>
      </c>
      <c r="E158" s="35">
        <v>268950.13</v>
      </c>
      <c r="F158" s="34">
        <v>-3613.9900000000002</v>
      </c>
      <c r="G158" s="34">
        <v>0</v>
      </c>
      <c r="H158" s="34">
        <v>341993.88</v>
      </c>
      <c r="I158" s="33">
        <v>-2093.48</v>
      </c>
      <c r="J158" s="34">
        <v>0</v>
      </c>
      <c r="K158" s="35">
        <v>360734.11</v>
      </c>
      <c r="L158" s="34">
        <v>-1397.0399999999995</v>
      </c>
      <c r="M158" s="34">
        <v>0</v>
      </c>
      <c r="N158" s="34">
        <v>247920.8</v>
      </c>
      <c r="O158" s="33">
        <v>-2572.2700000000004</v>
      </c>
      <c r="P158" s="34">
        <v>0</v>
      </c>
      <c r="Q158" s="35">
        <v>357804.32</v>
      </c>
      <c r="R158" s="34">
        <v>-3616.6099999999997</v>
      </c>
      <c r="S158" s="34">
        <v>0</v>
      </c>
      <c r="T158" s="34">
        <v>312287.08999999997</v>
      </c>
      <c r="U158" s="33">
        <v>-5241.25</v>
      </c>
      <c r="V158" s="34">
        <v>0</v>
      </c>
      <c r="W158" s="35">
        <v>438201.12</v>
      </c>
      <c r="X158" s="34">
        <v>-2646.34</v>
      </c>
      <c r="Y158" s="34">
        <v>0</v>
      </c>
      <c r="Z158" s="34">
        <v>253927.73</v>
      </c>
      <c r="AA158" s="33">
        <v>-2514.5099999999989</v>
      </c>
      <c r="AB158" s="34">
        <v>0</v>
      </c>
      <c r="AC158" s="35">
        <v>308379.83</v>
      </c>
      <c r="AD158" s="34">
        <v>-1978.3300000000002</v>
      </c>
      <c r="AE158" s="34">
        <v>0</v>
      </c>
      <c r="AF158" s="34">
        <v>259242.9</v>
      </c>
      <c r="AG158" s="33">
        <v>811.82</v>
      </c>
      <c r="AH158" s="34">
        <v>0</v>
      </c>
      <c r="AI158" s="35">
        <v>323968.03999999998</v>
      </c>
      <c r="AJ158" s="34">
        <v>567.77</v>
      </c>
      <c r="AK158" s="34">
        <v>0</v>
      </c>
      <c r="AL158" s="34">
        <v>421007.26</v>
      </c>
      <c r="AM158" s="33">
        <v>-28263.089999999993</v>
      </c>
      <c r="AN158" s="34">
        <v>0</v>
      </c>
      <c r="AO158" s="35">
        <v>3894417.21</v>
      </c>
    </row>
    <row r="159" spans="1:41" x14ac:dyDescent="0.25">
      <c r="A159" s="39" t="s">
        <v>223</v>
      </c>
      <c r="B159" s="29" t="s">
        <v>85</v>
      </c>
      <c r="C159" s="28">
        <v>705.53</v>
      </c>
      <c r="D159" s="29">
        <v>0</v>
      </c>
      <c r="E159" s="30">
        <v>10076.9</v>
      </c>
      <c r="F159" s="29">
        <v>777.67</v>
      </c>
      <c r="G159" s="29">
        <v>0</v>
      </c>
      <c r="H159" s="29">
        <v>12813.67</v>
      </c>
      <c r="I159" s="28">
        <v>677.95</v>
      </c>
      <c r="J159" s="29">
        <v>0</v>
      </c>
      <c r="K159" s="30">
        <v>13515.82</v>
      </c>
      <c r="L159" s="29">
        <v>167</v>
      </c>
      <c r="M159" s="29">
        <v>0</v>
      </c>
      <c r="N159" s="29">
        <v>9288.98</v>
      </c>
      <c r="O159" s="28">
        <v>307.13</v>
      </c>
      <c r="P159" s="29">
        <v>0</v>
      </c>
      <c r="Q159" s="30">
        <v>13406.04</v>
      </c>
      <c r="R159" s="29">
        <v>1236.6500000000001</v>
      </c>
      <c r="S159" s="29">
        <v>0</v>
      </c>
      <c r="T159" s="29">
        <v>11700.63</v>
      </c>
      <c r="U159" s="28">
        <v>1704.95</v>
      </c>
      <c r="V159" s="29">
        <v>0</v>
      </c>
      <c r="W159" s="30">
        <v>16418.310000000001</v>
      </c>
      <c r="X159" s="29">
        <v>733.67</v>
      </c>
      <c r="Y159" s="29">
        <v>0</v>
      </c>
      <c r="Z159" s="29">
        <v>9514.0499999999993</v>
      </c>
      <c r="AA159" s="28">
        <v>513.44000000000005</v>
      </c>
      <c r="AB159" s="29">
        <v>0</v>
      </c>
      <c r="AC159" s="30">
        <v>11554.23</v>
      </c>
      <c r="AD159" s="29">
        <v>893.7</v>
      </c>
      <c r="AE159" s="29">
        <v>0</v>
      </c>
      <c r="AF159" s="29">
        <v>9713.19</v>
      </c>
      <c r="AG159" s="28">
        <v>671.93</v>
      </c>
      <c r="AH159" s="29">
        <v>0</v>
      </c>
      <c r="AI159" s="30">
        <v>12138.28</v>
      </c>
      <c r="AJ159" s="29">
        <v>1204.1300000000001</v>
      </c>
      <c r="AK159" s="29">
        <v>0</v>
      </c>
      <c r="AL159" s="29">
        <v>15774.1</v>
      </c>
      <c r="AM159" s="28">
        <v>9593.7500000000018</v>
      </c>
      <c r="AN159" s="29">
        <v>0</v>
      </c>
      <c r="AO159" s="30">
        <v>145914.19999999998</v>
      </c>
    </row>
    <row r="160" spans="1:41" x14ac:dyDescent="0.25">
      <c r="A160" s="40" t="s">
        <v>224</v>
      </c>
      <c r="B160" s="34"/>
      <c r="C160" s="33">
        <v>705.53</v>
      </c>
      <c r="D160" s="34">
        <v>0</v>
      </c>
      <c r="E160" s="35">
        <v>10076.9</v>
      </c>
      <c r="F160" s="34">
        <v>777.67</v>
      </c>
      <c r="G160" s="34">
        <v>0</v>
      </c>
      <c r="H160" s="34">
        <v>12813.67</v>
      </c>
      <c r="I160" s="33">
        <v>677.95</v>
      </c>
      <c r="J160" s="34">
        <v>0</v>
      </c>
      <c r="K160" s="35">
        <v>13515.82</v>
      </c>
      <c r="L160" s="34">
        <v>167</v>
      </c>
      <c r="M160" s="34">
        <v>0</v>
      </c>
      <c r="N160" s="34">
        <v>9288.98</v>
      </c>
      <c r="O160" s="33">
        <v>307.13</v>
      </c>
      <c r="P160" s="34">
        <v>0</v>
      </c>
      <c r="Q160" s="35">
        <v>13406.04</v>
      </c>
      <c r="R160" s="34">
        <v>1236.6500000000001</v>
      </c>
      <c r="S160" s="34">
        <v>0</v>
      </c>
      <c r="T160" s="34">
        <v>11700.63</v>
      </c>
      <c r="U160" s="33">
        <v>1704.95</v>
      </c>
      <c r="V160" s="34">
        <v>0</v>
      </c>
      <c r="W160" s="35">
        <v>16418.310000000001</v>
      </c>
      <c r="X160" s="34">
        <v>733.67</v>
      </c>
      <c r="Y160" s="34">
        <v>0</v>
      </c>
      <c r="Z160" s="34">
        <v>9514.0499999999993</v>
      </c>
      <c r="AA160" s="33">
        <v>513.44000000000005</v>
      </c>
      <c r="AB160" s="34">
        <v>0</v>
      </c>
      <c r="AC160" s="35">
        <v>11554.23</v>
      </c>
      <c r="AD160" s="34">
        <v>893.7</v>
      </c>
      <c r="AE160" s="34">
        <v>0</v>
      </c>
      <c r="AF160" s="34">
        <v>9713.19</v>
      </c>
      <c r="AG160" s="33">
        <v>671.93</v>
      </c>
      <c r="AH160" s="34">
        <v>0</v>
      </c>
      <c r="AI160" s="35">
        <v>12138.28</v>
      </c>
      <c r="AJ160" s="34">
        <v>1204.1300000000001</v>
      </c>
      <c r="AK160" s="34">
        <v>0</v>
      </c>
      <c r="AL160" s="34">
        <v>15774.1</v>
      </c>
      <c r="AM160" s="33">
        <v>9593.7500000000018</v>
      </c>
      <c r="AN160" s="34">
        <v>0</v>
      </c>
      <c r="AO160" s="35">
        <v>145914.19999999998</v>
      </c>
    </row>
    <row r="161" spans="1:41" x14ac:dyDescent="0.25">
      <c r="A161" s="39" t="s">
        <v>225</v>
      </c>
      <c r="B161" s="29" t="s">
        <v>226</v>
      </c>
      <c r="C161" s="28">
        <v>-8.15</v>
      </c>
      <c r="D161" s="29">
        <v>0</v>
      </c>
      <c r="E161" s="30">
        <v>60.28</v>
      </c>
      <c r="F161" s="29">
        <v>-7.89</v>
      </c>
      <c r="G161" s="29">
        <v>0</v>
      </c>
      <c r="H161" s="29">
        <v>76.650000000000006</v>
      </c>
      <c r="I161" s="28">
        <v>-6.26</v>
      </c>
      <c r="J161" s="29">
        <v>0</v>
      </c>
      <c r="K161" s="30">
        <v>80.849999999999994</v>
      </c>
      <c r="L161" s="29">
        <v>-4.99</v>
      </c>
      <c r="M161" s="29">
        <v>0</v>
      </c>
      <c r="N161" s="29">
        <v>55.57</v>
      </c>
      <c r="O161" s="28">
        <v>-7.06</v>
      </c>
      <c r="P161" s="29">
        <v>0</v>
      </c>
      <c r="Q161" s="30">
        <v>80.19</v>
      </c>
      <c r="R161" s="29">
        <v>-7.57</v>
      </c>
      <c r="S161" s="29">
        <v>0</v>
      </c>
      <c r="T161" s="29">
        <v>69.989999999999995</v>
      </c>
      <c r="U161" s="28">
        <v>-9.5</v>
      </c>
      <c r="V161" s="29">
        <v>0</v>
      </c>
      <c r="W161" s="30">
        <v>98.21</v>
      </c>
      <c r="X161" s="29">
        <v>-5.16</v>
      </c>
      <c r="Y161" s="29">
        <v>0</v>
      </c>
      <c r="Z161" s="29">
        <v>56.91</v>
      </c>
      <c r="AA161" s="28">
        <v>-6.44</v>
      </c>
      <c r="AB161" s="29">
        <v>0</v>
      </c>
      <c r="AC161" s="30">
        <v>69.12</v>
      </c>
      <c r="AD161" s="29">
        <v>-6.3</v>
      </c>
      <c r="AE161" s="29">
        <v>0</v>
      </c>
      <c r="AF161" s="29">
        <v>58.1</v>
      </c>
      <c r="AG161" s="28">
        <v>-5.53</v>
      </c>
      <c r="AH161" s="29">
        <v>0</v>
      </c>
      <c r="AI161" s="30">
        <v>72.61</v>
      </c>
      <c r="AJ161" s="29">
        <v>-10.79</v>
      </c>
      <c r="AK161" s="29">
        <v>0</v>
      </c>
      <c r="AL161" s="29">
        <v>94.36</v>
      </c>
      <c r="AM161" s="28">
        <v>-85.639999999999986</v>
      </c>
      <c r="AN161" s="29">
        <v>0</v>
      </c>
      <c r="AO161" s="30">
        <v>872.84</v>
      </c>
    </row>
    <row r="162" spans="1:41" x14ac:dyDescent="0.25">
      <c r="A162" s="40" t="s">
        <v>227</v>
      </c>
      <c r="B162" s="34"/>
      <c r="C162" s="33">
        <v>-8.15</v>
      </c>
      <c r="D162" s="34">
        <v>0</v>
      </c>
      <c r="E162" s="35">
        <v>60.28</v>
      </c>
      <c r="F162" s="34">
        <v>-7.89</v>
      </c>
      <c r="G162" s="34">
        <v>0</v>
      </c>
      <c r="H162" s="34">
        <v>76.650000000000006</v>
      </c>
      <c r="I162" s="33">
        <v>-6.26</v>
      </c>
      <c r="J162" s="34">
        <v>0</v>
      </c>
      <c r="K162" s="35">
        <v>80.849999999999994</v>
      </c>
      <c r="L162" s="34">
        <v>-4.99</v>
      </c>
      <c r="M162" s="34">
        <v>0</v>
      </c>
      <c r="N162" s="34">
        <v>55.57</v>
      </c>
      <c r="O162" s="33">
        <v>-7.06</v>
      </c>
      <c r="P162" s="34">
        <v>0</v>
      </c>
      <c r="Q162" s="35">
        <v>80.19</v>
      </c>
      <c r="R162" s="34">
        <v>-7.57</v>
      </c>
      <c r="S162" s="34">
        <v>0</v>
      </c>
      <c r="T162" s="34">
        <v>69.989999999999995</v>
      </c>
      <c r="U162" s="33">
        <v>-9.5</v>
      </c>
      <c r="V162" s="34">
        <v>0</v>
      </c>
      <c r="W162" s="35">
        <v>98.21</v>
      </c>
      <c r="X162" s="34">
        <v>-5.16</v>
      </c>
      <c r="Y162" s="34">
        <v>0</v>
      </c>
      <c r="Z162" s="34">
        <v>56.91</v>
      </c>
      <c r="AA162" s="33">
        <v>-6.44</v>
      </c>
      <c r="AB162" s="34">
        <v>0</v>
      </c>
      <c r="AC162" s="35">
        <v>69.12</v>
      </c>
      <c r="AD162" s="34">
        <v>-6.3</v>
      </c>
      <c r="AE162" s="34">
        <v>0</v>
      </c>
      <c r="AF162" s="34">
        <v>58.1</v>
      </c>
      <c r="AG162" s="33">
        <v>-5.53</v>
      </c>
      <c r="AH162" s="34">
        <v>0</v>
      </c>
      <c r="AI162" s="35">
        <v>72.61</v>
      </c>
      <c r="AJ162" s="34">
        <v>-10.79</v>
      </c>
      <c r="AK162" s="34">
        <v>0</v>
      </c>
      <c r="AL162" s="34">
        <v>94.36</v>
      </c>
      <c r="AM162" s="33">
        <v>-85.639999999999986</v>
      </c>
      <c r="AN162" s="34">
        <v>0</v>
      </c>
      <c r="AO162" s="35">
        <v>872.84</v>
      </c>
    </row>
    <row r="163" spans="1:41" x14ac:dyDescent="0.25">
      <c r="A163" s="39" t="s">
        <v>228</v>
      </c>
      <c r="B163" s="29" t="s">
        <v>122</v>
      </c>
      <c r="C163" s="28">
        <v>1117.81</v>
      </c>
      <c r="D163" s="29">
        <v>0</v>
      </c>
      <c r="E163" s="30">
        <v>39254.81</v>
      </c>
      <c r="F163" s="29">
        <v>1350.6799999999998</v>
      </c>
      <c r="G163" s="29">
        <v>0</v>
      </c>
      <c r="H163" s="29">
        <v>49915.96</v>
      </c>
      <c r="I163" s="28">
        <v>2520.5499999999997</v>
      </c>
      <c r="J163" s="29">
        <v>0</v>
      </c>
      <c r="K163" s="30">
        <v>52651.199999999997</v>
      </c>
      <c r="L163" s="29">
        <v>1723.18</v>
      </c>
      <c r="M163" s="29">
        <v>0</v>
      </c>
      <c r="N163" s="29">
        <v>36185.46</v>
      </c>
      <c r="O163" s="28">
        <v>2662.95</v>
      </c>
      <c r="P163" s="29">
        <v>0</v>
      </c>
      <c r="Q163" s="30">
        <v>52223.58</v>
      </c>
      <c r="R163" s="29">
        <v>1990.9</v>
      </c>
      <c r="S163" s="29">
        <v>0</v>
      </c>
      <c r="T163" s="29">
        <v>45580.09</v>
      </c>
      <c r="U163" s="28">
        <v>1537.9199999999998</v>
      </c>
      <c r="V163" s="29">
        <v>0</v>
      </c>
      <c r="W163" s="30">
        <v>63957.96</v>
      </c>
      <c r="X163" s="29">
        <v>670.96</v>
      </c>
      <c r="Y163" s="29">
        <v>0</v>
      </c>
      <c r="Z163" s="29">
        <v>37062.199999999997</v>
      </c>
      <c r="AA163" s="28">
        <v>762.15</v>
      </c>
      <c r="AB163" s="29">
        <v>0</v>
      </c>
      <c r="AC163" s="30">
        <v>45009.8</v>
      </c>
      <c r="AD163" s="29">
        <v>445.28</v>
      </c>
      <c r="AE163" s="29">
        <v>0</v>
      </c>
      <c r="AF163" s="29">
        <v>37837.980000000003</v>
      </c>
      <c r="AG163" s="28">
        <v>792.4</v>
      </c>
      <c r="AH163" s="29">
        <v>0</v>
      </c>
      <c r="AI163" s="30">
        <v>47284.99</v>
      </c>
      <c r="AJ163" s="29">
        <v>1386.87</v>
      </c>
      <c r="AK163" s="29">
        <v>0</v>
      </c>
      <c r="AL163" s="29">
        <v>61448.42</v>
      </c>
      <c r="AM163" s="28">
        <v>16961.649999999998</v>
      </c>
      <c r="AN163" s="29">
        <v>0</v>
      </c>
      <c r="AO163" s="30">
        <v>568412.45000000007</v>
      </c>
    </row>
    <row r="164" spans="1:41" x14ac:dyDescent="0.25">
      <c r="A164" s="41" t="s">
        <v>228</v>
      </c>
      <c r="B164" s="20" t="s">
        <v>229</v>
      </c>
      <c r="C164" s="31">
        <v>-665.82</v>
      </c>
      <c r="D164" s="20">
        <v>0</v>
      </c>
      <c r="E164" s="32">
        <v>12663.76</v>
      </c>
      <c r="F164" s="20">
        <v>-567.73</v>
      </c>
      <c r="G164" s="20">
        <v>0</v>
      </c>
      <c r="H164" s="20">
        <v>16103.09</v>
      </c>
      <c r="I164" s="31">
        <v>-419.71</v>
      </c>
      <c r="J164" s="20">
        <v>0</v>
      </c>
      <c r="K164" s="32">
        <v>16985.490000000002</v>
      </c>
      <c r="L164" s="20">
        <v>-139.47</v>
      </c>
      <c r="M164" s="20">
        <v>0</v>
      </c>
      <c r="N164" s="20">
        <v>11673.58</v>
      </c>
      <c r="O164" s="31">
        <v>-302</v>
      </c>
      <c r="P164" s="20">
        <v>0</v>
      </c>
      <c r="Q164" s="32">
        <v>16847.54</v>
      </c>
      <c r="R164" s="20">
        <v>-460.15</v>
      </c>
      <c r="S164" s="20">
        <v>0</v>
      </c>
      <c r="T164" s="20">
        <v>14704.32</v>
      </c>
      <c r="U164" s="31">
        <v>-761.02</v>
      </c>
      <c r="V164" s="20">
        <v>0</v>
      </c>
      <c r="W164" s="32">
        <v>20633.099999999999</v>
      </c>
      <c r="X164" s="20">
        <v>-515.16999999999996</v>
      </c>
      <c r="Y164" s="20">
        <v>0</v>
      </c>
      <c r="Z164" s="20">
        <v>11956.42</v>
      </c>
      <c r="AA164" s="31">
        <v>-555.97</v>
      </c>
      <c r="AB164" s="20">
        <v>0</v>
      </c>
      <c r="AC164" s="32">
        <v>14520.34</v>
      </c>
      <c r="AD164" s="20">
        <v>-549.4</v>
      </c>
      <c r="AE164" s="20">
        <v>0</v>
      </c>
      <c r="AF164" s="20">
        <v>12206.69</v>
      </c>
      <c r="AG164" s="31">
        <v>-462.52</v>
      </c>
      <c r="AH164" s="20">
        <v>0</v>
      </c>
      <c r="AI164" s="32">
        <v>15254.33</v>
      </c>
      <c r="AJ164" s="20">
        <v>-987.37</v>
      </c>
      <c r="AK164" s="20">
        <v>0</v>
      </c>
      <c r="AL164" s="20">
        <v>19823.509999999998</v>
      </c>
      <c r="AM164" s="31">
        <v>-6386.3300000000008</v>
      </c>
      <c r="AN164" s="20">
        <v>0</v>
      </c>
      <c r="AO164" s="32">
        <v>183372.17000000004</v>
      </c>
    </row>
    <row r="165" spans="1:41" x14ac:dyDescent="0.25">
      <c r="A165" s="41" t="s">
        <v>228</v>
      </c>
      <c r="B165" s="20" t="s">
        <v>230</v>
      </c>
      <c r="C165" s="31">
        <v>-583.04</v>
      </c>
      <c r="D165" s="20">
        <v>0</v>
      </c>
      <c r="E165" s="32">
        <v>23263.08</v>
      </c>
      <c r="F165" s="20">
        <v>-617.12</v>
      </c>
      <c r="G165" s="20">
        <v>0</v>
      </c>
      <c r="H165" s="20">
        <v>29581.06</v>
      </c>
      <c r="I165" s="31">
        <v>-498.15</v>
      </c>
      <c r="J165" s="20">
        <v>0</v>
      </c>
      <c r="K165" s="32">
        <v>31202.01</v>
      </c>
      <c r="L165" s="20">
        <v>-354.34</v>
      </c>
      <c r="M165" s="20">
        <v>0</v>
      </c>
      <c r="N165" s="20">
        <v>21444.13</v>
      </c>
      <c r="O165" s="31">
        <v>-466.26</v>
      </c>
      <c r="P165" s="20">
        <v>0</v>
      </c>
      <c r="Q165" s="32">
        <v>30948.6</v>
      </c>
      <c r="R165" s="20">
        <v>-564.5</v>
      </c>
      <c r="S165" s="20">
        <v>0</v>
      </c>
      <c r="T165" s="20">
        <v>27011.55</v>
      </c>
      <c r="U165" s="31">
        <v>-707.6</v>
      </c>
      <c r="V165" s="20">
        <v>0</v>
      </c>
      <c r="W165" s="32">
        <v>37902.589999999997</v>
      </c>
      <c r="X165" s="20">
        <v>-419.56</v>
      </c>
      <c r="Y165" s="20">
        <v>0</v>
      </c>
      <c r="Z165" s="20">
        <v>21963.7</v>
      </c>
      <c r="AA165" s="31">
        <v>-448.96</v>
      </c>
      <c r="AB165" s="20">
        <v>0</v>
      </c>
      <c r="AC165" s="32">
        <v>26673.58</v>
      </c>
      <c r="AD165" s="20">
        <v>-465.66</v>
      </c>
      <c r="AE165" s="20">
        <v>0</v>
      </c>
      <c r="AF165" s="20">
        <v>22423.439999999999</v>
      </c>
      <c r="AG165" s="31">
        <v>-398.68</v>
      </c>
      <c r="AH165" s="20">
        <v>0</v>
      </c>
      <c r="AI165" s="32">
        <v>28021.9</v>
      </c>
      <c r="AJ165" s="20">
        <v>-802.3</v>
      </c>
      <c r="AK165" s="20">
        <v>0</v>
      </c>
      <c r="AL165" s="20">
        <v>36415.39</v>
      </c>
      <c r="AM165" s="31">
        <v>-6326.170000000001</v>
      </c>
      <c r="AN165" s="20">
        <v>0</v>
      </c>
      <c r="AO165" s="32">
        <v>336851.03</v>
      </c>
    </row>
    <row r="166" spans="1:41" x14ac:dyDescent="0.25">
      <c r="A166" s="41" t="s">
        <v>228</v>
      </c>
      <c r="B166" s="20" t="s">
        <v>231</v>
      </c>
      <c r="C166" s="31">
        <v>25.409999999999997</v>
      </c>
      <c r="D166" s="20">
        <v>0</v>
      </c>
      <c r="E166" s="32">
        <v>4281.6899999999996</v>
      </c>
      <c r="F166" s="20">
        <v>-179.09</v>
      </c>
      <c r="G166" s="20">
        <v>0</v>
      </c>
      <c r="H166" s="20">
        <v>5444.55</v>
      </c>
      <c r="I166" s="31">
        <v>65.87</v>
      </c>
      <c r="J166" s="20">
        <v>0</v>
      </c>
      <c r="K166" s="32">
        <v>5742.89</v>
      </c>
      <c r="L166" s="20">
        <v>-5.4399999999999995</v>
      </c>
      <c r="M166" s="20">
        <v>0</v>
      </c>
      <c r="N166" s="20">
        <v>3946.9</v>
      </c>
      <c r="O166" s="31">
        <v>213.54</v>
      </c>
      <c r="P166" s="20">
        <v>0</v>
      </c>
      <c r="Q166" s="32">
        <v>5696.25</v>
      </c>
      <c r="R166" s="20">
        <v>-13.52</v>
      </c>
      <c r="S166" s="20">
        <v>0</v>
      </c>
      <c r="T166" s="20">
        <v>4971.6099999999997</v>
      </c>
      <c r="U166" s="31">
        <v>-127.21</v>
      </c>
      <c r="V166" s="20">
        <v>0</v>
      </c>
      <c r="W166" s="32">
        <v>6976.17</v>
      </c>
      <c r="X166" s="20">
        <v>-157.31</v>
      </c>
      <c r="Y166" s="20">
        <v>0</v>
      </c>
      <c r="Z166" s="20">
        <v>4042.53</v>
      </c>
      <c r="AA166" s="31">
        <v>-8.17</v>
      </c>
      <c r="AB166" s="20">
        <v>0</v>
      </c>
      <c r="AC166" s="32">
        <v>4909.41</v>
      </c>
      <c r="AD166" s="20">
        <v>-8.85</v>
      </c>
      <c r="AE166" s="20">
        <v>0</v>
      </c>
      <c r="AF166" s="20">
        <v>4127.1499999999996</v>
      </c>
      <c r="AG166" s="31">
        <v>45.42</v>
      </c>
      <c r="AH166" s="20">
        <v>0</v>
      </c>
      <c r="AI166" s="32">
        <v>5157.57</v>
      </c>
      <c r="AJ166" s="20">
        <v>177.64</v>
      </c>
      <c r="AK166" s="20">
        <v>0</v>
      </c>
      <c r="AL166" s="20">
        <v>6702.44</v>
      </c>
      <c r="AM166" s="31">
        <v>28.290000000000035</v>
      </c>
      <c r="AN166" s="20">
        <v>0</v>
      </c>
      <c r="AO166" s="32">
        <v>61999.159999999989</v>
      </c>
    </row>
    <row r="167" spans="1:41" x14ac:dyDescent="0.25">
      <c r="A167" s="41" t="s">
        <v>228</v>
      </c>
      <c r="B167" s="20" t="s">
        <v>232</v>
      </c>
      <c r="C167" s="31">
        <v>4547.1899999999996</v>
      </c>
      <c r="D167" s="20">
        <v>0</v>
      </c>
      <c r="E167" s="32">
        <v>15609.96</v>
      </c>
      <c r="F167" s="20">
        <v>4453.34</v>
      </c>
      <c r="G167" s="20">
        <v>0</v>
      </c>
      <c r="H167" s="20">
        <v>19849.45</v>
      </c>
      <c r="I167" s="31">
        <v>4121.5</v>
      </c>
      <c r="J167" s="20">
        <v>0</v>
      </c>
      <c r="K167" s="32">
        <v>20937.14</v>
      </c>
      <c r="L167" s="20">
        <v>5308.32</v>
      </c>
      <c r="M167" s="20">
        <v>0</v>
      </c>
      <c r="N167" s="20">
        <v>14389.41</v>
      </c>
      <c r="O167" s="31">
        <v>9654.7099999999991</v>
      </c>
      <c r="P167" s="20">
        <v>0</v>
      </c>
      <c r="Q167" s="32">
        <v>20767.09</v>
      </c>
      <c r="R167" s="20">
        <v>10018.77</v>
      </c>
      <c r="S167" s="20">
        <v>0</v>
      </c>
      <c r="T167" s="20">
        <v>18125.259999999998</v>
      </c>
      <c r="U167" s="31">
        <v>13729.28</v>
      </c>
      <c r="V167" s="20">
        <v>0</v>
      </c>
      <c r="W167" s="32">
        <v>25433.35</v>
      </c>
      <c r="X167" s="20">
        <v>6416.89</v>
      </c>
      <c r="Y167" s="20">
        <v>0</v>
      </c>
      <c r="Z167" s="20">
        <v>14738.06</v>
      </c>
      <c r="AA167" s="31">
        <v>5629.71</v>
      </c>
      <c r="AB167" s="20">
        <v>0</v>
      </c>
      <c r="AC167" s="32">
        <v>17898.48</v>
      </c>
      <c r="AD167" s="20">
        <v>3643.33</v>
      </c>
      <c r="AE167" s="20">
        <v>0</v>
      </c>
      <c r="AF167" s="20">
        <v>15046.55</v>
      </c>
      <c r="AG167" s="31">
        <v>3778.89</v>
      </c>
      <c r="AH167" s="20">
        <v>0</v>
      </c>
      <c r="AI167" s="32">
        <v>18803.22</v>
      </c>
      <c r="AJ167" s="20">
        <v>7617.73</v>
      </c>
      <c r="AK167" s="20">
        <v>0</v>
      </c>
      <c r="AL167" s="20">
        <v>24435.41</v>
      </c>
      <c r="AM167" s="31">
        <v>78919.66</v>
      </c>
      <c r="AN167" s="20">
        <v>0</v>
      </c>
      <c r="AO167" s="32">
        <v>226033.38000000003</v>
      </c>
    </row>
    <row r="168" spans="1:41" x14ac:dyDescent="0.25">
      <c r="A168" s="41" t="s">
        <v>228</v>
      </c>
      <c r="B168" s="20" t="s">
        <v>233</v>
      </c>
      <c r="C168" s="31">
        <v>-49.08</v>
      </c>
      <c r="D168" s="20">
        <v>0</v>
      </c>
      <c r="E168" s="32">
        <v>5334</v>
      </c>
      <c r="F168" s="20">
        <v>27.39</v>
      </c>
      <c r="G168" s="20">
        <v>0</v>
      </c>
      <c r="H168" s="20">
        <v>6782.66</v>
      </c>
      <c r="I168" s="31">
        <v>-25.98</v>
      </c>
      <c r="J168" s="20">
        <v>0</v>
      </c>
      <c r="K168" s="32">
        <v>7154.33</v>
      </c>
      <c r="L168" s="20">
        <v>-115.11</v>
      </c>
      <c r="M168" s="20">
        <v>0</v>
      </c>
      <c r="N168" s="20">
        <v>4916.9399999999996</v>
      </c>
      <c r="O168" s="31">
        <v>-341.96</v>
      </c>
      <c r="P168" s="20">
        <v>0</v>
      </c>
      <c r="Q168" s="32">
        <v>7096.22</v>
      </c>
      <c r="R168" s="20">
        <v>-223.35</v>
      </c>
      <c r="S168" s="20">
        <v>0</v>
      </c>
      <c r="T168" s="20">
        <v>6193.49</v>
      </c>
      <c r="U168" s="31">
        <v>-236.18</v>
      </c>
      <c r="V168" s="20">
        <v>0</v>
      </c>
      <c r="W168" s="32">
        <v>8690.7099999999991</v>
      </c>
      <c r="X168" s="20">
        <v>-129.66999999999999</v>
      </c>
      <c r="Y168" s="20">
        <v>0</v>
      </c>
      <c r="Z168" s="20">
        <v>5036.07</v>
      </c>
      <c r="AA168" s="31">
        <v>-18.600000000000001</v>
      </c>
      <c r="AB168" s="20">
        <v>0</v>
      </c>
      <c r="AC168" s="32">
        <v>6116</v>
      </c>
      <c r="AD168" s="20">
        <v>-15.98</v>
      </c>
      <c r="AE168" s="20">
        <v>0</v>
      </c>
      <c r="AF168" s="20">
        <v>5141.4799999999996</v>
      </c>
      <c r="AG168" s="31">
        <v>25.95</v>
      </c>
      <c r="AH168" s="20">
        <v>0</v>
      </c>
      <c r="AI168" s="32">
        <v>6425.16</v>
      </c>
      <c r="AJ168" s="20">
        <v>7.86</v>
      </c>
      <c r="AK168" s="20">
        <v>0</v>
      </c>
      <c r="AL168" s="20">
        <v>8349.7000000000007</v>
      </c>
      <c r="AM168" s="31">
        <v>-1094.71</v>
      </c>
      <c r="AN168" s="20">
        <v>0</v>
      </c>
      <c r="AO168" s="32">
        <v>77236.760000000009</v>
      </c>
    </row>
    <row r="169" spans="1:41" x14ac:dyDescent="0.25">
      <c r="A169" s="41" t="s">
        <v>228</v>
      </c>
      <c r="B169" s="20" t="s">
        <v>205</v>
      </c>
      <c r="C169" s="31">
        <v>-590.59</v>
      </c>
      <c r="D169" s="20">
        <v>0</v>
      </c>
      <c r="E169" s="32">
        <v>325.69</v>
      </c>
      <c r="F169" s="20">
        <v>-628.87</v>
      </c>
      <c r="G169" s="20">
        <v>0</v>
      </c>
      <c r="H169" s="20">
        <v>414.15</v>
      </c>
      <c r="I169" s="31">
        <v>-361.56</v>
      </c>
      <c r="J169" s="20">
        <v>0</v>
      </c>
      <c r="K169" s="32">
        <v>436.84</v>
      </c>
      <c r="L169" s="20">
        <v>-248.32999999999998</v>
      </c>
      <c r="M169" s="20">
        <v>0</v>
      </c>
      <c r="N169" s="20">
        <v>300.23</v>
      </c>
      <c r="O169" s="31">
        <v>-286.43</v>
      </c>
      <c r="P169" s="20">
        <v>0</v>
      </c>
      <c r="Q169" s="32">
        <v>433.3</v>
      </c>
      <c r="R169" s="20">
        <v>-173.26</v>
      </c>
      <c r="S169" s="20">
        <v>0</v>
      </c>
      <c r="T169" s="20">
        <v>378.17</v>
      </c>
      <c r="U169" s="31">
        <v>-771.92000000000007</v>
      </c>
      <c r="V169" s="20">
        <v>0</v>
      </c>
      <c r="W169" s="32">
        <v>530.65</v>
      </c>
      <c r="X169" s="20">
        <v>-214.06</v>
      </c>
      <c r="Y169" s="20">
        <v>0</v>
      </c>
      <c r="Z169" s="20">
        <v>307.5</v>
      </c>
      <c r="AA169" s="31">
        <v>-7.21</v>
      </c>
      <c r="AB169" s="20">
        <v>0</v>
      </c>
      <c r="AC169" s="32">
        <v>373.44</v>
      </c>
      <c r="AD169" s="20">
        <v>-183.62</v>
      </c>
      <c r="AE169" s="20">
        <v>0</v>
      </c>
      <c r="AF169" s="20">
        <v>313.94</v>
      </c>
      <c r="AG169" s="31">
        <v>-154.56</v>
      </c>
      <c r="AH169" s="20">
        <v>0</v>
      </c>
      <c r="AI169" s="32">
        <v>392.32</v>
      </c>
      <c r="AJ169" s="20">
        <v>-209.44</v>
      </c>
      <c r="AK169" s="20">
        <v>0</v>
      </c>
      <c r="AL169" s="20">
        <v>509.83</v>
      </c>
      <c r="AM169" s="31">
        <v>-3829.85</v>
      </c>
      <c r="AN169" s="20">
        <v>0</v>
      </c>
      <c r="AO169" s="32">
        <v>4716.0600000000004</v>
      </c>
    </row>
    <row r="170" spans="1:41" x14ac:dyDescent="0.25">
      <c r="A170" s="41" t="s">
        <v>228</v>
      </c>
      <c r="B170" s="20" t="s">
        <v>234</v>
      </c>
      <c r="C170" s="31">
        <v>1817.71</v>
      </c>
      <c r="D170" s="20">
        <v>0</v>
      </c>
      <c r="E170" s="32">
        <v>23037.38</v>
      </c>
      <c r="F170" s="20">
        <v>528.72</v>
      </c>
      <c r="G170" s="20">
        <v>0</v>
      </c>
      <c r="H170" s="20">
        <v>29294.07</v>
      </c>
      <c r="I170" s="31">
        <v>2547.42</v>
      </c>
      <c r="J170" s="20">
        <v>0</v>
      </c>
      <c r="K170" s="32">
        <v>30899.29</v>
      </c>
      <c r="L170" s="20">
        <v>2133.27</v>
      </c>
      <c r="M170" s="20">
        <v>0</v>
      </c>
      <c r="N170" s="20">
        <v>21236.080000000002</v>
      </c>
      <c r="O170" s="31">
        <v>2766.25</v>
      </c>
      <c r="P170" s="20">
        <v>0</v>
      </c>
      <c r="Q170" s="32">
        <v>30648.34</v>
      </c>
      <c r="R170" s="20">
        <v>929.93</v>
      </c>
      <c r="S170" s="20">
        <v>0</v>
      </c>
      <c r="T170" s="20">
        <v>26749.48</v>
      </c>
      <c r="U170" s="31">
        <v>3374.25</v>
      </c>
      <c r="V170" s="20">
        <v>0</v>
      </c>
      <c r="W170" s="32">
        <v>37534.86</v>
      </c>
      <c r="X170" s="20">
        <v>1796.51</v>
      </c>
      <c r="Y170" s="20">
        <v>0</v>
      </c>
      <c r="Z170" s="20">
        <v>21750.61</v>
      </c>
      <c r="AA170" s="31">
        <v>1859.41</v>
      </c>
      <c r="AB170" s="20">
        <v>0</v>
      </c>
      <c r="AC170" s="32">
        <v>26414.799999999999</v>
      </c>
      <c r="AD170" s="20">
        <v>1451.35</v>
      </c>
      <c r="AE170" s="20">
        <v>0</v>
      </c>
      <c r="AF170" s="20">
        <v>22205.89</v>
      </c>
      <c r="AG170" s="31">
        <v>1674.04</v>
      </c>
      <c r="AH170" s="20">
        <v>0</v>
      </c>
      <c r="AI170" s="32">
        <v>27750.03</v>
      </c>
      <c r="AJ170" s="20">
        <v>3283.44</v>
      </c>
      <c r="AK170" s="20">
        <v>0</v>
      </c>
      <c r="AL170" s="20">
        <v>36062.089999999997</v>
      </c>
      <c r="AM170" s="31">
        <v>24162.3</v>
      </c>
      <c r="AN170" s="20">
        <v>0</v>
      </c>
      <c r="AO170" s="32">
        <v>333582.92</v>
      </c>
    </row>
    <row r="171" spans="1:41" x14ac:dyDescent="0.25">
      <c r="A171" s="41" t="s">
        <v>228</v>
      </c>
      <c r="B171" s="20" t="s">
        <v>235</v>
      </c>
      <c r="C171" s="31">
        <v>-371.88</v>
      </c>
      <c r="D171" s="20">
        <v>0</v>
      </c>
      <c r="E171" s="32">
        <v>8399.83</v>
      </c>
      <c r="F171" s="20">
        <v>-347.53</v>
      </c>
      <c r="G171" s="20">
        <v>0</v>
      </c>
      <c r="H171" s="20">
        <v>10681.13</v>
      </c>
      <c r="I171" s="31">
        <v>-176.57</v>
      </c>
      <c r="J171" s="20">
        <v>0</v>
      </c>
      <c r="K171" s="32">
        <v>11266.42</v>
      </c>
      <c r="L171" s="20">
        <v>-164.89</v>
      </c>
      <c r="M171" s="20">
        <v>0</v>
      </c>
      <c r="N171" s="20">
        <v>7743.04</v>
      </c>
      <c r="O171" s="31">
        <v>-231.99</v>
      </c>
      <c r="P171" s="20">
        <v>0</v>
      </c>
      <c r="Q171" s="32">
        <v>11174.92</v>
      </c>
      <c r="R171" s="20">
        <v>-312.88</v>
      </c>
      <c r="S171" s="20">
        <v>0</v>
      </c>
      <c r="T171" s="20">
        <v>9753.33</v>
      </c>
      <c r="U171" s="31">
        <v>-470.57</v>
      </c>
      <c r="V171" s="20">
        <v>0</v>
      </c>
      <c r="W171" s="32">
        <v>13685.86</v>
      </c>
      <c r="X171" s="20">
        <v>-288.54000000000002</v>
      </c>
      <c r="Y171" s="20">
        <v>0</v>
      </c>
      <c r="Z171" s="20">
        <v>7930.65</v>
      </c>
      <c r="AA171" s="31">
        <v>-299.94</v>
      </c>
      <c r="AB171" s="20">
        <v>0</v>
      </c>
      <c r="AC171" s="32">
        <v>9631.2900000000009</v>
      </c>
      <c r="AD171" s="20">
        <v>-283.3</v>
      </c>
      <c r="AE171" s="20">
        <v>0</v>
      </c>
      <c r="AF171" s="20">
        <v>8096.65</v>
      </c>
      <c r="AG171" s="31">
        <v>-274.35000000000002</v>
      </c>
      <c r="AH171" s="20">
        <v>0</v>
      </c>
      <c r="AI171" s="32">
        <v>10118.14</v>
      </c>
      <c r="AJ171" s="20">
        <v>-537.65</v>
      </c>
      <c r="AK171" s="20">
        <v>0</v>
      </c>
      <c r="AL171" s="20">
        <v>13148.87</v>
      </c>
      <c r="AM171" s="31">
        <v>-3760.09</v>
      </c>
      <c r="AN171" s="20">
        <v>0</v>
      </c>
      <c r="AO171" s="32">
        <v>121630.13</v>
      </c>
    </row>
    <row r="172" spans="1:41" x14ac:dyDescent="0.25">
      <c r="A172" s="41" t="s">
        <v>228</v>
      </c>
      <c r="B172" s="20" t="s">
        <v>236</v>
      </c>
      <c r="C172" s="31">
        <v>10887.94</v>
      </c>
      <c r="D172" s="20">
        <v>0</v>
      </c>
      <c r="E172" s="32">
        <v>17914.59</v>
      </c>
      <c r="F172" s="20">
        <v>12101.86</v>
      </c>
      <c r="G172" s="20">
        <v>0</v>
      </c>
      <c r="H172" s="20">
        <v>22779.98</v>
      </c>
      <c r="I172" s="31">
        <v>15011.17</v>
      </c>
      <c r="J172" s="20">
        <v>0</v>
      </c>
      <c r="K172" s="32">
        <v>24028.26</v>
      </c>
      <c r="L172" s="20">
        <v>13992.34</v>
      </c>
      <c r="M172" s="20">
        <v>0</v>
      </c>
      <c r="N172" s="20">
        <v>16513.84</v>
      </c>
      <c r="O172" s="31">
        <v>21235.89</v>
      </c>
      <c r="P172" s="20">
        <v>0</v>
      </c>
      <c r="Q172" s="32">
        <v>23833.11</v>
      </c>
      <c r="R172" s="20">
        <v>19640.27</v>
      </c>
      <c r="S172" s="20">
        <v>0</v>
      </c>
      <c r="T172" s="20">
        <v>20801.240000000002</v>
      </c>
      <c r="U172" s="31">
        <v>17822.650000000001</v>
      </c>
      <c r="V172" s="20">
        <v>0</v>
      </c>
      <c r="W172" s="32">
        <v>29188.28</v>
      </c>
      <c r="X172" s="20">
        <v>9478.91</v>
      </c>
      <c r="Y172" s="20">
        <v>0</v>
      </c>
      <c r="Z172" s="20">
        <v>16913.96</v>
      </c>
      <c r="AA172" s="31">
        <v>10896.48</v>
      </c>
      <c r="AB172" s="20">
        <v>0</v>
      </c>
      <c r="AC172" s="32">
        <v>20540.97</v>
      </c>
      <c r="AD172" s="20">
        <v>11800.78</v>
      </c>
      <c r="AE172" s="20">
        <v>0</v>
      </c>
      <c r="AF172" s="20">
        <v>17268</v>
      </c>
      <c r="AG172" s="31">
        <v>9152.32</v>
      </c>
      <c r="AH172" s="20">
        <v>0</v>
      </c>
      <c r="AI172" s="32">
        <v>21579.29</v>
      </c>
      <c r="AJ172" s="20">
        <v>17711.78</v>
      </c>
      <c r="AK172" s="20">
        <v>0</v>
      </c>
      <c r="AL172" s="20">
        <v>28043.01</v>
      </c>
      <c r="AM172" s="31">
        <v>169732.39</v>
      </c>
      <c r="AN172" s="20">
        <v>0</v>
      </c>
      <c r="AO172" s="32">
        <v>259404.53</v>
      </c>
    </row>
    <row r="173" spans="1:41" x14ac:dyDescent="0.25">
      <c r="A173" s="41" t="s">
        <v>228</v>
      </c>
      <c r="B173" s="20" t="s">
        <v>237</v>
      </c>
      <c r="C173" s="31">
        <v>-605.75</v>
      </c>
      <c r="D173" s="20">
        <v>0</v>
      </c>
      <c r="E173" s="32">
        <v>19831.37</v>
      </c>
      <c r="F173" s="20">
        <v>-918.27</v>
      </c>
      <c r="G173" s="20">
        <v>0</v>
      </c>
      <c r="H173" s="20">
        <v>25217.34</v>
      </c>
      <c r="I173" s="31">
        <v>-363.05</v>
      </c>
      <c r="J173" s="20">
        <v>0</v>
      </c>
      <c r="K173" s="32">
        <v>26599.18</v>
      </c>
      <c r="L173" s="20">
        <v>-478.64</v>
      </c>
      <c r="M173" s="20">
        <v>0</v>
      </c>
      <c r="N173" s="20">
        <v>18280.75</v>
      </c>
      <c r="O173" s="31">
        <v>-546.45000000000005</v>
      </c>
      <c r="P173" s="20">
        <v>0</v>
      </c>
      <c r="Q173" s="32">
        <v>26383.15</v>
      </c>
      <c r="R173" s="20">
        <v>-766.64</v>
      </c>
      <c r="S173" s="20">
        <v>0</v>
      </c>
      <c r="T173" s="20">
        <v>23026.880000000001</v>
      </c>
      <c r="U173" s="31">
        <v>-1095.47</v>
      </c>
      <c r="V173" s="20">
        <v>0</v>
      </c>
      <c r="W173" s="32">
        <v>32311.3</v>
      </c>
      <c r="X173" s="20">
        <v>-756.42</v>
      </c>
      <c r="Y173" s="20">
        <v>0</v>
      </c>
      <c r="Z173" s="20">
        <v>18723.68</v>
      </c>
      <c r="AA173" s="31">
        <v>-712.24</v>
      </c>
      <c r="AB173" s="20">
        <v>0</v>
      </c>
      <c r="AC173" s="32">
        <v>22738.77</v>
      </c>
      <c r="AD173" s="20">
        <v>-788.76</v>
      </c>
      <c r="AE173" s="20">
        <v>0</v>
      </c>
      <c r="AF173" s="20">
        <v>19115.599999999999</v>
      </c>
      <c r="AG173" s="31">
        <v>-657.95</v>
      </c>
      <c r="AH173" s="20">
        <v>0</v>
      </c>
      <c r="AI173" s="32">
        <v>23888.19</v>
      </c>
      <c r="AJ173" s="20">
        <v>-1451.4299999999998</v>
      </c>
      <c r="AK173" s="20">
        <v>0</v>
      </c>
      <c r="AL173" s="20">
        <v>31043.49</v>
      </c>
      <c r="AM173" s="31">
        <v>-9141.07</v>
      </c>
      <c r="AN173" s="20">
        <v>0</v>
      </c>
      <c r="AO173" s="32">
        <v>287159.7</v>
      </c>
    </row>
    <row r="174" spans="1:41" x14ac:dyDescent="0.25">
      <c r="A174" s="41" t="s">
        <v>228</v>
      </c>
      <c r="B174" s="20" t="s">
        <v>238</v>
      </c>
      <c r="C174" s="31">
        <v>-39.19</v>
      </c>
      <c r="D174" s="20">
        <v>0</v>
      </c>
      <c r="E174" s="32">
        <v>4183.5600000000004</v>
      </c>
      <c r="F174" s="20">
        <v>-370.11</v>
      </c>
      <c r="G174" s="20">
        <v>0</v>
      </c>
      <c r="H174" s="20">
        <v>5319.77</v>
      </c>
      <c r="I174" s="31">
        <v>-436.04</v>
      </c>
      <c r="J174" s="20">
        <v>0</v>
      </c>
      <c r="K174" s="32">
        <v>5611.27</v>
      </c>
      <c r="L174" s="20">
        <v>-327.33</v>
      </c>
      <c r="M174" s="20">
        <v>0</v>
      </c>
      <c r="N174" s="20">
        <v>3856.45</v>
      </c>
      <c r="O174" s="31">
        <v>60.94</v>
      </c>
      <c r="P174" s="20">
        <v>0</v>
      </c>
      <c r="Q174" s="32">
        <v>5565.7</v>
      </c>
      <c r="R174" s="20">
        <v>259.81</v>
      </c>
      <c r="S174" s="20">
        <v>0</v>
      </c>
      <c r="T174" s="20">
        <v>4857.67</v>
      </c>
      <c r="U174" s="31">
        <v>311.08</v>
      </c>
      <c r="V174" s="20">
        <v>0</v>
      </c>
      <c r="W174" s="32">
        <v>6816.28</v>
      </c>
      <c r="X174" s="20">
        <v>167.11</v>
      </c>
      <c r="Y174" s="20">
        <v>0</v>
      </c>
      <c r="Z174" s="20">
        <v>3949.88</v>
      </c>
      <c r="AA174" s="31">
        <v>107.53</v>
      </c>
      <c r="AB174" s="20">
        <v>0</v>
      </c>
      <c r="AC174" s="32">
        <v>4796.8900000000003</v>
      </c>
      <c r="AD174" s="20">
        <v>82.33</v>
      </c>
      <c r="AE174" s="20">
        <v>0</v>
      </c>
      <c r="AF174" s="20">
        <v>4032.56</v>
      </c>
      <c r="AG174" s="31">
        <v>27.26</v>
      </c>
      <c r="AH174" s="20">
        <v>0</v>
      </c>
      <c r="AI174" s="32">
        <v>5039.37</v>
      </c>
      <c r="AJ174" s="20">
        <v>-57.18</v>
      </c>
      <c r="AK174" s="20">
        <v>0</v>
      </c>
      <c r="AL174" s="20">
        <v>6548.83</v>
      </c>
      <c r="AM174" s="31">
        <v>-213.79</v>
      </c>
      <c r="AN174" s="20">
        <v>0</v>
      </c>
      <c r="AO174" s="32">
        <v>60578.229999999989</v>
      </c>
    </row>
    <row r="175" spans="1:41" x14ac:dyDescent="0.25">
      <c r="A175" s="41" t="s">
        <v>228</v>
      </c>
      <c r="B175" s="20" t="s">
        <v>239</v>
      </c>
      <c r="C175" s="31">
        <v>139.91999999999999</v>
      </c>
      <c r="D175" s="20">
        <v>0</v>
      </c>
      <c r="E175" s="32">
        <v>18418.78</v>
      </c>
      <c r="F175" s="20">
        <v>260.18</v>
      </c>
      <c r="G175" s="20">
        <v>0</v>
      </c>
      <c r="H175" s="20">
        <v>23421.11</v>
      </c>
      <c r="I175" s="31">
        <v>367.71</v>
      </c>
      <c r="J175" s="20">
        <v>0</v>
      </c>
      <c r="K175" s="32">
        <v>24704.52</v>
      </c>
      <c r="L175" s="20">
        <v>303.01</v>
      </c>
      <c r="M175" s="20">
        <v>0</v>
      </c>
      <c r="N175" s="20">
        <v>16978.61</v>
      </c>
      <c r="O175" s="31">
        <v>503.17</v>
      </c>
      <c r="P175" s="20">
        <v>0</v>
      </c>
      <c r="Q175" s="32">
        <v>24503.87</v>
      </c>
      <c r="R175" s="20">
        <v>367.16</v>
      </c>
      <c r="S175" s="20">
        <v>0</v>
      </c>
      <c r="T175" s="20">
        <v>21386.67</v>
      </c>
      <c r="U175" s="31">
        <v>294.01</v>
      </c>
      <c r="V175" s="20">
        <v>0</v>
      </c>
      <c r="W175" s="32">
        <v>30009.77</v>
      </c>
      <c r="X175" s="20">
        <v>157.96</v>
      </c>
      <c r="Y175" s="20">
        <v>0</v>
      </c>
      <c r="Z175" s="20">
        <v>17389.990000000002</v>
      </c>
      <c r="AA175" s="31">
        <v>137.04</v>
      </c>
      <c r="AB175" s="20">
        <v>0</v>
      </c>
      <c r="AC175" s="32">
        <v>21119.09</v>
      </c>
      <c r="AD175" s="20">
        <v>158.83000000000001</v>
      </c>
      <c r="AE175" s="20">
        <v>0</v>
      </c>
      <c r="AF175" s="20">
        <v>17753.990000000002</v>
      </c>
      <c r="AG175" s="31">
        <v>164.57</v>
      </c>
      <c r="AH175" s="20">
        <v>0</v>
      </c>
      <c r="AI175" s="32">
        <v>22186.63</v>
      </c>
      <c r="AJ175" s="20">
        <v>267.25</v>
      </c>
      <c r="AK175" s="20">
        <v>0</v>
      </c>
      <c r="AL175" s="20">
        <v>28832.27</v>
      </c>
      <c r="AM175" s="31">
        <v>3120.8099999999995</v>
      </c>
      <c r="AN175" s="20">
        <v>0</v>
      </c>
      <c r="AO175" s="32">
        <v>266705.29999999993</v>
      </c>
    </row>
    <row r="176" spans="1:41" x14ac:dyDescent="0.25">
      <c r="A176" s="41" t="s">
        <v>228</v>
      </c>
      <c r="B176" s="20" t="s">
        <v>240</v>
      </c>
      <c r="C176" s="31">
        <v>228.53</v>
      </c>
      <c r="D176" s="20">
        <v>0</v>
      </c>
      <c r="E176" s="32">
        <v>27190.1</v>
      </c>
      <c r="F176" s="20">
        <v>599.73</v>
      </c>
      <c r="G176" s="20">
        <v>0</v>
      </c>
      <c r="H176" s="20">
        <v>34574.620000000003</v>
      </c>
      <c r="I176" s="31">
        <v>645.16999999999996</v>
      </c>
      <c r="J176" s="20">
        <v>0</v>
      </c>
      <c r="K176" s="32">
        <v>36469.199999999997</v>
      </c>
      <c r="L176" s="20">
        <v>419.65</v>
      </c>
      <c r="M176" s="20">
        <v>0</v>
      </c>
      <c r="N176" s="20">
        <v>25064.09</v>
      </c>
      <c r="O176" s="31">
        <v>549.41999999999996</v>
      </c>
      <c r="P176" s="20">
        <v>0</v>
      </c>
      <c r="Q176" s="32">
        <v>36173.01</v>
      </c>
      <c r="R176" s="20">
        <v>397.32</v>
      </c>
      <c r="S176" s="20">
        <v>0</v>
      </c>
      <c r="T176" s="20">
        <v>31571.35</v>
      </c>
      <c r="U176" s="31">
        <v>323.77</v>
      </c>
      <c r="V176" s="20">
        <v>0</v>
      </c>
      <c r="W176" s="32">
        <v>44300.9</v>
      </c>
      <c r="X176" s="20">
        <v>209.47</v>
      </c>
      <c r="Y176" s="20">
        <v>0</v>
      </c>
      <c r="Z176" s="20">
        <v>25671.38</v>
      </c>
      <c r="AA176" s="31">
        <v>222.73</v>
      </c>
      <c r="AB176" s="20">
        <v>0</v>
      </c>
      <c r="AC176" s="32">
        <v>31176.33</v>
      </c>
      <c r="AD176" s="20">
        <v>179.14</v>
      </c>
      <c r="AE176" s="20">
        <v>0</v>
      </c>
      <c r="AF176" s="20">
        <v>26208.73</v>
      </c>
      <c r="AG176" s="31">
        <v>197.86</v>
      </c>
      <c r="AH176" s="20">
        <v>0</v>
      </c>
      <c r="AI176" s="32">
        <v>32752.26</v>
      </c>
      <c r="AJ176" s="20">
        <v>351.41</v>
      </c>
      <c r="AK176" s="20">
        <v>0</v>
      </c>
      <c r="AL176" s="20">
        <v>42562.65</v>
      </c>
      <c r="AM176" s="31">
        <v>4324.2</v>
      </c>
      <c r="AN176" s="20">
        <v>0</v>
      </c>
      <c r="AO176" s="32">
        <v>393714.62000000005</v>
      </c>
    </row>
    <row r="177" spans="1:41" x14ac:dyDescent="0.25">
      <c r="A177" s="41" t="s">
        <v>228</v>
      </c>
      <c r="B177" s="20" t="s">
        <v>241</v>
      </c>
      <c r="C177" s="31">
        <v>-1167.78</v>
      </c>
      <c r="D177" s="20">
        <v>0</v>
      </c>
      <c r="E177" s="32">
        <v>6717.62</v>
      </c>
      <c r="F177" s="20">
        <v>-875.58</v>
      </c>
      <c r="G177" s="20">
        <v>0</v>
      </c>
      <c r="H177" s="20">
        <v>8542.0499999999993</v>
      </c>
      <c r="I177" s="31">
        <v>-1068.57</v>
      </c>
      <c r="J177" s="20">
        <v>0</v>
      </c>
      <c r="K177" s="32">
        <v>9010.1299999999992</v>
      </c>
      <c r="L177" s="20">
        <v>-785.13</v>
      </c>
      <c r="M177" s="20">
        <v>0</v>
      </c>
      <c r="N177" s="20">
        <v>6192.37</v>
      </c>
      <c r="O177" s="31">
        <v>-1149.82</v>
      </c>
      <c r="P177" s="20">
        <v>0</v>
      </c>
      <c r="Q177" s="32">
        <v>8936.9500000000007</v>
      </c>
      <c r="R177" s="20">
        <v>-1208.04</v>
      </c>
      <c r="S177" s="20">
        <v>0</v>
      </c>
      <c r="T177" s="20">
        <v>7800.06</v>
      </c>
      <c r="U177" s="31">
        <v>-1466.26</v>
      </c>
      <c r="V177" s="20">
        <v>0</v>
      </c>
      <c r="W177" s="32">
        <v>10945.04</v>
      </c>
      <c r="X177" s="20">
        <v>-850.07</v>
      </c>
      <c r="Y177" s="20">
        <v>0</v>
      </c>
      <c r="Z177" s="20">
        <v>6342.4</v>
      </c>
      <c r="AA177" s="31">
        <v>-919.29</v>
      </c>
      <c r="AB177" s="20">
        <v>0</v>
      </c>
      <c r="AC177" s="32">
        <v>7702.46</v>
      </c>
      <c r="AD177" s="20">
        <v>-850.54</v>
      </c>
      <c r="AE177" s="20">
        <v>0</v>
      </c>
      <c r="AF177" s="20">
        <v>6475.16</v>
      </c>
      <c r="AG177" s="31">
        <v>-791.64</v>
      </c>
      <c r="AH177" s="20">
        <v>0</v>
      </c>
      <c r="AI177" s="32">
        <v>8091.81</v>
      </c>
      <c r="AJ177" s="20">
        <v>-1654.73</v>
      </c>
      <c r="AK177" s="20">
        <v>0</v>
      </c>
      <c r="AL177" s="20">
        <v>10515.58</v>
      </c>
      <c r="AM177" s="31">
        <v>-12787.449999999997</v>
      </c>
      <c r="AN177" s="20">
        <v>0</v>
      </c>
      <c r="AO177" s="32">
        <v>97271.62999999999</v>
      </c>
    </row>
    <row r="178" spans="1:41" x14ac:dyDescent="0.25">
      <c r="A178" s="41" t="s">
        <v>228</v>
      </c>
      <c r="B178" s="20" t="s">
        <v>242</v>
      </c>
      <c r="C178" s="31">
        <v>-545.16999999999996</v>
      </c>
      <c r="D178" s="20">
        <v>0</v>
      </c>
      <c r="E178" s="32">
        <v>2913.49</v>
      </c>
      <c r="F178" s="20">
        <v>-546.72</v>
      </c>
      <c r="G178" s="20">
        <v>0</v>
      </c>
      <c r="H178" s="20">
        <v>3704.76</v>
      </c>
      <c r="I178" s="31">
        <v>-441.99</v>
      </c>
      <c r="J178" s="20">
        <v>0</v>
      </c>
      <c r="K178" s="32">
        <v>3907.77</v>
      </c>
      <c r="L178" s="20">
        <v>-328.38</v>
      </c>
      <c r="M178" s="20">
        <v>0</v>
      </c>
      <c r="N178" s="20">
        <v>2685.68</v>
      </c>
      <c r="O178" s="31">
        <v>-503.35</v>
      </c>
      <c r="P178" s="20">
        <v>0</v>
      </c>
      <c r="Q178" s="32">
        <v>3876.03</v>
      </c>
      <c r="R178" s="20">
        <v>-526</v>
      </c>
      <c r="S178" s="20">
        <v>0</v>
      </c>
      <c r="T178" s="20">
        <v>3382.95</v>
      </c>
      <c r="U178" s="31">
        <v>-631.47</v>
      </c>
      <c r="V178" s="20">
        <v>0</v>
      </c>
      <c r="W178" s="32">
        <v>4746.96</v>
      </c>
      <c r="X178" s="20">
        <v>-387.5</v>
      </c>
      <c r="Y178" s="20">
        <v>0</v>
      </c>
      <c r="Z178" s="20">
        <v>2750.76</v>
      </c>
      <c r="AA178" s="31">
        <v>-433.66</v>
      </c>
      <c r="AB178" s="20">
        <v>0</v>
      </c>
      <c r="AC178" s="32">
        <v>3340.63</v>
      </c>
      <c r="AD178" s="20">
        <v>-406.08</v>
      </c>
      <c r="AE178" s="20">
        <v>0</v>
      </c>
      <c r="AF178" s="20">
        <v>2808.34</v>
      </c>
      <c r="AG178" s="31">
        <v>-377.96</v>
      </c>
      <c r="AH178" s="20">
        <v>0</v>
      </c>
      <c r="AI178" s="32">
        <v>3509.49</v>
      </c>
      <c r="AJ178" s="20">
        <v>-753.7</v>
      </c>
      <c r="AK178" s="20">
        <v>0</v>
      </c>
      <c r="AL178" s="20">
        <v>4560.7</v>
      </c>
      <c r="AM178" s="31">
        <v>-5881.9800000000005</v>
      </c>
      <c r="AN178" s="20">
        <v>0</v>
      </c>
      <c r="AO178" s="32">
        <v>42187.56</v>
      </c>
    </row>
    <row r="179" spans="1:41" x14ac:dyDescent="0.25">
      <c r="A179" s="41" t="s">
        <v>228</v>
      </c>
      <c r="B179" s="20" t="s">
        <v>226</v>
      </c>
      <c r="C179" s="31">
        <v>-682.89</v>
      </c>
      <c r="D179" s="20">
        <v>0</v>
      </c>
      <c r="E179" s="32">
        <v>8168.53</v>
      </c>
      <c r="F179" s="20">
        <v>-660.66</v>
      </c>
      <c r="G179" s="20">
        <v>0</v>
      </c>
      <c r="H179" s="20">
        <v>10387</v>
      </c>
      <c r="I179" s="31">
        <v>-523.95000000000005</v>
      </c>
      <c r="J179" s="20">
        <v>0</v>
      </c>
      <c r="K179" s="32">
        <v>10956.18</v>
      </c>
      <c r="L179" s="20">
        <v>-417.4</v>
      </c>
      <c r="M179" s="20">
        <v>0</v>
      </c>
      <c r="N179" s="20">
        <v>7529.82</v>
      </c>
      <c r="O179" s="31">
        <v>-590.74</v>
      </c>
      <c r="P179" s="20">
        <v>0</v>
      </c>
      <c r="Q179" s="32">
        <v>10867.2</v>
      </c>
      <c r="R179" s="20">
        <v>-634.39</v>
      </c>
      <c r="S179" s="20">
        <v>0</v>
      </c>
      <c r="T179" s="20">
        <v>9484.75</v>
      </c>
      <c r="U179" s="31">
        <v>-795.91</v>
      </c>
      <c r="V179" s="20">
        <v>0</v>
      </c>
      <c r="W179" s="32">
        <v>13309</v>
      </c>
      <c r="X179" s="20">
        <v>-432.2</v>
      </c>
      <c r="Y179" s="20">
        <v>0</v>
      </c>
      <c r="Z179" s="20">
        <v>7712.27</v>
      </c>
      <c r="AA179" s="31">
        <v>-539.16999999999996</v>
      </c>
      <c r="AB179" s="20">
        <v>0</v>
      </c>
      <c r="AC179" s="32">
        <v>9366.08</v>
      </c>
      <c r="AD179" s="20">
        <v>-527.30999999999995</v>
      </c>
      <c r="AE179" s="20">
        <v>0</v>
      </c>
      <c r="AF179" s="20">
        <v>7873.7</v>
      </c>
      <c r="AG179" s="31">
        <v>-463.28</v>
      </c>
      <c r="AH179" s="20">
        <v>0</v>
      </c>
      <c r="AI179" s="32">
        <v>9839.52</v>
      </c>
      <c r="AJ179" s="20">
        <v>-903.02</v>
      </c>
      <c r="AK179" s="20">
        <v>0</v>
      </c>
      <c r="AL179" s="20">
        <v>12786.79</v>
      </c>
      <c r="AM179" s="31">
        <v>-7170.9199999999992</v>
      </c>
      <c r="AN179" s="20">
        <v>0</v>
      </c>
      <c r="AO179" s="32">
        <v>118280.84000000001</v>
      </c>
    </row>
    <row r="180" spans="1:41" x14ac:dyDescent="0.25">
      <c r="A180" s="41" t="s">
        <v>228</v>
      </c>
      <c r="B180" s="20" t="s">
        <v>243</v>
      </c>
      <c r="C180" s="31">
        <v>-36.83</v>
      </c>
      <c r="D180" s="20">
        <v>0</v>
      </c>
      <c r="E180" s="32">
        <v>783.16</v>
      </c>
      <c r="F180" s="20">
        <v>-35.130000000000003</v>
      </c>
      <c r="G180" s="20">
        <v>0</v>
      </c>
      <c r="H180" s="20">
        <v>995.86</v>
      </c>
      <c r="I180" s="31">
        <v>-19.690000000000001</v>
      </c>
      <c r="J180" s="20">
        <v>0</v>
      </c>
      <c r="K180" s="32">
        <v>1050.43</v>
      </c>
      <c r="L180" s="20">
        <v>-7.83</v>
      </c>
      <c r="M180" s="20">
        <v>0</v>
      </c>
      <c r="N180" s="20">
        <v>721.93</v>
      </c>
      <c r="O180" s="31">
        <v>-12.39</v>
      </c>
      <c r="P180" s="20">
        <v>0</v>
      </c>
      <c r="Q180" s="32">
        <v>1041.9000000000001</v>
      </c>
      <c r="R180" s="20">
        <v>-18.89</v>
      </c>
      <c r="S180" s="20">
        <v>0</v>
      </c>
      <c r="T180" s="20">
        <v>909.36</v>
      </c>
      <c r="U180" s="31">
        <v>-29.84</v>
      </c>
      <c r="V180" s="20">
        <v>0</v>
      </c>
      <c r="W180" s="32">
        <v>1276.01</v>
      </c>
      <c r="X180" s="20">
        <v>-26.55</v>
      </c>
      <c r="Y180" s="20">
        <v>0</v>
      </c>
      <c r="Z180" s="20">
        <v>739.42</v>
      </c>
      <c r="AA180" s="31">
        <v>-33.74</v>
      </c>
      <c r="AB180" s="20">
        <v>0</v>
      </c>
      <c r="AC180" s="32">
        <v>897.98</v>
      </c>
      <c r="AD180" s="20">
        <v>-32.08</v>
      </c>
      <c r="AE180" s="20">
        <v>0</v>
      </c>
      <c r="AF180" s="20">
        <v>754.89</v>
      </c>
      <c r="AG180" s="31">
        <v>-30.65</v>
      </c>
      <c r="AH180" s="20">
        <v>0</v>
      </c>
      <c r="AI180" s="32">
        <v>943.37</v>
      </c>
      <c r="AJ180" s="20">
        <v>-57.95</v>
      </c>
      <c r="AK180" s="20">
        <v>0</v>
      </c>
      <c r="AL180" s="20">
        <v>1225.94</v>
      </c>
      <c r="AM180" s="31">
        <v>-341.57</v>
      </c>
      <c r="AN180" s="20">
        <v>0</v>
      </c>
      <c r="AO180" s="32">
        <v>11340.25</v>
      </c>
    </row>
    <row r="181" spans="1:41" x14ac:dyDescent="0.25">
      <c r="A181" s="41" t="s">
        <v>228</v>
      </c>
      <c r="B181" s="20" t="s">
        <v>244</v>
      </c>
      <c r="C181" s="31">
        <v>146.66999999999999</v>
      </c>
      <c r="D181" s="20">
        <v>0</v>
      </c>
      <c r="E181" s="32">
        <v>2915.83</v>
      </c>
      <c r="F181" s="20">
        <v>121.96</v>
      </c>
      <c r="G181" s="20">
        <v>0</v>
      </c>
      <c r="H181" s="20">
        <v>3707.73</v>
      </c>
      <c r="I181" s="31">
        <v>25.88</v>
      </c>
      <c r="J181" s="20">
        <v>0</v>
      </c>
      <c r="K181" s="32">
        <v>3910.91</v>
      </c>
      <c r="L181" s="20">
        <v>-259.73</v>
      </c>
      <c r="M181" s="20">
        <v>0</v>
      </c>
      <c r="N181" s="20">
        <v>2687.84</v>
      </c>
      <c r="O181" s="31">
        <v>-129.74</v>
      </c>
      <c r="P181" s="20">
        <v>0</v>
      </c>
      <c r="Q181" s="32">
        <v>3879.14</v>
      </c>
      <c r="R181" s="20">
        <v>198.08</v>
      </c>
      <c r="S181" s="20">
        <v>0</v>
      </c>
      <c r="T181" s="20">
        <v>3385.67</v>
      </c>
      <c r="U181" s="31">
        <v>240.25</v>
      </c>
      <c r="V181" s="20">
        <v>0</v>
      </c>
      <c r="W181" s="32">
        <v>4750.7700000000004</v>
      </c>
      <c r="X181" s="20">
        <v>78.58</v>
      </c>
      <c r="Y181" s="20">
        <v>0</v>
      </c>
      <c r="Z181" s="20">
        <v>2752.96</v>
      </c>
      <c r="AA181" s="31">
        <v>-110.35</v>
      </c>
      <c r="AB181" s="20">
        <v>0</v>
      </c>
      <c r="AC181" s="32">
        <v>3343.31</v>
      </c>
      <c r="AD181" s="20">
        <v>-95.87</v>
      </c>
      <c r="AE181" s="20">
        <v>0</v>
      </c>
      <c r="AF181" s="20">
        <v>2810.59</v>
      </c>
      <c r="AG181" s="31">
        <v>102.42</v>
      </c>
      <c r="AH181" s="20">
        <v>0</v>
      </c>
      <c r="AI181" s="32">
        <v>3512.31</v>
      </c>
      <c r="AJ181" s="20">
        <v>171.72</v>
      </c>
      <c r="AK181" s="20">
        <v>0</v>
      </c>
      <c r="AL181" s="20">
        <v>4564.3599999999997</v>
      </c>
      <c r="AM181" s="31">
        <v>489.86999999999989</v>
      </c>
      <c r="AN181" s="20">
        <v>0</v>
      </c>
      <c r="AO181" s="32">
        <v>42221.419999999991</v>
      </c>
    </row>
    <row r="182" spans="1:41" x14ac:dyDescent="0.25">
      <c r="A182" s="41" t="s">
        <v>228</v>
      </c>
      <c r="B182" s="20" t="s">
        <v>245</v>
      </c>
      <c r="C182" s="31">
        <v>5942.87</v>
      </c>
      <c r="D182" s="20">
        <v>0</v>
      </c>
      <c r="E182" s="32">
        <v>11769.85</v>
      </c>
      <c r="F182" s="20">
        <v>6490.8</v>
      </c>
      <c r="G182" s="20">
        <v>0</v>
      </c>
      <c r="H182" s="20">
        <v>14966.41</v>
      </c>
      <c r="I182" s="31">
        <v>6839.53</v>
      </c>
      <c r="J182" s="20">
        <v>0</v>
      </c>
      <c r="K182" s="32">
        <v>15786.52</v>
      </c>
      <c r="L182" s="20">
        <v>6071.89</v>
      </c>
      <c r="M182" s="20">
        <v>0</v>
      </c>
      <c r="N182" s="20">
        <v>10849.56</v>
      </c>
      <c r="O182" s="31">
        <v>10328.209999999999</v>
      </c>
      <c r="P182" s="20">
        <v>0</v>
      </c>
      <c r="Q182" s="32">
        <v>15658.31</v>
      </c>
      <c r="R182" s="20">
        <v>9938.3799999999992</v>
      </c>
      <c r="S182" s="20">
        <v>0</v>
      </c>
      <c r="T182" s="20">
        <v>13666.38</v>
      </c>
      <c r="U182" s="31">
        <v>9195.2999999999993</v>
      </c>
      <c r="V182" s="20">
        <v>0</v>
      </c>
      <c r="W182" s="32">
        <v>19176.650000000001</v>
      </c>
      <c r="X182" s="20">
        <v>5341.11</v>
      </c>
      <c r="Y182" s="20">
        <v>0</v>
      </c>
      <c r="Z182" s="20">
        <v>11112.44</v>
      </c>
      <c r="AA182" s="31">
        <v>6229.28</v>
      </c>
      <c r="AB182" s="20">
        <v>0</v>
      </c>
      <c r="AC182" s="32">
        <v>13495.38</v>
      </c>
      <c r="AD182" s="20">
        <v>6177.73</v>
      </c>
      <c r="AE182" s="20">
        <v>0</v>
      </c>
      <c r="AF182" s="20">
        <v>11345.04</v>
      </c>
      <c r="AG182" s="31">
        <v>5049.2700000000004</v>
      </c>
      <c r="AH182" s="20">
        <v>0</v>
      </c>
      <c r="AI182" s="32">
        <v>14177.56</v>
      </c>
      <c r="AJ182" s="20">
        <v>10335.780000000001</v>
      </c>
      <c r="AK182" s="20">
        <v>0</v>
      </c>
      <c r="AL182" s="20">
        <v>18424.21</v>
      </c>
      <c r="AM182" s="31">
        <v>87940.15</v>
      </c>
      <c r="AN182" s="20">
        <v>0</v>
      </c>
      <c r="AO182" s="32">
        <v>170428.31</v>
      </c>
    </row>
    <row r="183" spans="1:41" x14ac:dyDescent="0.25">
      <c r="A183" s="41" t="s">
        <v>228</v>
      </c>
      <c r="B183" s="20" t="s">
        <v>83</v>
      </c>
      <c r="C183" s="31">
        <v>-283.91000000000003</v>
      </c>
      <c r="D183" s="20">
        <v>0</v>
      </c>
      <c r="E183" s="32">
        <v>9274.58</v>
      </c>
      <c r="F183" s="20">
        <v>-271.27</v>
      </c>
      <c r="G183" s="20">
        <v>0</v>
      </c>
      <c r="H183" s="20">
        <v>11793.45</v>
      </c>
      <c r="I183" s="31">
        <v>-145.12</v>
      </c>
      <c r="J183" s="20">
        <v>0</v>
      </c>
      <c r="K183" s="32">
        <v>12439.69</v>
      </c>
      <c r="L183" s="20">
        <v>-218.42</v>
      </c>
      <c r="M183" s="20">
        <v>0</v>
      </c>
      <c r="N183" s="20">
        <v>8549.39</v>
      </c>
      <c r="O183" s="31">
        <v>-65.98</v>
      </c>
      <c r="P183" s="20">
        <v>0</v>
      </c>
      <c r="Q183" s="32">
        <v>12338.66</v>
      </c>
      <c r="R183" s="20">
        <v>-160.65</v>
      </c>
      <c r="S183" s="20">
        <v>0</v>
      </c>
      <c r="T183" s="20">
        <v>10769.03</v>
      </c>
      <c r="U183" s="31">
        <v>-323.32</v>
      </c>
      <c r="V183" s="20">
        <v>0</v>
      </c>
      <c r="W183" s="32">
        <v>15111.09</v>
      </c>
      <c r="X183" s="20">
        <v>-149.80000000000001</v>
      </c>
      <c r="Y183" s="20">
        <v>0</v>
      </c>
      <c r="Z183" s="20">
        <v>8756.5400000000009</v>
      </c>
      <c r="AA183" s="31">
        <v>-185.32</v>
      </c>
      <c r="AB183" s="20">
        <v>0</v>
      </c>
      <c r="AC183" s="32">
        <v>10634.29</v>
      </c>
      <c r="AD183" s="20">
        <v>-187.86</v>
      </c>
      <c r="AE183" s="20">
        <v>0</v>
      </c>
      <c r="AF183" s="20">
        <v>8939.83</v>
      </c>
      <c r="AG183" s="31">
        <v>-191.47</v>
      </c>
      <c r="AH183" s="20">
        <v>0</v>
      </c>
      <c r="AI183" s="32">
        <v>11171.84</v>
      </c>
      <c r="AJ183" s="20">
        <v>-392.98</v>
      </c>
      <c r="AK183" s="20">
        <v>0</v>
      </c>
      <c r="AL183" s="20">
        <v>14518.17</v>
      </c>
      <c r="AM183" s="31">
        <v>-2576.1000000000008</v>
      </c>
      <c r="AN183" s="20">
        <v>0</v>
      </c>
      <c r="AO183" s="32">
        <v>134296.56</v>
      </c>
    </row>
    <row r="184" spans="1:41" x14ac:dyDescent="0.25">
      <c r="A184" s="41" t="s">
        <v>228</v>
      </c>
      <c r="B184" s="20" t="s">
        <v>246</v>
      </c>
      <c r="C184" s="31">
        <v>1590.59</v>
      </c>
      <c r="D184" s="20">
        <v>0</v>
      </c>
      <c r="E184" s="32">
        <v>28790.07</v>
      </c>
      <c r="F184" s="20">
        <v>3055.21</v>
      </c>
      <c r="G184" s="20">
        <v>0</v>
      </c>
      <c r="H184" s="20">
        <v>36609.120000000003</v>
      </c>
      <c r="I184" s="31">
        <v>3422.93</v>
      </c>
      <c r="J184" s="20">
        <v>0</v>
      </c>
      <c r="K184" s="32">
        <v>38615.19</v>
      </c>
      <c r="L184" s="20">
        <v>2237.33</v>
      </c>
      <c r="M184" s="20">
        <v>0</v>
      </c>
      <c r="N184" s="20">
        <v>26538.959999999999</v>
      </c>
      <c r="O184" s="31">
        <v>3277.53</v>
      </c>
      <c r="P184" s="20">
        <v>0</v>
      </c>
      <c r="Q184" s="32">
        <v>38301.56</v>
      </c>
      <c r="R184" s="20">
        <v>2120.0700000000002</v>
      </c>
      <c r="S184" s="20">
        <v>0</v>
      </c>
      <c r="T184" s="20">
        <v>33429.120000000003</v>
      </c>
      <c r="U184" s="31">
        <v>1386.36</v>
      </c>
      <c r="V184" s="20">
        <v>0</v>
      </c>
      <c r="W184" s="32">
        <v>46907.73</v>
      </c>
      <c r="X184" s="20">
        <v>785.09</v>
      </c>
      <c r="Y184" s="20">
        <v>0</v>
      </c>
      <c r="Z184" s="20">
        <v>27181.98</v>
      </c>
      <c r="AA184" s="31">
        <v>980.83</v>
      </c>
      <c r="AB184" s="20">
        <v>0</v>
      </c>
      <c r="AC184" s="32">
        <v>33010.86</v>
      </c>
      <c r="AD184" s="20">
        <v>905.12</v>
      </c>
      <c r="AE184" s="20">
        <v>0</v>
      </c>
      <c r="AF184" s="20">
        <v>27750.95</v>
      </c>
      <c r="AG184" s="31">
        <v>978.27</v>
      </c>
      <c r="AH184" s="20">
        <v>0</v>
      </c>
      <c r="AI184" s="32">
        <v>34679.519999999997</v>
      </c>
      <c r="AJ184" s="20">
        <v>1406.67</v>
      </c>
      <c r="AK184" s="20">
        <v>0</v>
      </c>
      <c r="AL184" s="20">
        <v>45067.19</v>
      </c>
      <c r="AM184" s="31">
        <v>22146</v>
      </c>
      <c r="AN184" s="20">
        <v>0</v>
      </c>
      <c r="AO184" s="32">
        <v>416882.24999999994</v>
      </c>
    </row>
    <row r="185" spans="1:41" x14ac:dyDescent="0.25">
      <c r="A185" s="41" t="s">
        <v>228</v>
      </c>
      <c r="B185" s="20" t="s">
        <v>247</v>
      </c>
      <c r="C185" s="31">
        <v>127.14</v>
      </c>
      <c r="D185" s="20">
        <v>0</v>
      </c>
      <c r="E185" s="32">
        <v>12541.33</v>
      </c>
      <c r="F185" s="20">
        <v>451.32</v>
      </c>
      <c r="G185" s="20">
        <v>0</v>
      </c>
      <c r="H185" s="20">
        <v>15947.41</v>
      </c>
      <c r="I185" s="31">
        <v>530.45000000000005</v>
      </c>
      <c r="J185" s="20">
        <v>0</v>
      </c>
      <c r="K185" s="32">
        <v>16821.28</v>
      </c>
      <c r="L185" s="20">
        <v>317.01</v>
      </c>
      <c r="M185" s="20">
        <v>0</v>
      </c>
      <c r="N185" s="20">
        <v>11560.72</v>
      </c>
      <c r="O185" s="31">
        <v>374.13</v>
      </c>
      <c r="P185" s="20">
        <v>0</v>
      </c>
      <c r="Q185" s="32">
        <v>16684.669999999998</v>
      </c>
      <c r="R185" s="20">
        <v>152.19999999999999</v>
      </c>
      <c r="S185" s="20">
        <v>0</v>
      </c>
      <c r="T185" s="20">
        <v>14562.17</v>
      </c>
      <c r="U185" s="31">
        <v>-253.29</v>
      </c>
      <c r="V185" s="20">
        <v>0</v>
      </c>
      <c r="W185" s="32">
        <v>20433.63</v>
      </c>
      <c r="X185" s="20">
        <v>-242.73</v>
      </c>
      <c r="Y185" s="20">
        <v>0</v>
      </c>
      <c r="Z185" s="20">
        <v>11840.83</v>
      </c>
      <c r="AA185" s="31">
        <v>-305.7</v>
      </c>
      <c r="AB185" s="20">
        <v>0</v>
      </c>
      <c r="AC185" s="32">
        <v>14379.97</v>
      </c>
      <c r="AD185" s="20">
        <v>-304.61</v>
      </c>
      <c r="AE185" s="20">
        <v>0</v>
      </c>
      <c r="AF185" s="20">
        <v>12088.68</v>
      </c>
      <c r="AG185" s="31">
        <v>-186.46</v>
      </c>
      <c r="AH185" s="20">
        <v>0</v>
      </c>
      <c r="AI185" s="32">
        <v>15106.86</v>
      </c>
      <c r="AJ185" s="20">
        <v>-381.43</v>
      </c>
      <c r="AK185" s="20">
        <v>0</v>
      </c>
      <c r="AL185" s="20">
        <v>19631.86</v>
      </c>
      <c r="AM185" s="31">
        <v>278.03000000000003</v>
      </c>
      <c r="AN185" s="20">
        <v>0</v>
      </c>
      <c r="AO185" s="32">
        <v>181599.41</v>
      </c>
    </row>
    <row r="186" spans="1:41" x14ac:dyDescent="0.25">
      <c r="A186" s="41" t="s">
        <v>228</v>
      </c>
      <c r="B186" s="20" t="s">
        <v>248</v>
      </c>
      <c r="C186" s="31">
        <v>-294.47000000000003</v>
      </c>
      <c r="D186" s="20">
        <v>0</v>
      </c>
      <c r="E186" s="32">
        <v>10404.93</v>
      </c>
      <c r="F186" s="20">
        <v>-221.68</v>
      </c>
      <c r="G186" s="20">
        <v>0</v>
      </c>
      <c r="H186" s="20">
        <v>13230.79</v>
      </c>
      <c r="I186" s="31">
        <v>618.88</v>
      </c>
      <c r="J186" s="20">
        <v>0</v>
      </c>
      <c r="K186" s="32">
        <v>13955.79</v>
      </c>
      <c r="L186" s="20">
        <v>-33.64</v>
      </c>
      <c r="M186" s="20">
        <v>0</v>
      </c>
      <c r="N186" s="20">
        <v>9591.36</v>
      </c>
      <c r="O186" s="31">
        <v>47.24</v>
      </c>
      <c r="P186" s="20">
        <v>0</v>
      </c>
      <c r="Q186" s="32">
        <v>13842.45</v>
      </c>
      <c r="R186" s="20">
        <v>-146.41</v>
      </c>
      <c r="S186" s="20">
        <v>0</v>
      </c>
      <c r="T186" s="20">
        <v>12081.51</v>
      </c>
      <c r="U186" s="31">
        <v>-416.52</v>
      </c>
      <c r="V186" s="20">
        <v>0</v>
      </c>
      <c r="W186" s="32">
        <v>16952.78</v>
      </c>
      <c r="X186" s="20">
        <v>-159.85</v>
      </c>
      <c r="Y186" s="20">
        <v>0</v>
      </c>
      <c r="Z186" s="20">
        <v>9823.75</v>
      </c>
      <c r="AA186" s="31">
        <v>-338.9</v>
      </c>
      <c r="AB186" s="20">
        <v>0</v>
      </c>
      <c r="AC186" s="32">
        <v>11930.35</v>
      </c>
      <c r="AD186" s="20">
        <v>-285.27999999999997</v>
      </c>
      <c r="AE186" s="20">
        <v>0</v>
      </c>
      <c r="AF186" s="20">
        <v>10029.379999999999</v>
      </c>
      <c r="AG186" s="31">
        <v>-182.64</v>
      </c>
      <c r="AH186" s="20">
        <v>0</v>
      </c>
      <c r="AI186" s="32">
        <v>12533.42</v>
      </c>
      <c r="AJ186" s="20">
        <v>-605.64</v>
      </c>
      <c r="AK186" s="20">
        <v>0</v>
      </c>
      <c r="AL186" s="20">
        <v>16287.59</v>
      </c>
      <c r="AM186" s="31">
        <v>-2018.9099999999999</v>
      </c>
      <c r="AN186" s="20">
        <v>0</v>
      </c>
      <c r="AO186" s="32">
        <v>150664.1</v>
      </c>
    </row>
    <row r="187" spans="1:41" x14ac:dyDescent="0.25">
      <c r="A187" s="41" t="s">
        <v>228</v>
      </c>
      <c r="B187" s="20" t="s">
        <v>249</v>
      </c>
      <c r="C187" s="31">
        <v>7493.45</v>
      </c>
      <c r="D187" s="20">
        <v>0</v>
      </c>
      <c r="E187" s="32">
        <v>10296.049999999999</v>
      </c>
      <c r="F187" s="20">
        <v>7989.6</v>
      </c>
      <c r="G187" s="20">
        <v>0</v>
      </c>
      <c r="H187" s="20">
        <v>13092.34</v>
      </c>
      <c r="I187" s="31">
        <v>8486.77</v>
      </c>
      <c r="J187" s="20">
        <v>0</v>
      </c>
      <c r="K187" s="32">
        <v>13809.76</v>
      </c>
      <c r="L187" s="20">
        <v>7615.93</v>
      </c>
      <c r="M187" s="20">
        <v>0</v>
      </c>
      <c r="N187" s="20">
        <v>9491</v>
      </c>
      <c r="O187" s="31">
        <v>13330.32</v>
      </c>
      <c r="P187" s="20">
        <v>0</v>
      </c>
      <c r="Q187" s="32">
        <v>13697.6</v>
      </c>
      <c r="R187" s="20">
        <v>12922.74</v>
      </c>
      <c r="S187" s="20">
        <v>0</v>
      </c>
      <c r="T187" s="20">
        <v>11955.09</v>
      </c>
      <c r="U187" s="31">
        <v>11742.14</v>
      </c>
      <c r="V187" s="20">
        <v>0</v>
      </c>
      <c r="W187" s="32">
        <v>16775.38</v>
      </c>
      <c r="X187" s="20">
        <v>6895.99</v>
      </c>
      <c r="Y187" s="20">
        <v>0</v>
      </c>
      <c r="Z187" s="20">
        <v>9720.9599999999991</v>
      </c>
      <c r="AA187" s="31">
        <v>8133.9</v>
      </c>
      <c r="AB187" s="20">
        <v>0</v>
      </c>
      <c r="AC187" s="32">
        <v>11805.52</v>
      </c>
      <c r="AD187" s="20">
        <v>8028.07</v>
      </c>
      <c r="AE187" s="20">
        <v>0</v>
      </c>
      <c r="AF187" s="20">
        <v>9924.44</v>
      </c>
      <c r="AG187" s="31">
        <v>6356.29</v>
      </c>
      <c r="AH187" s="20">
        <v>0</v>
      </c>
      <c r="AI187" s="32">
        <v>12402.27</v>
      </c>
      <c r="AJ187" s="20">
        <v>13562.66</v>
      </c>
      <c r="AK187" s="20">
        <v>0</v>
      </c>
      <c r="AL187" s="20">
        <v>16117.16</v>
      </c>
      <c r="AM187" s="31">
        <v>112557.86</v>
      </c>
      <c r="AN187" s="20">
        <v>0</v>
      </c>
      <c r="AO187" s="32">
        <v>149087.56999999998</v>
      </c>
    </row>
    <row r="188" spans="1:41" x14ac:dyDescent="0.25">
      <c r="A188" s="41" t="s">
        <v>228</v>
      </c>
      <c r="B188" s="20" t="s">
        <v>250</v>
      </c>
      <c r="C188" s="31">
        <v>8259.75</v>
      </c>
      <c r="D188" s="20">
        <v>0</v>
      </c>
      <c r="E188" s="32">
        <v>13758.6</v>
      </c>
      <c r="F188" s="20">
        <v>9167.6</v>
      </c>
      <c r="G188" s="20">
        <v>0</v>
      </c>
      <c r="H188" s="20">
        <v>17495.27</v>
      </c>
      <c r="I188" s="31">
        <v>9924.85</v>
      </c>
      <c r="J188" s="20">
        <v>0</v>
      </c>
      <c r="K188" s="32">
        <v>18453.96</v>
      </c>
      <c r="L188" s="20">
        <v>8691.81</v>
      </c>
      <c r="M188" s="20">
        <v>0</v>
      </c>
      <c r="N188" s="20">
        <v>12682.81</v>
      </c>
      <c r="O188" s="31">
        <v>13990</v>
      </c>
      <c r="P188" s="20">
        <v>0</v>
      </c>
      <c r="Q188" s="32">
        <v>18304.080000000002</v>
      </c>
      <c r="R188" s="20">
        <v>14004.53</v>
      </c>
      <c r="S188" s="20">
        <v>0</v>
      </c>
      <c r="T188" s="20">
        <v>15975.57</v>
      </c>
      <c r="U188" s="31">
        <v>12708.61</v>
      </c>
      <c r="V188" s="20">
        <v>0</v>
      </c>
      <c r="W188" s="32">
        <v>22416.92</v>
      </c>
      <c r="X188" s="20">
        <v>7215.7</v>
      </c>
      <c r="Y188" s="20">
        <v>0</v>
      </c>
      <c r="Z188" s="20">
        <v>12990.1</v>
      </c>
      <c r="AA188" s="31">
        <v>8079.1</v>
      </c>
      <c r="AB188" s="20">
        <v>0</v>
      </c>
      <c r="AC188" s="32">
        <v>15775.69</v>
      </c>
      <c r="AD188" s="20">
        <v>8073.07</v>
      </c>
      <c r="AE188" s="20">
        <v>0</v>
      </c>
      <c r="AF188" s="20">
        <v>13262.01</v>
      </c>
      <c r="AG188" s="31">
        <v>6531.16</v>
      </c>
      <c r="AH188" s="20">
        <v>0</v>
      </c>
      <c r="AI188" s="32">
        <v>16573.13</v>
      </c>
      <c r="AJ188" s="20">
        <v>13654.24</v>
      </c>
      <c r="AK188" s="20">
        <v>0</v>
      </c>
      <c r="AL188" s="20">
        <v>21537.34</v>
      </c>
      <c r="AM188" s="31">
        <v>120300.42</v>
      </c>
      <c r="AN188" s="20">
        <v>0</v>
      </c>
      <c r="AO188" s="32">
        <v>199225.48</v>
      </c>
    </row>
    <row r="189" spans="1:41" x14ac:dyDescent="0.25">
      <c r="A189" s="41" t="s">
        <v>228</v>
      </c>
      <c r="B189" s="20" t="s">
        <v>251</v>
      </c>
      <c r="C189" s="31">
        <v>71.599999999999994</v>
      </c>
      <c r="D189" s="20">
        <v>0</v>
      </c>
      <c r="E189" s="32">
        <v>1398.57</v>
      </c>
      <c r="F189" s="20">
        <v>37.17</v>
      </c>
      <c r="G189" s="20">
        <v>0</v>
      </c>
      <c r="H189" s="20">
        <v>1778.41</v>
      </c>
      <c r="I189" s="31">
        <v>-14.89</v>
      </c>
      <c r="J189" s="20">
        <v>0</v>
      </c>
      <c r="K189" s="32">
        <v>1875.86</v>
      </c>
      <c r="L189" s="20">
        <v>50.49</v>
      </c>
      <c r="M189" s="20">
        <v>0</v>
      </c>
      <c r="N189" s="20">
        <v>1289.21</v>
      </c>
      <c r="O189" s="31">
        <v>119.73</v>
      </c>
      <c r="P189" s="20">
        <v>0</v>
      </c>
      <c r="Q189" s="32">
        <v>1860.62</v>
      </c>
      <c r="R189" s="20">
        <v>104.46</v>
      </c>
      <c r="S189" s="20">
        <v>0</v>
      </c>
      <c r="T189" s="20">
        <v>1623.93</v>
      </c>
      <c r="U189" s="31">
        <v>48.59</v>
      </c>
      <c r="V189" s="20">
        <v>0</v>
      </c>
      <c r="W189" s="32">
        <v>2278.69</v>
      </c>
      <c r="X189" s="20">
        <v>70.3</v>
      </c>
      <c r="Y189" s="20">
        <v>0</v>
      </c>
      <c r="Z189" s="20">
        <v>1320.45</v>
      </c>
      <c r="AA189" s="31">
        <v>95.22</v>
      </c>
      <c r="AB189" s="20">
        <v>0</v>
      </c>
      <c r="AC189" s="32">
        <v>1603.61</v>
      </c>
      <c r="AD189" s="20">
        <v>102.71</v>
      </c>
      <c r="AE189" s="20">
        <v>0</v>
      </c>
      <c r="AF189" s="20">
        <v>1348.09</v>
      </c>
      <c r="AG189" s="31">
        <v>62.61</v>
      </c>
      <c r="AH189" s="20">
        <v>0</v>
      </c>
      <c r="AI189" s="32">
        <v>1684.67</v>
      </c>
      <c r="AJ189" s="20">
        <v>95.47</v>
      </c>
      <c r="AK189" s="20">
        <v>0</v>
      </c>
      <c r="AL189" s="20">
        <v>2189.2800000000002</v>
      </c>
      <c r="AM189" s="31">
        <v>843.46</v>
      </c>
      <c r="AN189" s="20">
        <v>0</v>
      </c>
      <c r="AO189" s="32">
        <v>20251.39</v>
      </c>
    </row>
    <row r="190" spans="1:41" x14ac:dyDescent="0.25">
      <c r="A190" s="40" t="s">
        <v>252</v>
      </c>
      <c r="B190" s="34"/>
      <c r="C190" s="33">
        <v>36480.18</v>
      </c>
      <c r="D190" s="34">
        <v>0</v>
      </c>
      <c r="E190" s="35">
        <v>339441.20999999996</v>
      </c>
      <c r="F190" s="34">
        <v>40395.799999999996</v>
      </c>
      <c r="G190" s="34">
        <v>0</v>
      </c>
      <c r="H190" s="34">
        <v>431629.53999999992</v>
      </c>
      <c r="I190" s="33">
        <v>50633.409999999996</v>
      </c>
      <c r="J190" s="34">
        <v>0</v>
      </c>
      <c r="K190" s="35">
        <v>455281.51</v>
      </c>
      <c r="L190" s="34">
        <v>44980.149999999987</v>
      </c>
      <c r="M190" s="34">
        <v>0</v>
      </c>
      <c r="N190" s="34">
        <v>312900.15999999997</v>
      </c>
      <c r="O190" s="33">
        <v>74486.92</v>
      </c>
      <c r="P190" s="34">
        <v>0</v>
      </c>
      <c r="Q190" s="35">
        <v>451583.85000000003</v>
      </c>
      <c r="R190" s="34">
        <v>67835.94</v>
      </c>
      <c r="S190" s="34">
        <v>0</v>
      </c>
      <c r="T190" s="34">
        <v>394136.70000000007</v>
      </c>
      <c r="U190" s="33">
        <v>64627.630000000005</v>
      </c>
      <c r="V190" s="34">
        <v>0</v>
      </c>
      <c r="W190" s="35">
        <v>553052.43000000005</v>
      </c>
      <c r="X190" s="34">
        <v>34555.15</v>
      </c>
      <c r="Y190" s="34">
        <v>0</v>
      </c>
      <c r="Z190" s="34">
        <v>320481.49</v>
      </c>
      <c r="AA190" s="33">
        <v>38216.159999999996</v>
      </c>
      <c r="AB190" s="34">
        <v>0</v>
      </c>
      <c r="AC190" s="35">
        <v>389205.31999999989</v>
      </c>
      <c r="AD190" s="34">
        <v>36062.54</v>
      </c>
      <c r="AE190" s="34">
        <v>0</v>
      </c>
      <c r="AF190" s="34">
        <v>327189.75000000006</v>
      </c>
      <c r="AG190" s="33">
        <v>30766.570000000003</v>
      </c>
      <c r="AH190" s="34">
        <v>0</v>
      </c>
      <c r="AI190" s="35">
        <v>408879.17000000004</v>
      </c>
      <c r="AJ190" s="34">
        <v>61235.69999999999</v>
      </c>
      <c r="AK190" s="34">
        <v>0</v>
      </c>
      <c r="AL190" s="34">
        <v>531352.08000000007</v>
      </c>
      <c r="AM190" s="33">
        <v>580276.15</v>
      </c>
      <c r="AN190" s="34">
        <v>0</v>
      </c>
      <c r="AO190" s="35">
        <v>4915133.21</v>
      </c>
    </row>
    <row r="191" spans="1:41" x14ac:dyDescent="0.25">
      <c r="A191" s="39" t="s">
        <v>253</v>
      </c>
      <c r="B191" s="29" t="s">
        <v>220</v>
      </c>
      <c r="C191" s="28">
        <v>7164.08</v>
      </c>
      <c r="D191" s="29">
        <v>0</v>
      </c>
      <c r="E191" s="30">
        <v>10449.790000000001</v>
      </c>
      <c r="F191" s="29">
        <v>10466.790000000001</v>
      </c>
      <c r="G191" s="29">
        <v>0</v>
      </c>
      <c r="H191" s="29">
        <v>13287.83</v>
      </c>
      <c r="I191" s="28">
        <v>6071.8</v>
      </c>
      <c r="J191" s="29">
        <v>0</v>
      </c>
      <c r="K191" s="30">
        <v>14015.96</v>
      </c>
      <c r="L191" s="29">
        <v>2488.25</v>
      </c>
      <c r="M191" s="29">
        <v>0</v>
      </c>
      <c r="N191" s="29">
        <v>9632.7099999999991</v>
      </c>
      <c r="O191" s="28">
        <v>6687.87</v>
      </c>
      <c r="P191" s="29">
        <v>0</v>
      </c>
      <c r="Q191" s="30">
        <v>13902.13</v>
      </c>
      <c r="R191" s="29">
        <v>10370.129999999999</v>
      </c>
      <c r="S191" s="29">
        <v>0</v>
      </c>
      <c r="T191" s="29">
        <v>12133.6</v>
      </c>
      <c r="U191" s="28">
        <v>10912.35</v>
      </c>
      <c r="V191" s="29">
        <v>0</v>
      </c>
      <c r="W191" s="30">
        <v>17025.86</v>
      </c>
      <c r="X191" s="29">
        <v>7975.36</v>
      </c>
      <c r="Y191" s="29">
        <v>0</v>
      </c>
      <c r="Z191" s="29">
        <v>9866.11</v>
      </c>
      <c r="AA191" s="28">
        <v>8542.42</v>
      </c>
      <c r="AB191" s="29">
        <v>0</v>
      </c>
      <c r="AC191" s="30">
        <v>11981.79</v>
      </c>
      <c r="AD191" s="29">
        <v>5999.59</v>
      </c>
      <c r="AE191" s="29">
        <v>0</v>
      </c>
      <c r="AF191" s="29">
        <v>10072.620000000001</v>
      </c>
      <c r="AG191" s="28">
        <v>5866.64</v>
      </c>
      <c r="AH191" s="29">
        <v>0</v>
      </c>
      <c r="AI191" s="30">
        <v>12587.45</v>
      </c>
      <c r="AJ191" s="29">
        <v>14778.44</v>
      </c>
      <c r="AK191" s="29">
        <v>0</v>
      </c>
      <c r="AL191" s="29">
        <v>16357.81</v>
      </c>
      <c r="AM191" s="28">
        <v>97323.720000000016</v>
      </c>
      <c r="AN191" s="29">
        <v>0</v>
      </c>
      <c r="AO191" s="30">
        <v>151313.66</v>
      </c>
    </row>
    <row r="192" spans="1:41" x14ac:dyDescent="0.25">
      <c r="A192" s="41" t="s">
        <v>253</v>
      </c>
      <c r="B192" s="20" t="s">
        <v>254</v>
      </c>
      <c r="C192" s="31">
        <v>-419.56</v>
      </c>
      <c r="D192" s="20">
        <v>0</v>
      </c>
      <c r="E192" s="32">
        <v>4535.8900000000003</v>
      </c>
      <c r="F192" s="20">
        <v>-623.5</v>
      </c>
      <c r="G192" s="20">
        <v>0</v>
      </c>
      <c r="H192" s="20">
        <v>5767.78</v>
      </c>
      <c r="I192" s="31">
        <v>-813.77</v>
      </c>
      <c r="J192" s="20">
        <v>0</v>
      </c>
      <c r="K192" s="32">
        <v>6083.84</v>
      </c>
      <c r="L192" s="20">
        <v>-414.23</v>
      </c>
      <c r="M192" s="20">
        <v>0</v>
      </c>
      <c r="N192" s="20">
        <v>4181.2299999999996</v>
      </c>
      <c r="O192" s="31">
        <v>-688.45</v>
      </c>
      <c r="P192" s="20">
        <v>0</v>
      </c>
      <c r="Q192" s="32">
        <v>6034.43</v>
      </c>
      <c r="R192" s="20">
        <v>-376.72</v>
      </c>
      <c r="S192" s="20">
        <v>0</v>
      </c>
      <c r="T192" s="20">
        <v>5266.77</v>
      </c>
      <c r="U192" s="31">
        <v>318.39999999999998</v>
      </c>
      <c r="V192" s="20">
        <v>0</v>
      </c>
      <c r="W192" s="32">
        <v>7390.33</v>
      </c>
      <c r="X192" s="20">
        <v>271.91000000000003</v>
      </c>
      <c r="Y192" s="20">
        <v>0</v>
      </c>
      <c r="Z192" s="20">
        <v>4282.53</v>
      </c>
      <c r="AA192" s="31">
        <v>245.16</v>
      </c>
      <c r="AB192" s="20">
        <v>0</v>
      </c>
      <c r="AC192" s="32">
        <v>5200.88</v>
      </c>
      <c r="AD192" s="20">
        <v>152</v>
      </c>
      <c r="AE192" s="20">
        <v>0</v>
      </c>
      <c r="AF192" s="20">
        <v>4372.17</v>
      </c>
      <c r="AG192" s="31">
        <v>-77.209999999999994</v>
      </c>
      <c r="AH192" s="20">
        <v>0</v>
      </c>
      <c r="AI192" s="32">
        <v>5463.78</v>
      </c>
      <c r="AJ192" s="20">
        <v>-409.27</v>
      </c>
      <c r="AK192" s="20">
        <v>0</v>
      </c>
      <c r="AL192" s="20">
        <v>7100.36</v>
      </c>
      <c r="AM192" s="31">
        <v>-2835.2400000000002</v>
      </c>
      <c r="AN192" s="20">
        <v>0</v>
      </c>
      <c r="AO192" s="32">
        <v>65679.990000000005</v>
      </c>
    </row>
    <row r="193" spans="1:41" x14ac:dyDescent="0.25">
      <c r="A193" s="41" t="s">
        <v>253</v>
      </c>
      <c r="B193" s="20" t="s">
        <v>255</v>
      </c>
      <c r="C193" s="31">
        <v>139.77000000000001</v>
      </c>
      <c r="D193" s="20">
        <v>0</v>
      </c>
      <c r="E193" s="32">
        <v>11370.8</v>
      </c>
      <c r="F193" s="20">
        <v>8.6199999999999992</v>
      </c>
      <c r="G193" s="20">
        <v>0</v>
      </c>
      <c r="H193" s="20">
        <v>14458.97</v>
      </c>
      <c r="I193" s="31">
        <v>148.21</v>
      </c>
      <c r="J193" s="20">
        <v>0</v>
      </c>
      <c r="K193" s="32">
        <v>15251.28</v>
      </c>
      <c r="L193" s="20">
        <v>-30.6</v>
      </c>
      <c r="M193" s="20">
        <v>0</v>
      </c>
      <c r="N193" s="20">
        <v>10481.709999999999</v>
      </c>
      <c r="O193" s="31">
        <v>364.74</v>
      </c>
      <c r="P193" s="20">
        <v>0</v>
      </c>
      <c r="Q193" s="32">
        <v>15127.41</v>
      </c>
      <c r="R193" s="20">
        <v>-16.96</v>
      </c>
      <c r="S193" s="20">
        <v>0</v>
      </c>
      <c r="T193" s="20">
        <v>13203.02</v>
      </c>
      <c r="U193" s="31">
        <v>-239.85</v>
      </c>
      <c r="V193" s="20">
        <v>0</v>
      </c>
      <c r="W193" s="32">
        <v>18526.47</v>
      </c>
      <c r="X193" s="20">
        <v>-111.69</v>
      </c>
      <c r="Y193" s="20">
        <v>0</v>
      </c>
      <c r="Z193" s="20">
        <v>10735.67</v>
      </c>
      <c r="AA193" s="31">
        <v>-120.55</v>
      </c>
      <c r="AB193" s="20">
        <v>0</v>
      </c>
      <c r="AC193" s="32">
        <v>13037.82</v>
      </c>
      <c r="AD193" s="20">
        <v>-103.71</v>
      </c>
      <c r="AE193" s="20">
        <v>0</v>
      </c>
      <c r="AF193" s="20">
        <v>10960.39</v>
      </c>
      <c r="AG193" s="31">
        <v>-109.18</v>
      </c>
      <c r="AH193" s="20">
        <v>0</v>
      </c>
      <c r="AI193" s="32">
        <v>13696.87</v>
      </c>
      <c r="AJ193" s="20">
        <v>582.20000000000005</v>
      </c>
      <c r="AK193" s="20">
        <v>0</v>
      </c>
      <c r="AL193" s="20">
        <v>17799.54</v>
      </c>
      <c r="AM193" s="31">
        <v>510.99999999999994</v>
      </c>
      <c r="AN193" s="20">
        <v>0</v>
      </c>
      <c r="AO193" s="32">
        <v>164649.95000000004</v>
      </c>
    </row>
    <row r="194" spans="1:41" x14ac:dyDescent="0.25">
      <c r="A194" s="41" t="s">
        <v>253</v>
      </c>
      <c r="B194" s="20" t="s">
        <v>59</v>
      </c>
      <c r="C194" s="31">
        <v>-115.44</v>
      </c>
      <c r="D194" s="20">
        <v>0</v>
      </c>
      <c r="E194" s="32">
        <v>2420.5100000000002</v>
      </c>
      <c r="F194" s="20">
        <v>-93.62</v>
      </c>
      <c r="G194" s="20">
        <v>0</v>
      </c>
      <c r="H194" s="20">
        <v>3077.89</v>
      </c>
      <c r="I194" s="31">
        <v>-66.459999999999994</v>
      </c>
      <c r="J194" s="20">
        <v>0</v>
      </c>
      <c r="K194" s="32">
        <v>3246.55</v>
      </c>
      <c r="L194" s="20">
        <v>-44.25</v>
      </c>
      <c r="M194" s="20">
        <v>0</v>
      </c>
      <c r="N194" s="20">
        <v>2231.25</v>
      </c>
      <c r="O194" s="31">
        <v>-84.62</v>
      </c>
      <c r="P194" s="20">
        <v>0</v>
      </c>
      <c r="Q194" s="32">
        <v>3220.19</v>
      </c>
      <c r="R194" s="20">
        <v>-135.38999999999999</v>
      </c>
      <c r="S194" s="20">
        <v>0</v>
      </c>
      <c r="T194" s="20">
        <v>2810.54</v>
      </c>
      <c r="U194" s="31">
        <v>-125.97</v>
      </c>
      <c r="V194" s="20">
        <v>0</v>
      </c>
      <c r="W194" s="32">
        <v>3943.75</v>
      </c>
      <c r="X194" s="20">
        <v>-91.77</v>
      </c>
      <c r="Y194" s="20">
        <v>0</v>
      </c>
      <c r="Z194" s="20">
        <v>2285.31</v>
      </c>
      <c r="AA194" s="31">
        <v>-97.8</v>
      </c>
      <c r="AB194" s="20">
        <v>0</v>
      </c>
      <c r="AC194" s="32">
        <v>2775.37</v>
      </c>
      <c r="AD194" s="20">
        <v>-96.29</v>
      </c>
      <c r="AE194" s="20">
        <v>0</v>
      </c>
      <c r="AF194" s="20">
        <v>2333.15</v>
      </c>
      <c r="AG194" s="31">
        <v>-78.62</v>
      </c>
      <c r="AH194" s="20">
        <v>0</v>
      </c>
      <c r="AI194" s="32">
        <v>2915.66</v>
      </c>
      <c r="AJ194" s="20">
        <v>-191.85</v>
      </c>
      <c r="AK194" s="20">
        <v>0</v>
      </c>
      <c r="AL194" s="20">
        <v>3789</v>
      </c>
      <c r="AM194" s="31">
        <v>-1222.08</v>
      </c>
      <c r="AN194" s="20">
        <v>0</v>
      </c>
      <c r="AO194" s="32">
        <v>35049.17</v>
      </c>
    </row>
    <row r="195" spans="1:41" x14ac:dyDescent="0.25">
      <c r="A195" s="41" t="s">
        <v>253</v>
      </c>
      <c r="B195" s="20" t="s">
        <v>256</v>
      </c>
      <c r="C195" s="31">
        <v>-384.6</v>
      </c>
      <c r="D195" s="20">
        <v>0</v>
      </c>
      <c r="E195" s="32">
        <v>37127.279999999999</v>
      </c>
      <c r="F195" s="20">
        <v>-242.29</v>
      </c>
      <c r="G195" s="20">
        <v>0</v>
      </c>
      <c r="H195" s="20">
        <v>47210.62</v>
      </c>
      <c r="I195" s="31">
        <v>-17.809999999999999</v>
      </c>
      <c r="J195" s="20">
        <v>0</v>
      </c>
      <c r="K195" s="32">
        <v>49797.62</v>
      </c>
      <c r="L195" s="20">
        <v>-49.07</v>
      </c>
      <c r="M195" s="20">
        <v>0</v>
      </c>
      <c r="N195" s="20">
        <v>34224.28</v>
      </c>
      <c r="O195" s="31">
        <v>117.6</v>
      </c>
      <c r="P195" s="20">
        <v>0</v>
      </c>
      <c r="Q195" s="32">
        <v>49393.18</v>
      </c>
      <c r="R195" s="20">
        <v>229.24</v>
      </c>
      <c r="S195" s="20">
        <v>0</v>
      </c>
      <c r="T195" s="20">
        <v>43109.74</v>
      </c>
      <c r="U195" s="31">
        <v>-279.06</v>
      </c>
      <c r="V195" s="20">
        <v>0</v>
      </c>
      <c r="W195" s="32">
        <v>60491.57</v>
      </c>
      <c r="X195" s="20">
        <v>-110.9</v>
      </c>
      <c r="Y195" s="20">
        <v>0</v>
      </c>
      <c r="Z195" s="20">
        <v>35053.51</v>
      </c>
      <c r="AA195" s="31">
        <v>-283.83999999999997</v>
      </c>
      <c r="AB195" s="20">
        <v>0</v>
      </c>
      <c r="AC195" s="32">
        <v>42570.36</v>
      </c>
      <c r="AD195" s="20">
        <v>-212.07</v>
      </c>
      <c r="AE195" s="20">
        <v>0</v>
      </c>
      <c r="AF195" s="20">
        <v>35787.25</v>
      </c>
      <c r="AG195" s="31">
        <v>28.68</v>
      </c>
      <c r="AH195" s="20">
        <v>0</v>
      </c>
      <c r="AI195" s="32">
        <v>44722.239999999998</v>
      </c>
      <c r="AJ195" s="20">
        <v>-426.15</v>
      </c>
      <c r="AK195" s="20">
        <v>0</v>
      </c>
      <c r="AL195" s="20">
        <v>58118.04</v>
      </c>
      <c r="AM195" s="31">
        <v>-1630.27</v>
      </c>
      <c r="AN195" s="20">
        <v>0</v>
      </c>
      <c r="AO195" s="32">
        <v>537605.68999999994</v>
      </c>
    </row>
    <row r="196" spans="1:41" x14ac:dyDescent="0.25">
      <c r="A196" s="41" t="s">
        <v>253</v>
      </c>
      <c r="B196" s="20" t="s">
        <v>257</v>
      </c>
      <c r="C196" s="31">
        <v>-185.42000000000002</v>
      </c>
      <c r="D196" s="20">
        <v>10918.15</v>
      </c>
      <c r="E196" s="32">
        <v>15403.42</v>
      </c>
      <c r="F196" s="20">
        <v>-203.99</v>
      </c>
      <c r="G196" s="20">
        <v>8650.89</v>
      </c>
      <c r="H196" s="20">
        <v>19586.82</v>
      </c>
      <c r="I196" s="31">
        <v>-98.81</v>
      </c>
      <c r="J196" s="20">
        <v>12759.61</v>
      </c>
      <c r="K196" s="32">
        <v>20660.11</v>
      </c>
      <c r="L196" s="20">
        <v>-93.19</v>
      </c>
      <c r="M196" s="20">
        <v>37828.559999999998</v>
      </c>
      <c r="N196" s="20">
        <v>14199.02</v>
      </c>
      <c r="O196" s="31">
        <v>-141.63999999999999</v>
      </c>
      <c r="P196" s="20">
        <v>8007.44</v>
      </c>
      <c r="Q196" s="32">
        <v>20492.32</v>
      </c>
      <c r="R196" s="20">
        <v>74.490000000000009</v>
      </c>
      <c r="S196" s="20">
        <v>4191.6000000000004</v>
      </c>
      <c r="T196" s="20">
        <v>17885.439999999999</v>
      </c>
      <c r="U196" s="31">
        <v>-223.76999999999998</v>
      </c>
      <c r="V196" s="20">
        <v>4168.29</v>
      </c>
      <c r="W196" s="32">
        <v>25096.84</v>
      </c>
      <c r="X196" s="20">
        <v>-175.46</v>
      </c>
      <c r="Y196" s="20">
        <v>5356.96</v>
      </c>
      <c r="Z196" s="20">
        <v>14543.06</v>
      </c>
      <c r="AA196" s="31">
        <v>-174.09</v>
      </c>
      <c r="AB196" s="20">
        <v>11427.17</v>
      </c>
      <c r="AC196" s="32">
        <v>17661.66</v>
      </c>
      <c r="AD196" s="20">
        <v>-292.15999999999997</v>
      </c>
      <c r="AE196" s="20">
        <v>8355.09</v>
      </c>
      <c r="AF196" s="20">
        <v>14847.47</v>
      </c>
      <c r="AG196" s="31">
        <v>14.68</v>
      </c>
      <c r="AH196" s="20">
        <v>9224.14</v>
      </c>
      <c r="AI196" s="32">
        <v>18554.43</v>
      </c>
      <c r="AJ196" s="20">
        <v>133.71</v>
      </c>
      <c r="AK196" s="20">
        <v>6341.3</v>
      </c>
      <c r="AL196" s="20">
        <v>24112.1</v>
      </c>
      <c r="AM196" s="31">
        <v>-1365.6499999999999</v>
      </c>
      <c r="AN196" s="20">
        <v>127229.2</v>
      </c>
      <c r="AO196" s="32">
        <v>223042.69</v>
      </c>
    </row>
    <row r="197" spans="1:41" x14ac:dyDescent="0.25">
      <c r="A197" s="41" t="s">
        <v>253</v>
      </c>
      <c r="B197" s="20" t="s">
        <v>221</v>
      </c>
      <c r="C197" s="31">
        <v>843.02</v>
      </c>
      <c r="D197" s="20">
        <v>133.69999999999999</v>
      </c>
      <c r="E197" s="32">
        <v>7830.21</v>
      </c>
      <c r="F197" s="20">
        <v>1671.18</v>
      </c>
      <c r="G197" s="20">
        <v>105.94</v>
      </c>
      <c r="H197" s="20">
        <v>9956.81</v>
      </c>
      <c r="I197" s="31">
        <v>337.96</v>
      </c>
      <c r="J197" s="20">
        <v>156.25</v>
      </c>
      <c r="K197" s="32">
        <v>10502.41</v>
      </c>
      <c r="L197" s="20">
        <v>-8.74</v>
      </c>
      <c r="M197" s="20">
        <v>463.24</v>
      </c>
      <c r="N197" s="20">
        <v>7217.97</v>
      </c>
      <c r="O197" s="31">
        <v>24.36</v>
      </c>
      <c r="P197" s="20">
        <v>98.06</v>
      </c>
      <c r="Q197" s="32">
        <v>10417.120000000001</v>
      </c>
      <c r="R197" s="20">
        <v>-4.82</v>
      </c>
      <c r="S197" s="20">
        <v>51.33</v>
      </c>
      <c r="T197" s="20">
        <v>9091.93</v>
      </c>
      <c r="U197" s="31">
        <v>17.22</v>
      </c>
      <c r="V197" s="20">
        <v>51.04</v>
      </c>
      <c r="W197" s="32">
        <v>12757.79</v>
      </c>
      <c r="X197" s="20">
        <v>448.54</v>
      </c>
      <c r="Y197" s="20">
        <v>65.599999999999994</v>
      </c>
      <c r="Z197" s="20">
        <v>7392.85</v>
      </c>
      <c r="AA197" s="31">
        <v>1321.96</v>
      </c>
      <c r="AB197" s="20">
        <v>139.94</v>
      </c>
      <c r="AC197" s="32">
        <v>8978.17</v>
      </c>
      <c r="AD197" s="20">
        <v>455.58</v>
      </c>
      <c r="AE197" s="20">
        <v>102.32</v>
      </c>
      <c r="AF197" s="20">
        <v>7547.6</v>
      </c>
      <c r="AG197" s="31">
        <v>7.72</v>
      </c>
      <c r="AH197" s="20">
        <v>112.96</v>
      </c>
      <c r="AI197" s="32">
        <v>9432.01</v>
      </c>
      <c r="AJ197" s="20">
        <v>1225.23</v>
      </c>
      <c r="AK197" s="20">
        <v>77.650000000000006</v>
      </c>
      <c r="AL197" s="20">
        <v>12257.21</v>
      </c>
      <c r="AM197" s="31">
        <v>6339.2100000000009</v>
      </c>
      <c r="AN197" s="20">
        <v>1558.0299999999997</v>
      </c>
      <c r="AO197" s="32">
        <v>113382.08</v>
      </c>
    </row>
    <row r="198" spans="1:41" x14ac:dyDescent="0.25">
      <c r="A198" s="40" t="s">
        <v>258</v>
      </c>
      <c r="B198" s="34"/>
      <c r="C198" s="33">
        <v>7041.85</v>
      </c>
      <c r="D198" s="34">
        <v>11051.85</v>
      </c>
      <c r="E198" s="35">
        <v>89137.9</v>
      </c>
      <c r="F198" s="34">
        <v>10983.19</v>
      </c>
      <c r="G198" s="34">
        <v>8756.83</v>
      </c>
      <c r="H198" s="34">
        <v>113346.72</v>
      </c>
      <c r="I198" s="33">
        <v>5561.12</v>
      </c>
      <c r="J198" s="34">
        <v>12915.86</v>
      </c>
      <c r="K198" s="35">
        <v>119557.77</v>
      </c>
      <c r="L198" s="34">
        <v>1848.17</v>
      </c>
      <c r="M198" s="34">
        <v>38291.799999999996</v>
      </c>
      <c r="N198" s="34">
        <v>82168.17</v>
      </c>
      <c r="O198" s="33">
        <v>6279.86</v>
      </c>
      <c r="P198" s="34">
        <v>8105.5</v>
      </c>
      <c r="Q198" s="35">
        <v>118586.78</v>
      </c>
      <c r="R198" s="34">
        <v>10139.970000000001</v>
      </c>
      <c r="S198" s="34">
        <v>4242.93</v>
      </c>
      <c r="T198" s="34">
        <v>103501.04000000001</v>
      </c>
      <c r="U198" s="33">
        <v>10379.32</v>
      </c>
      <c r="V198" s="34">
        <v>4219.33</v>
      </c>
      <c r="W198" s="35">
        <v>145232.61000000002</v>
      </c>
      <c r="X198" s="34">
        <v>8205.9900000000016</v>
      </c>
      <c r="Y198" s="34">
        <v>5422.56</v>
      </c>
      <c r="Z198" s="34">
        <v>84159.040000000008</v>
      </c>
      <c r="AA198" s="33">
        <v>9433.260000000002</v>
      </c>
      <c r="AB198" s="34">
        <v>11567.11</v>
      </c>
      <c r="AC198" s="35">
        <v>102206.05</v>
      </c>
      <c r="AD198" s="34">
        <v>5902.9400000000005</v>
      </c>
      <c r="AE198" s="34">
        <v>8457.41</v>
      </c>
      <c r="AF198" s="34">
        <v>85920.650000000009</v>
      </c>
      <c r="AG198" s="33">
        <v>5652.7100000000009</v>
      </c>
      <c r="AH198" s="34">
        <v>9337.0999999999985</v>
      </c>
      <c r="AI198" s="35">
        <v>107372.43999999999</v>
      </c>
      <c r="AJ198" s="34">
        <v>15692.31</v>
      </c>
      <c r="AK198" s="34">
        <v>6418.95</v>
      </c>
      <c r="AL198" s="34">
        <v>139534.06</v>
      </c>
      <c r="AM198" s="33">
        <v>97120.690000000017</v>
      </c>
      <c r="AN198" s="34">
        <v>128787.23</v>
      </c>
      <c r="AO198" s="35">
        <v>1290723.23</v>
      </c>
    </row>
    <row r="199" spans="1:41" x14ac:dyDescent="0.25">
      <c r="A199" s="39" t="s">
        <v>259</v>
      </c>
      <c r="B199" s="29" t="s">
        <v>260</v>
      </c>
      <c r="C199" s="28">
        <v>-305.76</v>
      </c>
      <c r="D199" s="29">
        <v>0</v>
      </c>
      <c r="E199" s="30">
        <v>5330.73</v>
      </c>
      <c r="F199" s="29">
        <v>-361.51</v>
      </c>
      <c r="G199" s="29">
        <v>0</v>
      </c>
      <c r="H199" s="29">
        <v>6778.5</v>
      </c>
      <c r="I199" s="28">
        <v>-297.10000000000002</v>
      </c>
      <c r="J199" s="29">
        <v>0</v>
      </c>
      <c r="K199" s="30">
        <v>7149.94</v>
      </c>
      <c r="L199" s="29">
        <v>-208.61</v>
      </c>
      <c r="M199" s="29">
        <v>0</v>
      </c>
      <c r="N199" s="29">
        <v>4913.92</v>
      </c>
      <c r="O199" s="28">
        <v>-275.89</v>
      </c>
      <c r="P199" s="29">
        <v>0</v>
      </c>
      <c r="Q199" s="30">
        <v>7091.87</v>
      </c>
      <c r="R199" s="29">
        <v>-317.45</v>
      </c>
      <c r="S199" s="29">
        <v>0</v>
      </c>
      <c r="T199" s="29">
        <v>6189.69</v>
      </c>
      <c r="U199" s="28">
        <v>-397.73</v>
      </c>
      <c r="V199" s="29">
        <v>0</v>
      </c>
      <c r="W199" s="30">
        <v>8685.3799999999992</v>
      </c>
      <c r="X199" s="29">
        <v>-185.58</v>
      </c>
      <c r="Y199" s="29">
        <v>0</v>
      </c>
      <c r="Z199" s="29">
        <v>5032.9799999999996</v>
      </c>
      <c r="AA199" s="28">
        <v>-245.86</v>
      </c>
      <c r="AB199" s="29">
        <v>0</v>
      </c>
      <c r="AC199" s="30">
        <v>6112.25</v>
      </c>
      <c r="AD199" s="29">
        <v>-234.58</v>
      </c>
      <c r="AE199" s="29">
        <v>0</v>
      </c>
      <c r="AF199" s="29">
        <v>5138.33</v>
      </c>
      <c r="AG199" s="28">
        <v>-179.46</v>
      </c>
      <c r="AH199" s="29">
        <v>0</v>
      </c>
      <c r="AI199" s="30">
        <v>6421.22</v>
      </c>
      <c r="AJ199" s="29">
        <v>-386.64</v>
      </c>
      <c r="AK199" s="29">
        <v>0</v>
      </c>
      <c r="AL199" s="29">
        <v>8344.58</v>
      </c>
      <c r="AM199" s="28">
        <v>-3396.17</v>
      </c>
      <c r="AN199" s="29">
        <v>0</v>
      </c>
      <c r="AO199" s="30">
        <v>77189.39</v>
      </c>
    </row>
    <row r="200" spans="1:41" x14ac:dyDescent="0.25">
      <c r="A200" s="41" t="s">
        <v>259</v>
      </c>
      <c r="B200" s="20" t="s">
        <v>140</v>
      </c>
      <c r="C200" s="31">
        <v>-146.71</v>
      </c>
      <c r="D200" s="20">
        <v>0</v>
      </c>
      <c r="E200" s="32">
        <v>1096.71</v>
      </c>
      <c r="F200" s="20">
        <v>-155.35</v>
      </c>
      <c r="G200" s="20">
        <v>0</v>
      </c>
      <c r="H200" s="20">
        <v>1394.56</v>
      </c>
      <c r="I200" s="31">
        <v>-130.76</v>
      </c>
      <c r="J200" s="20">
        <v>0</v>
      </c>
      <c r="K200" s="32">
        <v>1470.98</v>
      </c>
      <c r="L200" s="20">
        <v>-94.6</v>
      </c>
      <c r="M200" s="20">
        <v>0</v>
      </c>
      <c r="N200" s="20">
        <v>1010.95</v>
      </c>
      <c r="O200" s="31">
        <v>-115.24</v>
      </c>
      <c r="P200" s="20">
        <v>0</v>
      </c>
      <c r="Q200" s="32">
        <v>1459.03</v>
      </c>
      <c r="R200" s="20">
        <v>-149.74</v>
      </c>
      <c r="S200" s="20">
        <v>0</v>
      </c>
      <c r="T200" s="20">
        <v>1273.42</v>
      </c>
      <c r="U200" s="31">
        <v>-179.58</v>
      </c>
      <c r="V200" s="20">
        <v>0</v>
      </c>
      <c r="W200" s="32">
        <v>1786.87</v>
      </c>
      <c r="X200" s="20">
        <v>-106.67</v>
      </c>
      <c r="Y200" s="20">
        <v>0</v>
      </c>
      <c r="Z200" s="20">
        <v>1035.45</v>
      </c>
      <c r="AA200" s="31">
        <v>-112.43</v>
      </c>
      <c r="AB200" s="20">
        <v>0</v>
      </c>
      <c r="AC200" s="32">
        <v>1257.49</v>
      </c>
      <c r="AD200" s="20">
        <v>-106.57</v>
      </c>
      <c r="AE200" s="20">
        <v>0</v>
      </c>
      <c r="AF200" s="20">
        <v>1057.1199999999999</v>
      </c>
      <c r="AG200" s="31">
        <v>-100.47</v>
      </c>
      <c r="AH200" s="20">
        <v>0</v>
      </c>
      <c r="AI200" s="32">
        <v>1321.05</v>
      </c>
      <c r="AJ200" s="20">
        <v>-206.65</v>
      </c>
      <c r="AK200" s="20">
        <v>0</v>
      </c>
      <c r="AL200" s="20">
        <v>1716.75</v>
      </c>
      <c r="AM200" s="31">
        <v>-1604.77</v>
      </c>
      <c r="AN200" s="20">
        <v>0</v>
      </c>
      <c r="AO200" s="32">
        <v>15880.380000000003</v>
      </c>
    </row>
    <row r="201" spans="1:41" x14ac:dyDescent="0.25">
      <c r="A201" s="40" t="s">
        <v>261</v>
      </c>
      <c r="B201" s="34"/>
      <c r="C201" s="33">
        <v>-452.47</v>
      </c>
      <c r="D201" s="34">
        <v>0</v>
      </c>
      <c r="E201" s="35">
        <v>6427.44</v>
      </c>
      <c r="F201" s="34">
        <v>-516.86</v>
      </c>
      <c r="G201" s="34">
        <v>0</v>
      </c>
      <c r="H201" s="34">
        <v>8173.0599999999995</v>
      </c>
      <c r="I201" s="33">
        <v>-427.86</v>
      </c>
      <c r="J201" s="34">
        <v>0</v>
      </c>
      <c r="K201" s="35">
        <v>8620.92</v>
      </c>
      <c r="L201" s="34">
        <v>-303.21000000000004</v>
      </c>
      <c r="M201" s="34">
        <v>0</v>
      </c>
      <c r="N201" s="34">
        <v>5924.87</v>
      </c>
      <c r="O201" s="33">
        <v>-391.13</v>
      </c>
      <c r="P201" s="34">
        <v>0</v>
      </c>
      <c r="Q201" s="35">
        <v>8550.9</v>
      </c>
      <c r="R201" s="34">
        <v>-467.19</v>
      </c>
      <c r="S201" s="34">
        <v>0</v>
      </c>
      <c r="T201" s="34">
        <v>7463.11</v>
      </c>
      <c r="U201" s="33">
        <v>-577.31000000000006</v>
      </c>
      <c r="V201" s="34">
        <v>0</v>
      </c>
      <c r="W201" s="35">
        <v>10472.25</v>
      </c>
      <c r="X201" s="34">
        <v>-292.25</v>
      </c>
      <c r="Y201" s="34">
        <v>0</v>
      </c>
      <c r="Z201" s="34">
        <v>6068.4299999999994</v>
      </c>
      <c r="AA201" s="33">
        <v>-358.29</v>
      </c>
      <c r="AB201" s="34">
        <v>0</v>
      </c>
      <c r="AC201" s="35">
        <v>7369.74</v>
      </c>
      <c r="AD201" s="34">
        <v>-341.15</v>
      </c>
      <c r="AE201" s="34">
        <v>0</v>
      </c>
      <c r="AF201" s="34">
        <v>6195.45</v>
      </c>
      <c r="AG201" s="33">
        <v>-279.93</v>
      </c>
      <c r="AH201" s="34">
        <v>0</v>
      </c>
      <c r="AI201" s="35">
        <v>7742.27</v>
      </c>
      <c r="AJ201" s="34">
        <v>-593.29</v>
      </c>
      <c r="AK201" s="34">
        <v>0</v>
      </c>
      <c r="AL201" s="34">
        <v>10061.33</v>
      </c>
      <c r="AM201" s="33">
        <v>-5000.9400000000005</v>
      </c>
      <c r="AN201" s="34">
        <v>0</v>
      </c>
      <c r="AO201" s="35">
        <v>93069.77</v>
      </c>
    </row>
    <row r="202" spans="1:41" x14ac:dyDescent="0.25">
      <c r="A202" s="39" t="s">
        <v>262</v>
      </c>
      <c r="B202" s="29" t="s">
        <v>93</v>
      </c>
      <c r="C202" s="28">
        <v>64.540000000000006</v>
      </c>
      <c r="D202" s="29">
        <v>0</v>
      </c>
      <c r="E202" s="30">
        <v>15.89</v>
      </c>
      <c r="F202" s="29">
        <v>119.37</v>
      </c>
      <c r="G202" s="29">
        <v>0</v>
      </c>
      <c r="H202" s="29">
        <v>20.2</v>
      </c>
      <c r="I202" s="28">
        <v>22.37</v>
      </c>
      <c r="J202" s="29">
        <v>0</v>
      </c>
      <c r="K202" s="30">
        <v>21.31</v>
      </c>
      <c r="L202" s="29">
        <v>21.91</v>
      </c>
      <c r="M202" s="29">
        <v>0</v>
      </c>
      <c r="N202" s="29">
        <v>14.65</v>
      </c>
      <c r="O202" s="28">
        <v>68.19</v>
      </c>
      <c r="P202" s="29">
        <v>0</v>
      </c>
      <c r="Q202" s="30">
        <v>21.14</v>
      </c>
      <c r="R202" s="29">
        <v>0.66</v>
      </c>
      <c r="S202" s="29">
        <v>0</v>
      </c>
      <c r="T202" s="29">
        <v>18.45</v>
      </c>
      <c r="U202" s="28">
        <v>19.09</v>
      </c>
      <c r="V202" s="29">
        <v>0</v>
      </c>
      <c r="W202" s="30">
        <v>25.89</v>
      </c>
      <c r="X202" s="29">
        <v>-1.88</v>
      </c>
      <c r="Y202" s="29">
        <v>0</v>
      </c>
      <c r="Z202" s="29">
        <v>15</v>
      </c>
      <c r="AA202" s="28">
        <v>-1.67</v>
      </c>
      <c r="AB202" s="29">
        <v>0</v>
      </c>
      <c r="AC202" s="30">
        <v>18.22</v>
      </c>
      <c r="AD202" s="29">
        <v>-3.5</v>
      </c>
      <c r="AE202" s="29">
        <v>0</v>
      </c>
      <c r="AF202" s="29">
        <v>15.31</v>
      </c>
      <c r="AG202" s="28">
        <v>-2.87</v>
      </c>
      <c r="AH202" s="29">
        <v>0</v>
      </c>
      <c r="AI202" s="30">
        <v>19.14</v>
      </c>
      <c r="AJ202" s="29">
        <v>134.76</v>
      </c>
      <c r="AK202" s="29">
        <v>0</v>
      </c>
      <c r="AL202" s="29">
        <v>24.87</v>
      </c>
      <c r="AM202" s="28">
        <v>440.97</v>
      </c>
      <c r="AN202" s="29">
        <v>0</v>
      </c>
      <c r="AO202" s="30">
        <v>230.06999999999996</v>
      </c>
    </row>
    <row r="203" spans="1:41" x14ac:dyDescent="0.25">
      <c r="A203" s="40" t="s">
        <v>263</v>
      </c>
      <c r="B203" s="34"/>
      <c r="C203" s="33">
        <v>64.540000000000006</v>
      </c>
      <c r="D203" s="34">
        <v>0</v>
      </c>
      <c r="E203" s="35">
        <v>15.89</v>
      </c>
      <c r="F203" s="34">
        <v>119.37</v>
      </c>
      <c r="G203" s="34">
        <v>0</v>
      </c>
      <c r="H203" s="34">
        <v>20.2</v>
      </c>
      <c r="I203" s="33">
        <v>22.37</v>
      </c>
      <c r="J203" s="34">
        <v>0</v>
      </c>
      <c r="K203" s="35">
        <v>21.31</v>
      </c>
      <c r="L203" s="34">
        <v>21.91</v>
      </c>
      <c r="M203" s="34">
        <v>0</v>
      </c>
      <c r="N203" s="34">
        <v>14.65</v>
      </c>
      <c r="O203" s="33">
        <v>68.19</v>
      </c>
      <c r="P203" s="34">
        <v>0</v>
      </c>
      <c r="Q203" s="35">
        <v>21.14</v>
      </c>
      <c r="R203" s="34">
        <v>0.66</v>
      </c>
      <c r="S203" s="34">
        <v>0</v>
      </c>
      <c r="T203" s="34">
        <v>18.45</v>
      </c>
      <c r="U203" s="33">
        <v>19.09</v>
      </c>
      <c r="V203" s="34">
        <v>0</v>
      </c>
      <c r="W203" s="35">
        <v>25.89</v>
      </c>
      <c r="X203" s="34">
        <v>-1.88</v>
      </c>
      <c r="Y203" s="34">
        <v>0</v>
      </c>
      <c r="Z203" s="34">
        <v>15</v>
      </c>
      <c r="AA203" s="33">
        <v>-1.67</v>
      </c>
      <c r="AB203" s="34">
        <v>0</v>
      </c>
      <c r="AC203" s="35">
        <v>18.22</v>
      </c>
      <c r="AD203" s="34">
        <v>-3.5</v>
      </c>
      <c r="AE203" s="34">
        <v>0</v>
      </c>
      <c r="AF203" s="34">
        <v>15.31</v>
      </c>
      <c r="AG203" s="33">
        <v>-2.87</v>
      </c>
      <c r="AH203" s="34">
        <v>0</v>
      </c>
      <c r="AI203" s="35">
        <v>19.14</v>
      </c>
      <c r="AJ203" s="34">
        <v>134.76</v>
      </c>
      <c r="AK203" s="34">
        <v>0</v>
      </c>
      <c r="AL203" s="34">
        <v>24.87</v>
      </c>
      <c r="AM203" s="33">
        <v>440.97</v>
      </c>
      <c r="AN203" s="34">
        <v>0</v>
      </c>
      <c r="AO203" s="35">
        <v>230.06999999999996</v>
      </c>
    </row>
    <row r="204" spans="1:41" x14ac:dyDescent="0.25">
      <c r="A204" s="39" t="s">
        <v>264</v>
      </c>
      <c r="B204" s="29" t="s">
        <v>125</v>
      </c>
      <c r="C204" s="28">
        <v>0</v>
      </c>
      <c r="D204" s="29">
        <v>0</v>
      </c>
      <c r="E204" s="30">
        <v>0</v>
      </c>
      <c r="F204" s="29">
        <v>0</v>
      </c>
      <c r="G204" s="29">
        <v>0</v>
      </c>
      <c r="H204" s="29">
        <v>0</v>
      </c>
      <c r="I204" s="28">
        <v>0</v>
      </c>
      <c r="J204" s="29">
        <v>0</v>
      </c>
      <c r="K204" s="30">
        <v>0</v>
      </c>
      <c r="L204" s="29">
        <v>0</v>
      </c>
      <c r="M204" s="29">
        <v>0</v>
      </c>
      <c r="N204" s="29">
        <v>0</v>
      </c>
      <c r="O204" s="28">
        <v>0</v>
      </c>
      <c r="P204" s="29">
        <v>0</v>
      </c>
      <c r="Q204" s="30">
        <v>0</v>
      </c>
      <c r="R204" s="29">
        <v>0</v>
      </c>
      <c r="S204" s="29">
        <v>0</v>
      </c>
      <c r="T204" s="29">
        <v>0</v>
      </c>
      <c r="U204" s="28">
        <v>0</v>
      </c>
      <c r="V204" s="29">
        <v>0</v>
      </c>
      <c r="W204" s="30">
        <v>0</v>
      </c>
      <c r="X204" s="29">
        <v>0</v>
      </c>
      <c r="Y204" s="29">
        <v>0</v>
      </c>
      <c r="Z204" s="29">
        <v>0</v>
      </c>
      <c r="AA204" s="28">
        <v>0</v>
      </c>
      <c r="AB204" s="29">
        <v>0</v>
      </c>
      <c r="AC204" s="30">
        <v>0</v>
      </c>
      <c r="AD204" s="29">
        <v>0</v>
      </c>
      <c r="AE204" s="29">
        <v>0</v>
      </c>
      <c r="AF204" s="29">
        <v>0</v>
      </c>
      <c r="AG204" s="28">
        <v>0</v>
      </c>
      <c r="AH204" s="29">
        <v>0</v>
      </c>
      <c r="AI204" s="30">
        <v>0</v>
      </c>
      <c r="AJ204" s="29">
        <v>0</v>
      </c>
      <c r="AK204" s="29">
        <v>0</v>
      </c>
      <c r="AL204" s="29">
        <v>0</v>
      </c>
      <c r="AM204" s="28">
        <v>0</v>
      </c>
      <c r="AN204" s="29">
        <v>0</v>
      </c>
      <c r="AO204" s="30">
        <v>0</v>
      </c>
    </row>
    <row r="205" spans="1:41" x14ac:dyDescent="0.25">
      <c r="A205" s="40" t="s">
        <v>265</v>
      </c>
      <c r="B205" s="34"/>
      <c r="C205" s="33">
        <v>0</v>
      </c>
      <c r="D205" s="34">
        <v>0</v>
      </c>
      <c r="E205" s="35">
        <v>0</v>
      </c>
      <c r="F205" s="34">
        <v>0</v>
      </c>
      <c r="G205" s="34">
        <v>0</v>
      </c>
      <c r="H205" s="34">
        <v>0</v>
      </c>
      <c r="I205" s="33">
        <v>0</v>
      </c>
      <c r="J205" s="34">
        <v>0</v>
      </c>
      <c r="K205" s="35">
        <v>0</v>
      </c>
      <c r="L205" s="34">
        <v>0</v>
      </c>
      <c r="M205" s="34">
        <v>0</v>
      </c>
      <c r="N205" s="34">
        <v>0</v>
      </c>
      <c r="O205" s="33">
        <v>0</v>
      </c>
      <c r="P205" s="34">
        <v>0</v>
      </c>
      <c r="Q205" s="35">
        <v>0</v>
      </c>
      <c r="R205" s="34">
        <v>0</v>
      </c>
      <c r="S205" s="34">
        <v>0</v>
      </c>
      <c r="T205" s="34">
        <v>0</v>
      </c>
      <c r="U205" s="33">
        <v>0</v>
      </c>
      <c r="V205" s="34">
        <v>0</v>
      </c>
      <c r="W205" s="35">
        <v>0</v>
      </c>
      <c r="X205" s="34">
        <v>0</v>
      </c>
      <c r="Y205" s="34">
        <v>0</v>
      </c>
      <c r="Z205" s="34">
        <v>0</v>
      </c>
      <c r="AA205" s="33">
        <v>0</v>
      </c>
      <c r="AB205" s="34">
        <v>0</v>
      </c>
      <c r="AC205" s="35">
        <v>0</v>
      </c>
      <c r="AD205" s="34">
        <v>0</v>
      </c>
      <c r="AE205" s="34">
        <v>0</v>
      </c>
      <c r="AF205" s="34">
        <v>0</v>
      </c>
      <c r="AG205" s="33">
        <v>0</v>
      </c>
      <c r="AH205" s="34">
        <v>0</v>
      </c>
      <c r="AI205" s="35">
        <v>0</v>
      </c>
      <c r="AJ205" s="34">
        <v>0</v>
      </c>
      <c r="AK205" s="34">
        <v>0</v>
      </c>
      <c r="AL205" s="34">
        <v>0</v>
      </c>
      <c r="AM205" s="33">
        <v>0</v>
      </c>
      <c r="AN205" s="34">
        <v>0</v>
      </c>
      <c r="AO205" s="35">
        <v>0</v>
      </c>
    </row>
    <row r="206" spans="1:41" x14ac:dyDescent="0.25">
      <c r="A206" s="39" t="s">
        <v>266</v>
      </c>
      <c r="B206" s="29" t="s">
        <v>124</v>
      </c>
      <c r="C206" s="28">
        <v>2.2799999999999998</v>
      </c>
      <c r="D206" s="29">
        <v>0</v>
      </c>
      <c r="E206" s="30">
        <v>36.450000000000003</v>
      </c>
      <c r="F206" s="29">
        <v>3.7</v>
      </c>
      <c r="G206" s="29">
        <v>0</v>
      </c>
      <c r="H206" s="29">
        <v>46.35</v>
      </c>
      <c r="I206" s="28">
        <v>4.32</v>
      </c>
      <c r="J206" s="29">
        <v>0</v>
      </c>
      <c r="K206" s="30">
        <v>48.89</v>
      </c>
      <c r="L206" s="29">
        <v>3.8</v>
      </c>
      <c r="M206" s="29">
        <v>0</v>
      </c>
      <c r="N206" s="29">
        <v>33.6</v>
      </c>
      <c r="O206" s="28">
        <v>5.21</v>
      </c>
      <c r="P206" s="29">
        <v>0</v>
      </c>
      <c r="Q206" s="30">
        <v>48.49</v>
      </c>
      <c r="R206" s="29">
        <v>3.6</v>
      </c>
      <c r="S206" s="29">
        <v>0</v>
      </c>
      <c r="T206" s="29">
        <v>42.32</v>
      </c>
      <c r="U206" s="28">
        <v>2.88</v>
      </c>
      <c r="V206" s="29">
        <v>0</v>
      </c>
      <c r="W206" s="30">
        <v>59.38</v>
      </c>
      <c r="X206" s="29">
        <v>2.73</v>
      </c>
      <c r="Y206" s="29">
        <v>0</v>
      </c>
      <c r="Z206" s="29">
        <v>34.409999999999997</v>
      </c>
      <c r="AA206" s="28">
        <v>2.3199999999999998</v>
      </c>
      <c r="AB206" s="29">
        <v>0</v>
      </c>
      <c r="AC206" s="30">
        <v>41.79</v>
      </c>
      <c r="AD206" s="29">
        <v>1.62</v>
      </c>
      <c r="AE206" s="29">
        <v>0</v>
      </c>
      <c r="AF206" s="29">
        <v>35.130000000000003</v>
      </c>
      <c r="AG206" s="28">
        <v>2.5299999999999998</v>
      </c>
      <c r="AH206" s="29">
        <v>0</v>
      </c>
      <c r="AI206" s="30">
        <v>43.9</v>
      </c>
      <c r="AJ206" s="29">
        <v>4.6900000000000004</v>
      </c>
      <c r="AK206" s="29">
        <v>0</v>
      </c>
      <c r="AL206" s="29">
        <v>57.05</v>
      </c>
      <c r="AM206" s="28">
        <v>39.68</v>
      </c>
      <c r="AN206" s="29">
        <v>0</v>
      </c>
      <c r="AO206" s="30">
        <v>527.76</v>
      </c>
    </row>
    <row r="207" spans="1:41" x14ac:dyDescent="0.25">
      <c r="A207" s="40" t="s">
        <v>267</v>
      </c>
      <c r="B207" s="34"/>
      <c r="C207" s="33">
        <v>2.2799999999999998</v>
      </c>
      <c r="D207" s="34">
        <v>0</v>
      </c>
      <c r="E207" s="35">
        <v>36.450000000000003</v>
      </c>
      <c r="F207" s="34">
        <v>3.7</v>
      </c>
      <c r="G207" s="34">
        <v>0</v>
      </c>
      <c r="H207" s="34">
        <v>46.35</v>
      </c>
      <c r="I207" s="33">
        <v>4.32</v>
      </c>
      <c r="J207" s="34">
        <v>0</v>
      </c>
      <c r="K207" s="35">
        <v>48.89</v>
      </c>
      <c r="L207" s="34">
        <v>3.8</v>
      </c>
      <c r="M207" s="34">
        <v>0</v>
      </c>
      <c r="N207" s="34">
        <v>33.6</v>
      </c>
      <c r="O207" s="33">
        <v>5.21</v>
      </c>
      <c r="P207" s="34">
        <v>0</v>
      </c>
      <c r="Q207" s="35">
        <v>48.49</v>
      </c>
      <c r="R207" s="34">
        <v>3.6</v>
      </c>
      <c r="S207" s="34">
        <v>0</v>
      </c>
      <c r="T207" s="34">
        <v>42.32</v>
      </c>
      <c r="U207" s="33">
        <v>2.88</v>
      </c>
      <c r="V207" s="34">
        <v>0</v>
      </c>
      <c r="W207" s="35">
        <v>59.38</v>
      </c>
      <c r="X207" s="34">
        <v>2.73</v>
      </c>
      <c r="Y207" s="34">
        <v>0</v>
      </c>
      <c r="Z207" s="34">
        <v>34.409999999999997</v>
      </c>
      <c r="AA207" s="33">
        <v>2.3199999999999998</v>
      </c>
      <c r="AB207" s="34">
        <v>0</v>
      </c>
      <c r="AC207" s="35">
        <v>41.79</v>
      </c>
      <c r="AD207" s="34">
        <v>1.62</v>
      </c>
      <c r="AE207" s="34">
        <v>0</v>
      </c>
      <c r="AF207" s="34">
        <v>35.130000000000003</v>
      </c>
      <c r="AG207" s="33">
        <v>2.5299999999999998</v>
      </c>
      <c r="AH207" s="34">
        <v>0</v>
      </c>
      <c r="AI207" s="35">
        <v>43.9</v>
      </c>
      <c r="AJ207" s="34">
        <v>4.6900000000000004</v>
      </c>
      <c r="AK207" s="34">
        <v>0</v>
      </c>
      <c r="AL207" s="34">
        <v>57.05</v>
      </c>
      <c r="AM207" s="33">
        <v>39.68</v>
      </c>
      <c r="AN207" s="34">
        <v>0</v>
      </c>
      <c r="AO207" s="35">
        <v>527.76</v>
      </c>
    </row>
    <row r="208" spans="1:41" x14ac:dyDescent="0.25">
      <c r="A208" s="39" t="s">
        <v>268</v>
      </c>
      <c r="B208" s="29" t="s">
        <v>269</v>
      </c>
      <c r="C208" s="28">
        <v>929.01</v>
      </c>
      <c r="D208" s="29">
        <v>0</v>
      </c>
      <c r="E208" s="30">
        <v>21.96</v>
      </c>
      <c r="F208" s="29">
        <v>1410.35</v>
      </c>
      <c r="G208" s="29">
        <v>0</v>
      </c>
      <c r="H208" s="29">
        <v>27.93</v>
      </c>
      <c r="I208" s="28">
        <v>789.08999999999992</v>
      </c>
      <c r="J208" s="29">
        <v>0</v>
      </c>
      <c r="K208" s="30">
        <v>29.46</v>
      </c>
      <c r="L208" s="29">
        <v>960.23</v>
      </c>
      <c r="M208" s="29">
        <v>0</v>
      </c>
      <c r="N208" s="29">
        <v>20.239999999999998</v>
      </c>
      <c r="O208" s="28">
        <v>782.91</v>
      </c>
      <c r="P208" s="29">
        <v>0</v>
      </c>
      <c r="Q208" s="30">
        <v>29.22</v>
      </c>
      <c r="R208" s="29">
        <v>1221.4000000000001</v>
      </c>
      <c r="S208" s="29">
        <v>0</v>
      </c>
      <c r="T208" s="29">
        <v>25.5</v>
      </c>
      <c r="U208" s="28">
        <v>1054.5700000000002</v>
      </c>
      <c r="V208" s="29">
        <v>0</v>
      </c>
      <c r="W208" s="30">
        <v>35.78</v>
      </c>
      <c r="X208" s="29">
        <v>1222.01</v>
      </c>
      <c r="Y208" s="29">
        <v>0</v>
      </c>
      <c r="Z208" s="29">
        <v>20.74</v>
      </c>
      <c r="AA208" s="28">
        <v>725.06000000000006</v>
      </c>
      <c r="AB208" s="29">
        <v>0</v>
      </c>
      <c r="AC208" s="30">
        <v>25.18</v>
      </c>
      <c r="AD208" s="29">
        <v>1761.5</v>
      </c>
      <c r="AE208" s="29">
        <v>0</v>
      </c>
      <c r="AF208" s="29">
        <v>21.17</v>
      </c>
      <c r="AG208" s="28">
        <v>1026.71</v>
      </c>
      <c r="AH208" s="29">
        <v>0</v>
      </c>
      <c r="AI208" s="30">
        <v>26.45</v>
      </c>
      <c r="AJ208" s="29">
        <v>1789.14</v>
      </c>
      <c r="AK208" s="29">
        <v>0</v>
      </c>
      <c r="AL208" s="29">
        <v>34.380000000000003</v>
      </c>
      <c r="AM208" s="28">
        <v>13671.98</v>
      </c>
      <c r="AN208" s="29">
        <v>0</v>
      </c>
      <c r="AO208" s="30">
        <v>318.01000000000005</v>
      </c>
    </row>
    <row r="209" spans="1:41" x14ac:dyDescent="0.25">
      <c r="A209" s="40" t="s">
        <v>270</v>
      </c>
      <c r="B209" s="34"/>
      <c r="C209" s="33">
        <v>929.01</v>
      </c>
      <c r="D209" s="34">
        <v>0</v>
      </c>
      <c r="E209" s="35">
        <v>21.96</v>
      </c>
      <c r="F209" s="34">
        <v>1410.35</v>
      </c>
      <c r="G209" s="34">
        <v>0</v>
      </c>
      <c r="H209" s="34">
        <v>27.93</v>
      </c>
      <c r="I209" s="33">
        <v>789.08999999999992</v>
      </c>
      <c r="J209" s="34">
        <v>0</v>
      </c>
      <c r="K209" s="35">
        <v>29.46</v>
      </c>
      <c r="L209" s="34">
        <v>960.23</v>
      </c>
      <c r="M209" s="34">
        <v>0</v>
      </c>
      <c r="N209" s="34">
        <v>20.239999999999998</v>
      </c>
      <c r="O209" s="33">
        <v>782.91</v>
      </c>
      <c r="P209" s="34">
        <v>0</v>
      </c>
      <c r="Q209" s="35">
        <v>29.22</v>
      </c>
      <c r="R209" s="34">
        <v>1221.4000000000001</v>
      </c>
      <c r="S209" s="34">
        <v>0</v>
      </c>
      <c r="T209" s="34">
        <v>25.5</v>
      </c>
      <c r="U209" s="33">
        <v>1054.5700000000002</v>
      </c>
      <c r="V209" s="34">
        <v>0</v>
      </c>
      <c r="W209" s="35">
        <v>35.78</v>
      </c>
      <c r="X209" s="34">
        <v>1222.01</v>
      </c>
      <c r="Y209" s="34">
        <v>0</v>
      </c>
      <c r="Z209" s="34">
        <v>20.74</v>
      </c>
      <c r="AA209" s="33">
        <v>725.06000000000006</v>
      </c>
      <c r="AB209" s="34">
        <v>0</v>
      </c>
      <c r="AC209" s="35">
        <v>25.18</v>
      </c>
      <c r="AD209" s="34">
        <v>1761.5</v>
      </c>
      <c r="AE209" s="34">
        <v>0</v>
      </c>
      <c r="AF209" s="34">
        <v>21.17</v>
      </c>
      <c r="AG209" s="33">
        <v>1026.71</v>
      </c>
      <c r="AH209" s="34">
        <v>0</v>
      </c>
      <c r="AI209" s="35">
        <v>26.45</v>
      </c>
      <c r="AJ209" s="34">
        <v>1789.14</v>
      </c>
      <c r="AK209" s="34">
        <v>0</v>
      </c>
      <c r="AL209" s="34">
        <v>34.380000000000003</v>
      </c>
      <c r="AM209" s="33">
        <v>13671.98</v>
      </c>
      <c r="AN209" s="34">
        <v>0</v>
      </c>
      <c r="AO209" s="35">
        <v>318.01000000000005</v>
      </c>
    </row>
    <row r="210" spans="1:41" x14ac:dyDescent="0.25">
      <c r="A210" s="39" t="s">
        <v>271</v>
      </c>
      <c r="B210" s="29" t="s">
        <v>272</v>
      </c>
      <c r="C210" s="28">
        <v>3019.19</v>
      </c>
      <c r="D210" s="29">
        <v>0</v>
      </c>
      <c r="E210" s="30">
        <v>9003.09</v>
      </c>
      <c r="F210" s="29">
        <v>2729.81</v>
      </c>
      <c r="G210" s="29">
        <v>0</v>
      </c>
      <c r="H210" s="29">
        <v>11448.22</v>
      </c>
      <c r="I210" s="28">
        <v>1268.8699999999999</v>
      </c>
      <c r="J210" s="29">
        <v>0</v>
      </c>
      <c r="K210" s="30">
        <v>12075.55</v>
      </c>
      <c r="L210" s="29">
        <v>1539.85</v>
      </c>
      <c r="M210" s="29">
        <v>0</v>
      </c>
      <c r="N210" s="29">
        <v>8299.1299999999992</v>
      </c>
      <c r="O210" s="28">
        <v>2972.78</v>
      </c>
      <c r="P210" s="29">
        <v>0</v>
      </c>
      <c r="Q210" s="30">
        <v>11977.48</v>
      </c>
      <c r="R210" s="29">
        <v>3004.52</v>
      </c>
      <c r="S210" s="29">
        <v>0</v>
      </c>
      <c r="T210" s="29">
        <v>10453.790000000001</v>
      </c>
      <c r="U210" s="28">
        <v>2629.52</v>
      </c>
      <c r="V210" s="29">
        <v>0</v>
      </c>
      <c r="W210" s="30">
        <v>14668.75</v>
      </c>
      <c r="X210" s="29">
        <v>2293.83</v>
      </c>
      <c r="Y210" s="29">
        <v>0</v>
      </c>
      <c r="Z210" s="29">
        <v>8500.2099999999991</v>
      </c>
      <c r="AA210" s="28">
        <v>2350</v>
      </c>
      <c r="AB210" s="29">
        <v>0</v>
      </c>
      <c r="AC210" s="30">
        <v>10322.99</v>
      </c>
      <c r="AD210" s="29">
        <v>2418.3200000000002</v>
      </c>
      <c r="AE210" s="29">
        <v>0</v>
      </c>
      <c r="AF210" s="29">
        <v>8678.14</v>
      </c>
      <c r="AG210" s="28">
        <v>2761.92</v>
      </c>
      <c r="AH210" s="29">
        <v>0</v>
      </c>
      <c r="AI210" s="30">
        <v>10844.81</v>
      </c>
      <c r="AJ210" s="29">
        <v>4622.0600000000004</v>
      </c>
      <c r="AK210" s="29">
        <v>0</v>
      </c>
      <c r="AL210" s="29">
        <v>14093.19</v>
      </c>
      <c r="AM210" s="28">
        <v>31610.67</v>
      </c>
      <c r="AN210" s="29">
        <v>0</v>
      </c>
      <c r="AO210" s="30">
        <v>130365.34999999999</v>
      </c>
    </row>
    <row r="211" spans="1:41" x14ac:dyDescent="0.25">
      <c r="A211" s="41" t="s">
        <v>271</v>
      </c>
      <c r="B211" s="20" t="s">
        <v>273</v>
      </c>
      <c r="C211" s="31">
        <v>-184.95</v>
      </c>
      <c r="D211" s="20">
        <v>0</v>
      </c>
      <c r="E211" s="32">
        <v>1810.71</v>
      </c>
      <c r="F211" s="20">
        <v>-203.01</v>
      </c>
      <c r="G211" s="20">
        <v>0</v>
      </c>
      <c r="H211" s="20">
        <v>2302.48</v>
      </c>
      <c r="I211" s="31">
        <v>-168.76999999999998</v>
      </c>
      <c r="J211" s="20">
        <v>0</v>
      </c>
      <c r="K211" s="32">
        <v>2428.65</v>
      </c>
      <c r="L211" s="20">
        <v>-46.41</v>
      </c>
      <c r="M211" s="20">
        <v>0</v>
      </c>
      <c r="N211" s="20">
        <v>1669.13</v>
      </c>
      <c r="O211" s="31">
        <v>-61.96</v>
      </c>
      <c r="P211" s="20">
        <v>0</v>
      </c>
      <c r="Q211" s="32">
        <v>2408.92</v>
      </c>
      <c r="R211" s="20">
        <v>-87.1</v>
      </c>
      <c r="S211" s="20">
        <v>0</v>
      </c>
      <c r="T211" s="20">
        <v>2102.48</v>
      </c>
      <c r="U211" s="31">
        <v>-180.7</v>
      </c>
      <c r="V211" s="20">
        <v>0</v>
      </c>
      <c r="W211" s="32">
        <v>2950.2</v>
      </c>
      <c r="X211" s="20">
        <v>-141.66</v>
      </c>
      <c r="Y211" s="20">
        <v>0</v>
      </c>
      <c r="Z211" s="20">
        <v>1709.57</v>
      </c>
      <c r="AA211" s="31">
        <v>-148.35</v>
      </c>
      <c r="AB211" s="20">
        <v>0</v>
      </c>
      <c r="AC211" s="32">
        <v>2076.17</v>
      </c>
      <c r="AD211" s="20">
        <v>-137.39999999999998</v>
      </c>
      <c r="AE211" s="20">
        <v>0</v>
      </c>
      <c r="AF211" s="20">
        <v>1745.36</v>
      </c>
      <c r="AG211" s="31">
        <v>-122.3</v>
      </c>
      <c r="AH211" s="20">
        <v>0</v>
      </c>
      <c r="AI211" s="32">
        <v>2181.12</v>
      </c>
      <c r="AJ211" s="20">
        <v>-247.86</v>
      </c>
      <c r="AK211" s="20">
        <v>0</v>
      </c>
      <c r="AL211" s="20">
        <v>2834.44</v>
      </c>
      <c r="AM211" s="31">
        <v>-1730.47</v>
      </c>
      <c r="AN211" s="20">
        <v>0</v>
      </c>
      <c r="AO211" s="32">
        <v>26219.229999999996</v>
      </c>
    </row>
    <row r="212" spans="1:41" x14ac:dyDescent="0.25">
      <c r="A212" s="41" t="s">
        <v>271</v>
      </c>
      <c r="B212" s="20" t="s">
        <v>243</v>
      </c>
      <c r="C212" s="31">
        <v>-143.35</v>
      </c>
      <c r="D212" s="20">
        <v>0</v>
      </c>
      <c r="E212" s="32">
        <v>2165.84</v>
      </c>
      <c r="F212" s="20">
        <v>-136.74</v>
      </c>
      <c r="G212" s="20">
        <v>0</v>
      </c>
      <c r="H212" s="20">
        <v>2754.06</v>
      </c>
      <c r="I212" s="31">
        <v>-76.64</v>
      </c>
      <c r="J212" s="20">
        <v>0</v>
      </c>
      <c r="K212" s="32">
        <v>2904.98</v>
      </c>
      <c r="L212" s="20">
        <v>-30.48</v>
      </c>
      <c r="M212" s="20">
        <v>0</v>
      </c>
      <c r="N212" s="20">
        <v>1996.5</v>
      </c>
      <c r="O212" s="31">
        <v>-48.22</v>
      </c>
      <c r="P212" s="20">
        <v>0</v>
      </c>
      <c r="Q212" s="32">
        <v>2881.38</v>
      </c>
      <c r="R212" s="20">
        <v>-73.540000000000006</v>
      </c>
      <c r="S212" s="20">
        <v>0</v>
      </c>
      <c r="T212" s="20">
        <v>2514.83</v>
      </c>
      <c r="U212" s="31">
        <v>-116.15</v>
      </c>
      <c r="V212" s="20">
        <v>0</v>
      </c>
      <c r="W212" s="32">
        <v>3528.81</v>
      </c>
      <c r="X212" s="20">
        <v>-103.36</v>
      </c>
      <c r="Y212" s="20">
        <v>0</v>
      </c>
      <c r="Z212" s="20">
        <v>2044.87</v>
      </c>
      <c r="AA212" s="31">
        <v>-131.34</v>
      </c>
      <c r="AB212" s="20">
        <v>0</v>
      </c>
      <c r="AC212" s="32">
        <v>2483.37</v>
      </c>
      <c r="AD212" s="20">
        <v>-124.87</v>
      </c>
      <c r="AE212" s="20">
        <v>0</v>
      </c>
      <c r="AF212" s="20">
        <v>2087.67</v>
      </c>
      <c r="AG212" s="31">
        <v>-119.3</v>
      </c>
      <c r="AH212" s="20">
        <v>0</v>
      </c>
      <c r="AI212" s="32">
        <v>2608.9</v>
      </c>
      <c r="AJ212" s="20">
        <v>-225.57</v>
      </c>
      <c r="AK212" s="20">
        <v>0</v>
      </c>
      <c r="AL212" s="20">
        <v>3390.35</v>
      </c>
      <c r="AM212" s="31">
        <v>-1329.56</v>
      </c>
      <c r="AN212" s="20">
        <v>0</v>
      </c>
      <c r="AO212" s="32">
        <v>31361.56</v>
      </c>
    </row>
    <row r="213" spans="1:41" x14ac:dyDescent="0.25">
      <c r="A213" s="41" t="s">
        <v>271</v>
      </c>
      <c r="B213" s="20" t="s">
        <v>274</v>
      </c>
      <c r="C213" s="31">
        <v>-429.21000000000004</v>
      </c>
      <c r="D213" s="20">
        <v>0</v>
      </c>
      <c r="E213" s="32">
        <v>802.79</v>
      </c>
      <c r="F213" s="20">
        <v>-473.18000000000006</v>
      </c>
      <c r="G213" s="20">
        <v>0</v>
      </c>
      <c r="H213" s="20">
        <v>1020.82</v>
      </c>
      <c r="I213" s="31">
        <v>-405.25</v>
      </c>
      <c r="J213" s="20">
        <v>0</v>
      </c>
      <c r="K213" s="32">
        <v>1076.75</v>
      </c>
      <c r="L213" s="20">
        <v>-324.64</v>
      </c>
      <c r="M213" s="20">
        <v>0</v>
      </c>
      <c r="N213" s="20">
        <v>740.02</v>
      </c>
      <c r="O213" s="31">
        <v>-472.48</v>
      </c>
      <c r="P213" s="20">
        <v>0</v>
      </c>
      <c r="Q213" s="32">
        <v>1068.01</v>
      </c>
      <c r="R213" s="20">
        <v>-492.19</v>
      </c>
      <c r="S213" s="20">
        <v>0</v>
      </c>
      <c r="T213" s="20">
        <v>932.14</v>
      </c>
      <c r="U213" s="31">
        <v>-552.92000000000007</v>
      </c>
      <c r="V213" s="20">
        <v>0</v>
      </c>
      <c r="W213" s="32">
        <v>1307.98</v>
      </c>
      <c r="X213" s="20">
        <v>-353.17</v>
      </c>
      <c r="Y213" s="20">
        <v>0</v>
      </c>
      <c r="Z213" s="20">
        <v>757.95</v>
      </c>
      <c r="AA213" s="31">
        <v>-343.92</v>
      </c>
      <c r="AB213" s="20">
        <v>0</v>
      </c>
      <c r="AC213" s="32">
        <v>920.48</v>
      </c>
      <c r="AD213" s="20">
        <v>-336.9</v>
      </c>
      <c r="AE213" s="20">
        <v>0</v>
      </c>
      <c r="AF213" s="20">
        <v>773.81</v>
      </c>
      <c r="AG213" s="31">
        <v>-318.61</v>
      </c>
      <c r="AH213" s="20">
        <v>0</v>
      </c>
      <c r="AI213" s="32">
        <v>967.01</v>
      </c>
      <c r="AJ213" s="20">
        <v>-599.15</v>
      </c>
      <c r="AK213" s="20">
        <v>0</v>
      </c>
      <c r="AL213" s="20">
        <v>1256.6600000000001</v>
      </c>
      <c r="AM213" s="31">
        <v>-5101.6200000000008</v>
      </c>
      <c r="AN213" s="20">
        <v>0</v>
      </c>
      <c r="AO213" s="32">
        <v>11624.42</v>
      </c>
    </row>
    <row r="214" spans="1:41" x14ac:dyDescent="0.25">
      <c r="A214" s="41" t="s">
        <v>271</v>
      </c>
      <c r="B214" s="20" t="s">
        <v>113</v>
      </c>
      <c r="C214" s="31">
        <v>-7.3</v>
      </c>
      <c r="D214" s="20">
        <v>0</v>
      </c>
      <c r="E214" s="32">
        <v>2785.46</v>
      </c>
      <c r="F214" s="20">
        <v>-6.2799999999999994</v>
      </c>
      <c r="G214" s="20">
        <v>0</v>
      </c>
      <c r="H214" s="20">
        <v>3541.96</v>
      </c>
      <c r="I214" s="31">
        <v>-2.5700000000000003</v>
      </c>
      <c r="J214" s="20">
        <v>0</v>
      </c>
      <c r="K214" s="32">
        <v>3736.04</v>
      </c>
      <c r="L214" s="20">
        <v>-1.97</v>
      </c>
      <c r="M214" s="20">
        <v>0</v>
      </c>
      <c r="N214" s="20">
        <v>2567.66</v>
      </c>
      <c r="O214" s="31">
        <v>-6.19</v>
      </c>
      <c r="P214" s="20">
        <v>0</v>
      </c>
      <c r="Q214" s="32">
        <v>3705.7</v>
      </c>
      <c r="R214" s="20">
        <v>-7.36</v>
      </c>
      <c r="S214" s="20">
        <v>0</v>
      </c>
      <c r="T214" s="20">
        <v>3234.29</v>
      </c>
      <c r="U214" s="31">
        <v>-8.81</v>
      </c>
      <c r="V214" s="20">
        <v>0</v>
      </c>
      <c r="W214" s="32">
        <v>4538.3500000000004</v>
      </c>
      <c r="X214" s="20">
        <v>-5.74</v>
      </c>
      <c r="Y214" s="20">
        <v>0</v>
      </c>
      <c r="Z214" s="20">
        <v>2629.87</v>
      </c>
      <c r="AA214" s="31">
        <v>-6.2</v>
      </c>
      <c r="AB214" s="20">
        <v>0</v>
      </c>
      <c r="AC214" s="32">
        <v>3193.82</v>
      </c>
      <c r="AD214" s="20">
        <v>-4.75</v>
      </c>
      <c r="AE214" s="20">
        <v>0</v>
      </c>
      <c r="AF214" s="20">
        <v>2684.92</v>
      </c>
      <c r="AG214" s="31">
        <v>-5.32</v>
      </c>
      <c r="AH214" s="20">
        <v>0</v>
      </c>
      <c r="AI214" s="32">
        <v>3355.27</v>
      </c>
      <c r="AJ214" s="20">
        <v>-14.45</v>
      </c>
      <c r="AK214" s="20">
        <v>0</v>
      </c>
      <c r="AL214" s="20">
        <v>4360.28</v>
      </c>
      <c r="AM214" s="31">
        <v>-76.94</v>
      </c>
      <c r="AN214" s="20">
        <v>0</v>
      </c>
      <c r="AO214" s="32">
        <v>40333.620000000003</v>
      </c>
    </row>
    <row r="215" spans="1:41" x14ac:dyDescent="0.25">
      <c r="A215" s="40" t="s">
        <v>275</v>
      </c>
      <c r="B215" s="34"/>
      <c r="C215" s="33">
        <v>2254.38</v>
      </c>
      <c r="D215" s="34">
        <v>0</v>
      </c>
      <c r="E215" s="35">
        <v>16567.89</v>
      </c>
      <c r="F215" s="34">
        <v>1910.6000000000004</v>
      </c>
      <c r="G215" s="34">
        <v>0</v>
      </c>
      <c r="H215" s="34">
        <v>21067.539999999997</v>
      </c>
      <c r="I215" s="33">
        <v>615.63999999999987</v>
      </c>
      <c r="J215" s="34">
        <v>0</v>
      </c>
      <c r="K215" s="35">
        <v>22221.97</v>
      </c>
      <c r="L215" s="34">
        <v>1136.3499999999997</v>
      </c>
      <c r="M215" s="34">
        <v>0</v>
      </c>
      <c r="N215" s="34">
        <v>15272.439999999999</v>
      </c>
      <c r="O215" s="33">
        <v>2383.9300000000003</v>
      </c>
      <c r="P215" s="34">
        <v>0</v>
      </c>
      <c r="Q215" s="35">
        <v>22041.489999999998</v>
      </c>
      <c r="R215" s="34">
        <v>2344.33</v>
      </c>
      <c r="S215" s="34">
        <v>0</v>
      </c>
      <c r="T215" s="34">
        <v>19237.53</v>
      </c>
      <c r="U215" s="33">
        <v>1770.94</v>
      </c>
      <c r="V215" s="34">
        <v>0</v>
      </c>
      <c r="W215" s="35">
        <v>26994.090000000004</v>
      </c>
      <c r="X215" s="34">
        <v>1689.8999999999999</v>
      </c>
      <c r="Y215" s="34">
        <v>0</v>
      </c>
      <c r="Z215" s="34">
        <v>15642.469999999998</v>
      </c>
      <c r="AA215" s="33">
        <v>1720.1899999999998</v>
      </c>
      <c r="AB215" s="34">
        <v>0</v>
      </c>
      <c r="AC215" s="35">
        <v>18996.829999999998</v>
      </c>
      <c r="AD215" s="34">
        <v>1814.4</v>
      </c>
      <c r="AE215" s="34">
        <v>0</v>
      </c>
      <c r="AF215" s="34">
        <v>15969.9</v>
      </c>
      <c r="AG215" s="33">
        <v>2196.3899999999994</v>
      </c>
      <c r="AH215" s="34">
        <v>0</v>
      </c>
      <c r="AI215" s="35">
        <v>19957.11</v>
      </c>
      <c r="AJ215" s="34">
        <v>3535.0300000000011</v>
      </c>
      <c r="AK215" s="34">
        <v>0</v>
      </c>
      <c r="AL215" s="34">
        <v>25934.92</v>
      </c>
      <c r="AM215" s="33">
        <v>23372.079999999998</v>
      </c>
      <c r="AN215" s="34">
        <v>0</v>
      </c>
      <c r="AO215" s="35">
        <v>239904.18</v>
      </c>
    </row>
    <row r="216" spans="1:41" x14ac:dyDescent="0.25">
      <c r="A216" s="39" t="s">
        <v>276</v>
      </c>
      <c r="B216" s="29" t="s">
        <v>277</v>
      </c>
      <c r="C216" s="28">
        <v>5204.66</v>
      </c>
      <c r="D216" s="29">
        <v>0</v>
      </c>
      <c r="E216" s="30">
        <v>18251.5</v>
      </c>
      <c r="F216" s="29">
        <v>6130.42</v>
      </c>
      <c r="G216" s="29">
        <v>0</v>
      </c>
      <c r="H216" s="29">
        <v>23208.39</v>
      </c>
      <c r="I216" s="28">
        <v>8944.4</v>
      </c>
      <c r="J216" s="29">
        <v>0</v>
      </c>
      <c r="K216" s="30">
        <v>24480.14</v>
      </c>
      <c r="L216" s="29">
        <v>7675.79</v>
      </c>
      <c r="M216" s="29">
        <v>0</v>
      </c>
      <c r="N216" s="29">
        <v>16824.400000000001</v>
      </c>
      <c r="O216" s="28">
        <v>10569.39</v>
      </c>
      <c r="P216" s="29">
        <v>0</v>
      </c>
      <c r="Q216" s="30">
        <v>24281.32</v>
      </c>
      <c r="R216" s="29">
        <v>8942.89</v>
      </c>
      <c r="S216" s="29">
        <v>0</v>
      </c>
      <c r="T216" s="29">
        <v>21192.43</v>
      </c>
      <c r="U216" s="28">
        <v>13130.41</v>
      </c>
      <c r="V216" s="29">
        <v>0</v>
      </c>
      <c r="W216" s="30">
        <v>29737.21</v>
      </c>
      <c r="X216" s="29">
        <v>5112.6000000000004</v>
      </c>
      <c r="Y216" s="29">
        <v>0</v>
      </c>
      <c r="Z216" s="29">
        <v>17232.05</v>
      </c>
      <c r="AA216" s="28">
        <v>4942.5300000000007</v>
      </c>
      <c r="AB216" s="29">
        <v>0</v>
      </c>
      <c r="AC216" s="30">
        <v>20927.28</v>
      </c>
      <c r="AD216" s="29">
        <v>4839.54</v>
      </c>
      <c r="AE216" s="29">
        <v>0</v>
      </c>
      <c r="AF216" s="29">
        <v>17592.75</v>
      </c>
      <c r="AG216" s="28">
        <v>5886.15</v>
      </c>
      <c r="AH216" s="29">
        <v>0</v>
      </c>
      <c r="AI216" s="30">
        <v>21985.119999999999</v>
      </c>
      <c r="AJ216" s="29">
        <v>11763.15</v>
      </c>
      <c r="AK216" s="29">
        <v>0</v>
      </c>
      <c r="AL216" s="29">
        <v>28570.400000000001</v>
      </c>
      <c r="AM216" s="28">
        <v>93141.930000000008</v>
      </c>
      <c r="AN216" s="29">
        <v>0</v>
      </c>
      <c r="AO216" s="30">
        <v>264282.99</v>
      </c>
    </row>
    <row r="217" spans="1:41" x14ac:dyDescent="0.25">
      <c r="A217" s="40" t="s">
        <v>278</v>
      </c>
      <c r="B217" s="34"/>
      <c r="C217" s="33">
        <v>5204.66</v>
      </c>
      <c r="D217" s="34">
        <v>0</v>
      </c>
      <c r="E217" s="35">
        <v>18251.5</v>
      </c>
      <c r="F217" s="34">
        <v>6130.42</v>
      </c>
      <c r="G217" s="34">
        <v>0</v>
      </c>
      <c r="H217" s="34">
        <v>23208.39</v>
      </c>
      <c r="I217" s="33">
        <v>8944.4</v>
      </c>
      <c r="J217" s="34">
        <v>0</v>
      </c>
      <c r="K217" s="35">
        <v>24480.14</v>
      </c>
      <c r="L217" s="34">
        <v>7675.79</v>
      </c>
      <c r="M217" s="34">
        <v>0</v>
      </c>
      <c r="N217" s="34">
        <v>16824.400000000001</v>
      </c>
      <c r="O217" s="33">
        <v>10569.39</v>
      </c>
      <c r="P217" s="34">
        <v>0</v>
      </c>
      <c r="Q217" s="35">
        <v>24281.32</v>
      </c>
      <c r="R217" s="34">
        <v>8942.89</v>
      </c>
      <c r="S217" s="34">
        <v>0</v>
      </c>
      <c r="T217" s="34">
        <v>21192.43</v>
      </c>
      <c r="U217" s="33">
        <v>13130.41</v>
      </c>
      <c r="V217" s="34">
        <v>0</v>
      </c>
      <c r="W217" s="35">
        <v>29737.21</v>
      </c>
      <c r="X217" s="34">
        <v>5112.6000000000004</v>
      </c>
      <c r="Y217" s="34">
        <v>0</v>
      </c>
      <c r="Z217" s="34">
        <v>17232.05</v>
      </c>
      <c r="AA217" s="33">
        <v>4942.5300000000007</v>
      </c>
      <c r="AB217" s="34">
        <v>0</v>
      </c>
      <c r="AC217" s="35">
        <v>20927.28</v>
      </c>
      <c r="AD217" s="34">
        <v>4839.54</v>
      </c>
      <c r="AE217" s="34">
        <v>0</v>
      </c>
      <c r="AF217" s="34">
        <v>17592.75</v>
      </c>
      <c r="AG217" s="33">
        <v>5886.15</v>
      </c>
      <c r="AH217" s="34">
        <v>0</v>
      </c>
      <c r="AI217" s="35">
        <v>21985.119999999999</v>
      </c>
      <c r="AJ217" s="34">
        <v>11763.15</v>
      </c>
      <c r="AK217" s="34">
        <v>0</v>
      </c>
      <c r="AL217" s="34">
        <v>28570.400000000001</v>
      </c>
      <c r="AM217" s="33">
        <v>93141.930000000008</v>
      </c>
      <c r="AN217" s="34">
        <v>0</v>
      </c>
      <c r="AO217" s="35">
        <v>264282.99</v>
      </c>
    </row>
    <row r="218" spans="1:41" x14ac:dyDescent="0.25">
      <c r="A218" s="39" t="s">
        <v>279</v>
      </c>
      <c r="B218" s="29" t="s">
        <v>280</v>
      </c>
      <c r="C218" s="28">
        <v>0</v>
      </c>
      <c r="D218" s="29">
        <v>3200.95</v>
      </c>
      <c r="E218" s="30">
        <v>0</v>
      </c>
      <c r="F218" s="29">
        <v>0</v>
      </c>
      <c r="G218" s="29">
        <v>2536.2399999999998</v>
      </c>
      <c r="H218" s="29">
        <v>0</v>
      </c>
      <c r="I218" s="28">
        <v>0</v>
      </c>
      <c r="J218" s="29">
        <v>3740.82</v>
      </c>
      <c r="K218" s="30">
        <v>0</v>
      </c>
      <c r="L218" s="29">
        <v>0</v>
      </c>
      <c r="M218" s="29">
        <v>11090.46</v>
      </c>
      <c r="N218" s="29">
        <v>0</v>
      </c>
      <c r="O218" s="28">
        <v>0</v>
      </c>
      <c r="P218" s="29">
        <v>2347.6</v>
      </c>
      <c r="Q218" s="30">
        <v>0</v>
      </c>
      <c r="R218" s="29">
        <v>0</v>
      </c>
      <c r="S218" s="29">
        <v>1228.8800000000001</v>
      </c>
      <c r="T218" s="29">
        <v>0</v>
      </c>
      <c r="U218" s="28">
        <v>0</v>
      </c>
      <c r="V218" s="29">
        <v>1222.05</v>
      </c>
      <c r="W218" s="30">
        <v>0</v>
      </c>
      <c r="X218" s="29">
        <v>0</v>
      </c>
      <c r="Y218" s="29">
        <v>1570.54</v>
      </c>
      <c r="Z218" s="29">
        <v>0</v>
      </c>
      <c r="AA218" s="28">
        <v>0</v>
      </c>
      <c r="AB218" s="29">
        <v>3350.18</v>
      </c>
      <c r="AC218" s="30">
        <v>0</v>
      </c>
      <c r="AD218" s="29">
        <v>0</v>
      </c>
      <c r="AE218" s="29">
        <v>2449.52</v>
      </c>
      <c r="AF218" s="29">
        <v>0</v>
      </c>
      <c r="AG218" s="28">
        <v>0</v>
      </c>
      <c r="AH218" s="29">
        <v>2704.3</v>
      </c>
      <c r="AI218" s="30">
        <v>0</v>
      </c>
      <c r="AJ218" s="29">
        <v>0</v>
      </c>
      <c r="AK218" s="29">
        <v>1859.12</v>
      </c>
      <c r="AL218" s="29">
        <v>0</v>
      </c>
      <c r="AM218" s="28">
        <v>0</v>
      </c>
      <c r="AN218" s="29">
        <v>37300.659999999996</v>
      </c>
      <c r="AO218" s="30">
        <v>0</v>
      </c>
    </row>
    <row r="219" spans="1:41" x14ac:dyDescent="0.25">
      <c r="A219" s="41" t="s">
        <v>279</v>
      </c>
      <c r="B219" s="20" t="s">
        <v>281</v>
      </c>
      <c r="C219" s="31">
        <v>0</v>
      </c>
      <c r="D219" s="20">
        <v>0</v>
      </c>
      <c r="E219" s="32">
        <v>0</v>
      </c>
      <c r="F219" s="20">
        <v>0</v>
      </c>
      <c r="G219" s="20">
        <v>0</v>
      </c>
      <c r="H219" s="20">
        <v>0</v>
      </c>
      <c r="I219" s="31">
        <v>0</v>
      </c>
      <c r="J219" s="20">
        <v>0</v>
      </c>
      <c r="K219" s="32">
        <v>0</v>
      </c>
      <c r="L219" s="20">
        <v>0</v>
      </c>
      <c r="M219" s="20">
        <v>0</v>
      </c>
      <c r="N219" s="20">
        <v>0</v>
      </c>
      <c r="O219" s="31">
        <v>0</v>
      </c>
      <c r="P219" s="20">
        <v>0</v>
      </c>
      <c r="Q219" s="32">
        <v>0</v>
      </c>
      <c r="R219" s="20">
        <v>0</v>
      </c>
      <c r="S219" s="20">
        <v>0</v>
      </c>
      <c r="T219" s="20">
        <v>0</v>
      </c>
      <c r="U219" s="31">
        <v>0</v>
      </c>
      <c r="V219" s="20">
        <v>0</v>
      </c>
      <c r="W219" s="32">
        <v>0</v>
      </c>
      <c r="X219" s="20">
        <v>0</v>
      </c>
      <c r="Y219" s="20">
        <v>0</v>
      </c>
      <c r="Z219" s="20">
        <v>0</v>
      </c>
      <c r="AA219" s="31">
        <v>0</v>
      </c>
      <c r="AB219" s="20">
        <v>0</v>
      </c>
      <c r="AC219" s="32">
        <v>0</v>
      </c>
      <c r="AD219" s="20">
        <v>0</v>
      </c>
      <c r="AE219" s="20">
        <v>0</v>
      </c>
      <c r="AF219" s="20">
        <v>0</v>
      </c>
      <c r="AG219" s="31">
        <v>0</v>
      </c>
      <c r="AH219" s="20">
        <v>0</v>
      </c>
      <c r="AI219" s="32">
        <v>0</v>
      </c>
      <c r="AJ219" s="20">
        <v>0</v>
      </c>
      <c r="AK219" s="20">
        <v>0</v>
      </c>
      <c r="AL219" s="20">
        <v>0</v>
      </c>
      <c r="AM219" s="31">
        <v>0</v>
      </c>
      <c r="AN219" s="20">
        <v>0</v>
      </c>
      <c r="AO219" s="32">
        <v>0</v>
      </c>
    </row>
    <row r="220" spans="1:41" x14ac:dyDescent="0.25">
      <c r="A220" s="41" t="s">
        <v>279</v>
      </c>
      <c r="B220" s="20" t="s">
        <v>212</v>
      </c>
      <c r="C220" s="31">
        <v>0</v>
      </c>
      <c r="D220" s="20">
        <v>11045.65</v>
      </c>
      <c r="E220" s="32">
        <v>0</v>
      </c>
      <c r="F220" s="20">
        <v>0</v>
      </c>
      <c r="G220" s="20">
        <v>8751.91</v>
      </c>
      <c r="H220" s="20">
        <v>0</v>
      </c>
      <c r="I220" s="31">
        <v>0</v>
      </c>
      <c r="J220" s="20">
        <v>12908.61</v>
      </c>
      <c r="K220" s="32">
        <v>0</v>
      </c>
      <c r="L220" s="20">
        <v>0</v>
      </c>
      <c r="M220" s="20">
        <v>38270.31</v>
      </c>
      <c r="N220" s="20">
        <v>0</v>
      </c>
      <c r="O220" s="31">
        <v>0</v>
      </c>
      <c r="P220" s="20">
        <v>8100.95</v>
      </c>
      <c r="Q220" s="32">
        <v>0</v>
      </c>
      <c r="R220" s="20">
        <v>0</v>
      </c>
      <c r="S220" s="20">
        <v>4240.55</v>
      </c>
      <c r="T220" s="20">
        <v>0</v>
      </c>
      <c r="U220" s="31">
        <v>0</v>
      </c>
      <c r="V220" s="20">
        <v>4216.97</v>
      </c>
      <c r="W220" s="32">
        <v>0</v>
      </c>
      <c r="X220" s="20">
        <v>0</v>
      </c>
      <c r="Y220" s="20">
        <v>5419.51</v>
      </c>
      <c r="Z220" s="20">
        <v>0</v>
      </c>
      <c r="AA220" s="31">
        <v>0</v>
      </c>
      <c r="AB220" s="20">
        <v>11560.61</v>
      </c>
      <c r="AC220" s="32">
        <v>0</v>
      </c>
      <c r="AD220" s="20">
        <v>0</v>
      </c>
      <c r="AE220" s="20">
        <v>8452.66</v>
      </c>
      <c r="AF220" s="20">
        <v>0</v>
      </c>
      <c r="AG220" s="31">
        <v>0</v>
      </c>
      <c r="AH220" s="20">
        <v>9331.85</v>
      </c>
      <c r="AI220" s="32">
        <v>0</v>
      </c>
      <c r="AJ220" s="20">
        <v>0</v>
      </c>
      <c r="AK220" s="20">
        <v>6415.35</v>
      </c>
      <c r="AL220" s="20">
        <v>0</v>
      </c>
      <c r="AM220" s="31">
        <v>0</v>
      </c>
      <c r="AN220" s="20">
        <v>128714.93</v>
      </c>
      <c r="AO220" s="32">
        <v>0</v>
      </c>
    </row>
    <row r="221" spans="1:41" x14ac:dyDescent="0.25">
      <c r="A221" s="41" t="s">
        <v>279</v>
      </c>
      <c r="B221" s="20" t="s">
        <v>205</v>
      </c>
      <c r="C221" s="31">
        <v>0</v>
      </c>
      <c r="D221" s="20">
        <v>0</v>
      </c>
      <c r="E221" s="32">
        <v>0</v>
      </c>
      <c r="F221" s="20">
        <v>0</v>
      </c>
      <c r="G221" s="20">
        <v>0</v>
      </c>
      <c r="H221" s="20">
        <v>0</v>
      </c>
      <c r="I221" s="31">
        <v>0</v>
      </c>
      <c r="J221" s="20">
        <v>0</v>
      </c>
      <c r="K221" s="32">
        <v>0</v>
      </c>
      <c r="L221" s="20">
        <v>0</v>
      </c>
      <c r="M221" s="20">
        <v>0</v>
      </c>
      <c r="N221" s="20">
        <v>0</v>
      </c>
      <c r="O221" s="31">
        <v>0</v>
      </c>
      <c r="P221" s="20">
        <v>0</v>
      </c>
      <c r="Q221" s="32">
        <v>0</v>
      </c>
      <c r="R221" s="20">
        <v>0</v>
      </c>
      <c r="S221" s="20">
        <v>0</v>
      </c>
      <c r="T221" s="20">
        <v>0</v>
      </c>
      <c r="U221" s="31">
        <v>0</v>
      </c>
      <c r="V221" s="20">
        <v>0</v>
      </c>
      <c r="W221" s="32">
        <v>0</v>
      </c>
      <c r="X221" s="20">
        <v>0</v>
      </c>
      <c r="Y221" s="20">
        <v>0</v>
      </c>
      <c r="Z221" s="20">
        <v>0</v>
      </c>
      <c r="AA221" s="31">
        <v>0</v>
      </c>
      <c r="AB221" s="20">
        <v>0</v>
      </c>
      <c r="AC221" s="32">
        <v>0</v>
      </c>
      <c r="AD221" s="20">
        <v>0</v>
      </c>
      <c r="AE221" s="20">
        <v>0</v>
      </c>
      <c r="AF221" s="20">
        <v>0</v>
      </c>
      <c r="AG221" s="31">
        <v>0</v>
      </c>
      <c r="AH221" s="20">
        <v>0</v>
      </c>
      <c r="AI221" s="32">
        <v>0</v>
      </c>
      <c r="AJ221" s="20">
        <v>0</v>
      </c>
      <c r="AK221" s="20">
        <v>0</v>
      </c>
      <c r="AL221" s="20">
        <v>0</v>
      </c>
      <c r="AM221" s="31">
        <v>0</v>
      </c>
      <c r="AN221" s="20">
        <v>0</v>
      </c>
      <c r="AO221" s="32">
        <v>0</v>
      </c>
    </row>
    <row r="222" spans="1:41" x14ac:dyDescent="0.25">
      <c r="A222" s="41" t="s">
        <v>279</v>
      </c>
      <c r="B222" s="20" t="s">
        <v>282</v>
      </c>
      <c r="C222" s="31">
        <v>0</v>
      </c>
      <c r="D222" s="20">
        <v>0</v>
      </c>
      <c r="E222" s="32">
        <v>0</v>
      </c>
      <c r="F222" s="20">
        <v>0</v>
      </c>
      <c r="G222" s="20">
        <v>0</v>
      </c>
      <c r="H222" s="20">
        <v>0</v>
      </c>
      <c r="I222" s="31">
        <v>0</v>
      </c>
      <c r="J222" s="20">
        <v>0</v>
      </c>
      <c r="K222" s="32">
        <v>0</v>
      </c>
      <c r="L222" s="20">
        <v>0</v>
      </c>
      <c r="M222" s="20">
        <v>0</v>
      </c>
      <c r="N222" s="20">
        <v>0</v>
      </c>
      <c r="O222" s="31">
        <v>0</v>
      </c>
      <c r="P222" s="20">
        <v>0</v>
      </c>
      <c r="Q222" s="32">
        <v>0</v>
      </c>
      <c r="R222" s="20">
        <v>0</v>
      </c>
      <c r="S222" s="20">
        <v>0</v>
      </c>
      <c r="T222" s="20">
        <v>0</v>
      </c>
      <c r="U222" s="31">
        <v>0</v>
      </c>
      <c r="V222" s="20">
        <v>0</v>
      </c>
      <c r="W222" s="32">
        <v>0</v>
      </c>
      <c r="X222" s="20">
        <v>0</v>
      </c>
      <c r="Y222" s="20">
        <v>0</v>
      </c>
      <c r="Z222" s="20">
        <v>0</v>
      </c>
      <c r="AA222" s="31">
        <v>0</v>
      </c>
      <c r="AB222" s="20">
        <v>0</v>
      </c>
      <c r="AC222" s="32">
        <v>0</v>
      </c>
      <c r="AD222" s="20">
        <v>0</v>
      </c>
      <c r="AE222" s="20">
        <v>0</v>
      </c>
      <c r="AF222" s="20">
        <v>0</v>
      </c>
      <c r="AG222" s="31">
        <v>0</v>
      </c>
      <c r="AH222" s="20">
        <v>0</v>
      </c>
      <c r="AI222" s="32">
        <v>0</v>
      </c>
      <c r="AJ222" s="20">
        <v>0</v>
      </c>
      <c r="AK222" s="20">
        <v>0</v>
      </c>
      <c r="AL222" s="20">
        <v>0</v>
      </c>
      <c r="AM222" s="31">
        <v>0</v>
      </c>
      <c r="AN222" s="20">
        <v>0</v>
      </c>
      <c r="AO222" s="32">
        <v>0</v>
      </c>
    </row>
    <row r="223" spans="1:41" x14ac:dyDescent="0.25">
      <c r="A223" s="40" t="s">
        <v>283</v>
      </c>
      <c r="B223" s="34"/>
      <c r="C223" s="33">
        <v>0</v>
      </c>
      <c r="D223" s="34">
        <v>14246.599999999999</v>
      </c>
      <c r="E223" s="35">
        <v>0</v>
      </c>
      <c r="F223" s="34">
        <v>0</v>
      </c>
      <c r="G223" s="34">
        <v>11288.15</v>
      </c>
      <c r="H223" s="34">
        <v>0</v>
      </c>
      <c r="I223" s="33">
        <v>0</v>
      </c>
      <c r="J223" s="34">
        <v>16649.43</v>
      </c>
      <c r="K223" s="35">
        <v>0</v>
      </c>
      <c r="L223" s="34">
        <v>0</v>
      </c>
      <c r="M223" s="34">
        <v>49360.77</v>
      </c>
      <c r="N223" s="34">
        <v>0</v>
      </c>
      <c r="O223" s="33">
        <v>0</v>
      </c>
      <c r="P223" s="34">
        <v>10448.549999999999</v>
      </c>
      <c r="Q223" s="35">
        <v>0</v>
      </c>
      <c r="R223" s="34">
        <v>0</v>
      </c>
      <c r="S223" s="34">
        <v>5469.43</v>
      </c>
      <c r="T223" s="34">
        <v>0</v>
      </c>
      <c r="U223" s="33">
        <v>0</v>
      </c>
      <c r="V223" s="34">
        <v>5439.02</v>
      </c>
      <c r="W223" s="35">
        <v>0</v>
      </c>
      <c r="X223" s="34">
        <v>0</v>
      </c>
      <c r="Y223" s="34">
        <v>6990.05</v>
      </c>
      <c r="Z223" s="34">
        <v>0</v>
      </c>
      <c r="AA223" s="33">
        <v>0</v>
      </c>
      <c r="AB223" s="34">
        <v>14910.79</v>
      </c>
      <c r="AC223" s="35">
        <v>0</v>
      </c>
      <c r="AD223" s="34">
        <v>0</v>
      </c>
      <c r="AE223" s="34">
        <v>10902.18</v>
      </c>
      <c r="AF223" s="34">
        <v>0</v>
      </c>
      <c r="AG223" s="33">
        <v>0</v>
      </c>
      <c r="AH223" s="34">
        <v>12036.150000000001</v>
      </c>
      <c r="AI223" s="35">
        <v>0</v>
      </c>
      <c r="AJ223" s="34">
        <v>0</v>
      </c>
      <c r="AK223" s="34">
        <v>8274.4700000000012</v>
      </c>
      <c r="AL223" s="34">
        <v>0</v>
      </c>
      <c r="AM223" s="33">
        <v>0</v>
      </c>
      <c r="AN223" s="34">
        <v>166015.59</v>
      </c>
      <c r="AO223" s="35">
        <v>0</v>
      </c>
    </row>
    <row r="224" spans="1:41" x14ac:dyDescent="0.25">
      <c r="A224" s="39" t="s">
        <v>284</v>
      </c>
      <c r="B224" s="29" t="s">
        <v>285</v>
      </c>
      <c r="C224" s="28">
        <v>-69.42</v>
      </c>
      <c r="D224" s="29">
        <v>0</v>
      </c>
      <c r="E224" s="30">
        <v>20409.400000000001</v>
      </c>
      <c r="F224" s="29">
        <v>40.57</v>
      </c>
      <c r="G224" s="29">
        <v>0</v>
      </c>
      <c r="H224" s="29">
        <v>25952.35</v>
      </c>
      <c r="I224" s="28">
        <v>232.46</v>
      </c>
      <c r="J224" s="29">
        <v>0</v>
      </c>
      <c r="K224" s="30">
        <v>27374.46</v>
      </c>
      <c r="L224" s="29">
        <v>109.39</v>
      </c>
      <c r="M224" s="29">
        <v>0</v>
      </c>
      <c r="N224" s="29">
        <v>18813.580000000002</v>
      </c>
      <c r="O224" s="28">
        <v>28.55</v>
      </c>
      <c r="P224" s="29">
        <v>0</v>
      </c>
      <c r="Q224" s="30">
        <v>27152.14</v>
      </c>
      <c r="R224" s="29">
        <v>-235.31</v>
      </c>
      <c r="S224" s="29">
        <v>0</v>
      </c>
      <c r="T224" s="29">
        <v>23698.04</v>
      </c>
      <c r="U224" s="28">
        <v>-877.55</v>
      </c>
      <c r="V224" s="29">
        <v>0</v>
      </c>
      <c r="W224" s="30">
        <v>33253.08</v>
      </c>
      <c r="X224" s="29">
        <v>-461.49</v>
      </c>
      <c r="Y224" s="29">
        <v>0</v>
      </c>
      <c r="Z224" s="29">
        <v>19269.419999999998</v>
      </c>
      <c r="AA224" s="28">
        <v>-357.09</v>
      </c>
      <c r="AB224" s="29">
        <v>0</v>
      </c>
      <c r="AC224" s="30">
        <v>23401.54</v>
      </c>
      <c r="AD224" s="29">
        <v>-478.42</v>
      </c>
      <c r="AE224" s="29">
        <v>0</v>
      </c>
      <c r="AF224" s="29">
        <v>19672.759999999998</v>
      </c>
      <c r="AG224" s="28">
        <v>-86.63</v>
      </c>
      <c r="AH224" s="29">
        <v>0</v>
      </c>
      <c r="AI224" s="30">
        <v>24584.45</v>
      </c>
      <c r="AJ224" s="29">
        <v>578.30999999999995</v>
      </c>
      <c r="AK224" s="29">
        <v>0</v>
      </c>
      <c r="AL224" s="29">
        <v>31948.32</v>
      </c>
      <c r="AM224" s="28">
        <v>-1576.6299999999999</v>
      </c>
      <c r="AN224" s="29">
        <v>0</v>
      </c>
      <c r="AO224" s="30">
        <v>295529.53999999998</v>
      </c>
    </row>
    <row r="225" spans="1:41" x14ac:dyDescent="0.25">
      <c r="A225" s="41" t="s">
        <v>284</v>
      </c>
      <c r="B225" s="20" t="s">
        <v>78</v>
      </c>
      <c r="C225" s="31">
        <v>0</v>
      </c>
      <c r="D225" s="20">
        <v>0</v>
      </c>
      <c r="E225" s="32">
        <v>0</v>
      </c>
      <c r="F225" s="20">
        <v>0</v>
      </c>
      <c r="G225" s="20">
        <v>0</v>
      </c>
      <c r="H225" s="20">
        <v>0</v>
      </c>
      <c r="I225" s="31">
        <v>0</v>
      </c>
      <c r="J225" s="20">
        <v>0</v>
      </c>
      <c r="K225" s="32">
        <v>0</v>
      </c>
      <c r="L225" s="20">
        <v>0</v>
      </c>
      <c r="M225" s="20">
        <v>0</v>
      </c>
      <c r="N225" s="20">
        <v>0</v>
      </c>
      <c r="O225" s="31">
        <v>0</v>
      </c>
      <c r="P225" s="20">
        <v>0</v>
      </c>
      <c r="Q225" s="32">
        <v>0</v>
      </c>
      <c r="R225" s="20">
        <v>0</v>
      </c>
      <c r="S225" s="20">
        <v>0</v>
      </c>
      <c r="T225" s="20">
        <v>0</v>
      </c>
      <c r="U225" s="31">
        <v>0</v>
      </c>
      <c r="V225" s="20">
        <v>0</v>
      </c>
      <c r="W225" s="32">
        <v>0</v>
      </c>
      <c r="X225" s="20">
        <v>0</v>
      </c>
      <c r="Y225" s="20">
        <v>0</v>
      </c>
      <c r="Z225" s="20">
        <v>0</v>
      </c>
      <c r="AA225" s="31">
        <v>0</v>
      </c>
      <c r="AB225" s="20">
        <v>0</v>
      </c>
      <c r="AC225" s="32">
        <v>0</v>
      </c>
      <c r="AD225" s="20">
        <v>0</v>
      </c>
      <c r="AE225" s="20">
        <v>0</v>
      </c>
      <c r="AF225" s="20">
        <v>0</v>
      </c>
      <c r="AG225" s="31">
        <v>0</v>
      </c>
      <c r="AH225" s="20">
        <v>0</v>
      </c>
      <c r="AI225" s="32">
        <v>0</v>
      </c>
      <c r="AJ225" s="20">
        <v>0</v>
      </c>
      <c r="AK225" s="20">
        <v>0</v>
      </c>
      <c r="AL225" s="20">
        <v>0</v>
      </c>
      <c r="AM225" s="31">
        <v>0</v>
      </c>
      <c r="AN225" s="20">
        <v>0</v>
      </c>
      <c r="AO225" s="32">
        <v>0</v>
      </c>
    </row>
    <row r="226" spans="1:41" x14ac:dyDescent="0.25">
      <c r="A226" s="41" t="s">
        <v>284</v>
      </c>
      <c r="B226" s="20" t="s">
        <v>286</v>
      </c>
      <c r="C226" s="31">
        <v>-4737.6499999999996</v>
      </c>
      <c r="D226" s="20">
        <v>0</v>
      </c>
      <c r="E226" s="32">
        <v>5153.17</v>
      </c>
      <c r="F226" s="20">
        <v>-5109.75</v>
      </c>
      <c r="G226" s="20">
        <v>0</v>
      </c>
      <c r="H226" s="20">
        <v>6552.71</v>
      </c>
      <c r="I226" s="31">
        <v>-5479.13</v>
      </c>
      <c r="J226" s="20">
        <v>0</v>
      </c>
      <c r="K226" s="32">
        <v>6911.77</v>
      </c>
      <c r="L226" s="20">
        <v>-4136.47</v>
      </c>
      <c r="M226" s="20">
        <v>0</v>
      </c>
      <c r="N226" s="20">
        <v>4750.24</v>
      </c>
      <c r="O226" s="31">
        <v>10794.02</v>
      </c>
      <c r="P226" s="20">
        <v>0</v>
      </c>
      <c r="Q226" s="32">
        <v>6855.64</v>
      </c>
      <c r="R226" s="20">
        <v>-5151.46</v>
      </c>
      <c r="S226" s="20">
        <v>0</v>
      </c>
      <c r="T226" s="20">
        <v>5983.52</v>
      </c>
      <c r="U226" s="31">
        <v>128842.76</v>
      </c>
      <c r="V226" s="20">
        <v>0</v>
      </c>
      <c r="W226" s="32">
        <v>8396.07</v>
      </c>
      <c r="X226" s="20">
        <v>32338.55</v>
      </c>
      <c r="Y226" s="20">
        <v>0</v>
      </c>
      <c r="Z226" s="20">
        <v>4865.33</v>
      </c>
      <c r="AA226" s="31">
        <v>-4812.51</v>
      </c>
      <c r="AB226" s="20">
        <v>0</v>
      </c>
      <c r="AC226" s="32">
        <v>5908.65</v>
      </c>
      <c r="AD226" s="20">
        <v>-3818.84</v>
      </c>
      <c r="AE226" s="20">
        <v>0</v>
      </c>
      <c r="AF226" s="20">
        <v>4967.17</v>
      </c>
      <c r="AG226" s="31">
        <v>-3312.63</v>
      </c>
      <c r="AH226" s="20">
        <v>0</v>
      </c>
      <c r="AI226" s="32">
        <v>6207.33</v>
      </c>
      <c r="AJ226" s="20">
        <v>-8340.18</v>
      </c>
      <c r="AK226" s="20">
        <v>0</v>
      </c>
      <c r="AL226" s="20">
        <v>8066.63</v>
      </c>
      <c r="AM226" s="31">
        <v>127076.71</v>
      </c>
      <c r="AN226" s="20">
        <v>0</v>
      </c>
      <c r="AO226" s="32">
        <v>74618.229999999981</v>
      </c>
    </row>
    <row r="227" spans="1:41" x14ac:dyDescent="0.25">
      <c r="A227" s="41" t="s">
        <v>284</v>
      </c>
      <c r="B227" s="20" t="s">
        <v>287</v>
      </c>
      <c r="C227" s="31">
        <v>-1029.1500000000001</v>
      </c>
      <c r="D227" s="20">
        <v>0</v>
      </c>
      <c r="E227" s="32">
        <v>23995.77</v>
      </c>
      <c r="F227" s="20">
        <v>-792.04</v>
      </c>
      <c r="G227" s="20">
        <v>0</v>
      </c>
      <c r="H227" s="20">
        <v>30512.75</v>
      </c>
      <c r="I227" s="31">
        <v>-184.94</v>
      </c>
      <c r="J227" s="20">
        <v>0</v>
      </c>
      <c r="K227" s="32">
        <v>32184.75</v>
      </c>
      <c r="L227" s="20">
        <v>-42.4</v>
      </c>
      <c r="M227" s="20">
        <v>0</v>
      </c>
      <c r="N227" s="20">
        <v>22119.53</v>
      </c>
      <c r="O227" s="31">
        <v>-257.36</v>
      </c>
      <c r="P227" s="20">
        <v>0</v>
      </c>
      <c r="Q227" s="32">
        <v>31923.360000000001</v>
      </c>
      <c r="R227" s="20">
        <v>-756.04</v>
      </c>
      <c r="S227" s="20">
        <v>0</v>
      </c>
      <c r="T227" s="20">
        <v>27862.3</v>
      </c>
      <c r="U227" s="31">
        <v>-1314.87</v>
      </c>
      <c r="V227" s="20">
        <v>0</v>
      </c>
      <c r="W227" s="32">
        <v>39096.370000000003</v>
      </c>
      <c r="X227" s="20">
        <v>-886.81</v>
      </c>
      <c r="Y227" s="20">
        <v>0</v>
      </c>
      <c r="Z227" s="20">
        <v>22655.47</v>
      </c>
      <c r="AA227" s="31">
        <v>-943.59</v>
      </c>
      <c r="AB227" s="20">
        <v>0</v>
      </c>
      <c r="AC227" s="32">
        <v>27513.7</v>
      </c>
      <c r="AD227" s="20">
        <v>-799.44</v>
      </c>
      <c r="AE227" s="20">
        <v>0</v>
      </c>
      <c r="AF227" s="20">
        <v>23129.69</v>
      </c>
      <c r="AG227" s="31">
        <v>-588.94000000000005</v>
      </c>
      <c r="AH227" s="20">
        <v>0</v>
      </c>
      <c r="AI227" s="32">
        <v>28904.48</v>
      </c>
      <c r="AJ227" s="20">
        <v>-1618.51</v>
      </c>
      <c r="AK227" s="20">
        <v>0</v>
      </c>
      <c r="AL227" s="20">
        <v>37562.33</v>
      </c>
      <c r="AM227" s="31">
        <v>-9214.0899999999983</v>
      </c>
      <c r="AN227" s="20">
        <v>0</v>
      </c>
      <c r="AO227" s="32">
        <v>347460.50000000006</v>
      </c>
    </row>
    <row r="228" spans="1:41" x14ac:dyDescent="0.25">
      <c r="A228" s="41" t="s">
        <v>284</v>
      </c>
      <c r="B228" s="20" t="s">
        <v>282</v>
      </c>
      <c r="C228" s="31">
        <v>3270.17</v>
      </c>
      <c r="D228" s="20">
        <v>0</v>
      </c>
      <c r="E228" s="32">
        <v>20616.400000000001</v>
      </c>
      <c r="F228" s="20">
        <v>4386.6400000000003</v>
      </c>
      <c r="G228" s="20">
        <v>0</v>
      </c>
      <c r="H228" s="20">
        <v>26215.58</v>
      </c>
      <c r="I228" s="31">
        <v>4343.74</v>
      </c>
      <c r="J228" s="20">
        <v>0</v>
      </c>
      <c r="K228" s="32">
        <v>27652.11</v>
      </c>
      <c r="L228" s="20">
        <v>2934.84</v>
      </c>
      <c r="M228" s="20">
        <v>0</v>
      </c>
      <c r="N228" s="20">
        <v>19004.400000000001</v>
      </c>
      <c r="O228" s="31">
        <v>3859.32</v>
      </c>
      <c r="P228" s="20">
        <v>0</v>
      </c>
      <c r="Q228" s="32">
        <v>27427.53</v>
      </c>
      <c r="R228" s="20">
        <v>4289.05</v>
      </c>
      <c r="S228" s="20">
        <v>0</v>
      </c>
      <c r="T228" s="20">
        <v>23938.400000000001</v>
      </c>
      <c r="U228" s="31">
        <v>3278.19</v>
      </c>
      <c r="V228" s="20">
        <v>0</v>
      </c>
      <c r="W228" s="32">
        <v>33590.36</v>
      </c>
      <c r="X228" s="20">
        <v>1962.74</v>
      </c>
      <c r="Y228" s="20">
        <v>0</v>
      </c>
      <c r="Z228" s="20">
        <v>19464.86</v>
      </c>
      <c r="AA228" s="31">
        <v>1940.26</v>
      </c>
      <c r="AB228" s="20">
        <v>0</v>
      </c>
      <c r="AC228" s="32">
        <v>23638.89</v>
      </c>
      <c r="AD228" s="20">
        <v>2103.09</v>
      </c>
      <c r="AE228" s="20">
        <v>0</v>
      </c>
      <c r="AF228" s="20">
        <v>19872.29</v>
      </c>
      <c r="AG228" s="31">
        <v>2490.81</v>
      </c>
      <c r="AH228" s="20">
        <v>0</v>
      </c>
      <c r="AI228" s="32">
        <v>24833.81</v>
      </c>
      <c r="AJ228" s="20">
        <v>4238.7299999999996</v>
      </c>
      <c r="AK228" s="20">
        <v>0</v>
      </c>
      <c r="AL228" s="20">
        <v>32272.36</v>
      </c>
      <c r="AM228" s="31">
        <v>39097.58</v>
      </c>
      <c r="AN228" s="20">
        <v>0</v>
      </c>
      <c r="AO228" s="32">
        <v>298526.99</v>
      </c>
    </row>
    <row r="229" spans="1:41" x14ac:dyDescent="0.25">
      <c r="A229" s="41" t="s">
        <v>284</v>
      </c>
      <c r="B229" s="20" t="s">
        <v>288</v>
      </c>
      <c r="C229" s="31">
        <v>-50.71</v>
      </c>
      <c r="D229" s="20">
        <v>0</v>
      </c>
      <c r="E229" s="32">
        <v>3206.01</v>
      </c>
      <c r="F229" s="20">
        <v>-50.67</v>
      </c>
      <c r="G229" s="20">
        <v>0</v>
      </c>
      <c r="H229" s="20">
        <v>4076.72</v>
      </c>
      <c r="I229" s="31">
        <v>-21.39</v>
      </c>
      <c r="J229" s="20">
        <v>0</v>
      </c>
      <c r="K229" s="32">
        <v>4300.12</v>
      </c>
      <c r="L229" s="20">
        <v>-1.34</v>
      </c>
      <c r="M229" s="20">
        <v>0</v>
      </c>
      <c r="N229" s="20">
        <v>2955.33</v>
      </c>
      <c r="O229" s="31">
        <v>21.45</v>
      </c>
      <c r="P229" s="20">
        <v>0</v>
      </c>
      <c r="Q229" s="32">
        <v>4265.1899999999996</v>
      </c>
      <c r="R229" s="20">
        <v>-24.68</v>
      </c>
      <c r="S229" s="20">
        <v>0</v>
      </c>
      <c r="T229" s="20">
        <v>3722.61</v>
      </c>
      <c r="U229" s="31">
        <v>-49.71</v>
      </c>
      <c r="V229" s="20">
        <v>0</v>
      </c>
      <c r="W229" s="32">
        <v>5223.5600000000004</v>
      </c>
      <c r="X229" s="20">
        <v>-30.46</v>
      </c>
      <c r="Y229" s="20">
        <v>0</v>
      </c>
      <c r="Z229" s="20">
        <v>3026.94</v>
      </c>
      <c r="AA229" s="31">
        <v>-33.549999999999997</v>
      </c>
      <c r="AB229" s="20">
        <v>0</v>
      </c>
      <c r="AC229" s="32">
        <v>3676.03</v>
      </c>
      <c r="AD229" s="20">
        <v>-34.450000000000003</v>
      </c>
      <c r="AE229" s="20">
        <v>0</v>
      </c>
      <c r="AF229" s="20">
        <v>3090.29</v>
      </c>
      <c r="AG229" s="31">
        <v>-33.74</v>
      </c>
      <c r="AH229" s="20">
        <v>0</v>
      </c>
      <c r="AI229" s="32">
        <v>3861.85</v>
      </c>
      <c r="AJ229" s="20">
        <v>-69.900000000000006</v>
      </c>
      <c r="AK229" s="20">
        <v>0</v>
      </c>
      <c r="AL229" s="20">
        <v>5018.6000000000004</v>
      </c>
      <c r="AM229" s="31">
        <v>-379.15</v>
      </c>
      <c r="AN229" s="20">
        <v>0</v>
      </c>
      <c r="AO229" s="32">
        <v>46423.249999999993</v>
      </c>
    </row>
    <row r="230" spans="1:41" x14ac:dyDescent="0.25">
      <c r="A230" s="41" t="s">
        <v>284</v>
      </c>
      <c r="B230" s="20" t="s">
        <v>86</v>
      </c>
      <c r="C230" s="31">
        <v>-1218.17</v>
      </c>
      <c r="D230" s="20">
        <v>0</v>
      </c>
      <c r="E230" s="32">
        <v>0</v>
      </c>
      <c r="F230" s="20">
        <v>-892.45</v>
      </c>
      <c r="G230" s="20">
        <v>0</v>
      </c>
      <c r="H230" s="20">
        <v>0</v>
      </c>
      <c r="I230" s="31">
        <v>-841.56</v>
      </c>
      <c r="J230" s="20">
        <v>0</v>
      </c>
      <c r="K230" s="32">
        <v>0</v>
      </c>
      <c r="L230" s="20">
        <v>-937.68000000000006</v>
      </c>
      <c r="M230" s="20">
        <v>0</v>
      </c>
      <c r="N230" s="20">
        <v>0</v>
      </c>
      <c r="O230" s="31">
        <v>-1475.33</v>
      </c>
      <c r="P230" s="20">
        <v>0</v>
      </c>
      <c r="Q230" s="32">
        <v>0</v>
      </c>
      <c r="R230" s="20">
        <v>-923.25</v>
      </c>
      <c r="S230" s="20">
        <v>0</v>
      </c>
      <c r="T230" s="20">
        <v>0</v>
      </c>
      <c r="U230" s="31">
        <v>-1068.44</v>
      </c>
      <c r="V230" s="20">
        <v>0</v>
      </c>
      <c r="W230" s="32">
        <v>0</v>
      </c>
      <c r="X230" s="20">
        <v>-773.24</v>
      </c>
      <c r="Y230" s="20">
        <v>0</v>
      </c>
      <c r="Z230" s="20">
        <v>0</v>
      </c>
      <c r="AA230" s="31">
        <v>-874.45</v>
      </c>
      <c r="AB230" s="20">
        <v>0</v>
      </c>
      <c r="AC230" s="32">
        <v>0</v>
      </c>
      <c r="AD230" s="20">
        <v>-976.37</v>
      </c>
      <c r="AE230" s="20">
        <v>0</v>
      </c>
      <c r="AF230" s="20">
        <v>0</v>
      </c>
      <c r="AG230" s="31">
        <v>-1043.52</v>
      </c>
      <c r="AH230" s="20">
        <v>0</v>
      </c>
      <c r="AI230" s="32">
        <v>0</v>
      </c>
      <c r="AJ230" s="20">
        <v>-2002.32</v>
      </c>
      <c r="AK230" s="20">
        <v>0</v>
      </c>
      <c r="AL230" s="20">
        <v>0</v>
      </c>
      <c r="AM230" s="31">
        <v>-13026.78</v>
      </c>
      <c r="AN230" s="20">
        <v>0</v>
      </c>
      <c r="AO230" s="32">
        <v>0</v>
      </c>
    </row>
    <row r="231" spans="1:41" x14ac:dyDescent="0.25">
      <c r="A231" s="41" t="s">
        <v>284</v>
      </c>
      <c r="B231" s="20" t="s">
        <v>289</v>
      </c>
      <c r="C231" s="31">
        <v>694</v>
      </c>
      <c r="D231" s="20">
        <v>0</v>
      </c>
      <c r="E231" s="32">
        <v>35368.910000000003</v>
      </c>
      <c r="F231" s="20">
        <v>871.96</v>
      </c>
      <c r="G231" s="20">
        <v>0</v>
      </c>
      <c r="H231" s="20">
        <v>44974.69</v>
      </c>
      <c r="I231" s="31">
        <v>912.33</v>
      </c>
      <c r="J231" s="20">
        <v>0</v>
      </c>
      <c r="K231" s="32">
        <v>47439.17</v>
      </c>
      <c r="L231" s="20">
        <v>659.33</v>
      </c>
      <c r="M231" s="20">
        <v>0</v>
      </c>
      <c r="N231" s="20">
        <v>32603.4</v>
      </c>
      <c r="O231" s="31">
        <v>920.42</v>
      </c>
      <c r="P231" s="20">
        <v>0</v>
      </c>
      <c r="Q231" s="32">
        <v>47053.88</v>
      </c>
      <c r="R231" s="20">
        <v>802.72</v>
      </c>
      <c r="S231" s="20">
        <v>0</v>
      </c>
      <c r="T231" s="20">
        <v>41068.03</v>
      </c>
      <c r="U231" s="31">
        <v>363.24</v>
      </c>
      <c r="V231" s="20">
        <v>0</v>
      </c>
      <c r="W231" s="32">
        <v>57626.65</v>
      </c>
      <c r="X231" s="20">
        <v>228.68</v>
      </c>
      <c r="Y231" s="20">
        <v>0</v>
      </c>
      <c r="Z231" s="20">
        <v>33393.35</v>
      </c>
      <c r="AA231" s="31">
        <v>210.07</v>
      </c>
      <c r="AB231" s="20">
        <v>0</v>
      </c>
      <c r="AC231" s="32">
        <v>40554.199999999997</v>
      </c>
      <c r="AD231" s="20">
        <v>454.1</v>
      </c>
      <c r="AE231" s="20">
        <v>0</v>
      </c>
      <c r="AF231" s="20">
        <v>34092.33</v>
      </c>
      <c r="AG231" s="31">
        <v>312.69</v>
      </c>
      <c r="AH231" s="20">
        <v>0</v>
      </c>
      <c r="AI231" s="32">
        <v>42604.160000000003</v>
      </c>
      <c r="AJ231" s="20">
        <v>983.08</v>
      </c>
      <c r="AK231" s="20">
        <v>0</v>
      </c>
      <c r="AL231" s="20">
        <v>55365.53</v>
      </c>
      <c r="AM231" s="31">
        <v>7412.62</v>
      </c>
      <c r="AN231" s="20">
        <v>0</v>
      </c>
      <c r="AO231" s="32">
        <v>512144.3000000001</v>
      </c>
    </row>
    <row r="232" spans="1:41" x14ac:dyDescent="0.25">
      <c r="A232" s="40" t="s">
        <v>290</v>
      </c>
      <c r="B232" s="34"/>
      <c r="C232" s="33">
        <v>-3140.9299999999994</v>
      </c>
      <c r="D232" s="34">
        <v>0</v>
      </c>
      <c r="E232" s="35">
        <v>108749.65999999999</v>
      </c>
      <c r="F232" s="34">
        <v>-1545.7399999999998</v>
      </c>
      <c r="G232" s="34">
        <v>0</v>
      </c>
      <c r="H232" s="34">
        <v>138284.79999999999</v>
      </c>
      <c r="I232" s="33">
        <v>-1038.4899999999998</v>
      </c>
      <c r="J232" s="34">
        <v>0</v>
      </c>
      <c r="K232" s="35">
        <v>145862.38</v>
      </c>
      <c r="L232" s="34">
        <v>-1414.3300000000004</v>
      </c>
      <c r="M232" s="34">
        <v>0</v>
      </c>
      <c r="N232" s="34">
        <v>100246.48000000001</v>
      </c>
      <c r="O232" s="33">
        <v>13891.07</v>
      </c>
      <c r="P232" s="34">
        <v>0</v>
      </c>
      <c r="Q232" s="35">
        <v>144677.74</v>
      </c>
      <c r="R232" s="34">
        <v>-1998.9700000000005</v>
      </c>
      <c r="S232" s="34">
        <v>0</v>
      </c>
      <c r="T232" s="34">
        <v>126272.90000000001</v>
      </c>
      <c r="U232" s="33">
        <v>129173.62</v>
      </c>
      <c r="V232" s="34">
        <v>0</v>
      </c>
      <c r="W232" s="35">
        <v>177186.09</v>
      </c>
      <c r="X232" s="34">
        <v>32377.969999999998</v>
      </c>
      <c r="Y232" s="34">
        <v>0</v>
      </c>
      <c r="Z232" s="34">
        <v>102675.37</v>
      </c>
      <c r="AA232" s="33">
        <v>-4870.8600000000006</v>
      </c>
      <c r="AB232" s="34">
        <v>0</v>
      </c>
      <c r="AC232" s="35">
        <v>124693.01</v>
      </c>
      <c r="AD232" s="34">
        <v>-3550.3300000000004</v>
      </c>
      <c r="AE232" s="34">
        <v>0</v>
      </c>
      <c r="AF232" s="34">
        <v>104824.53</v>
      </c>
      <c r="AG232" s="33">
        <v>-2261.9600000000005</v>
      </c>
      <c r="AH232" s="34">
        <v>0</v>
      </c>
      <c r="AI232" s="35">
        <v>130996.08</v>
      </c>
      <c r="AJ232" s="34">
        <v>-6230.7900000000009</v>
      </c>
      <c r="AK232" s="34">
        <v>0</v>
      </c>
      <c r="AL232" s="34">
        <v>170233.77000000002</v>
      </c>
      <c r="AM232" s="33">
        <v>149390.26</v>
      </c>
      <c r="AN232" s="34">
        <v>0</v>
      </c>
      <c r="AO232" s="35">
        <v>1574702.81</v>
      </c>
    </row>
    <row r="233" spans="1:41" x14ac:dyDescent="0.25">
      <c r="A233" s="39" t="s">
        <v>291</v>
      </c>
      <c r="B233" s="29" t="s">
        <v>292</v>
      </c>
      <c r="C233" s="28">
        <v>623.11</v>
      </c>
      <c r="D233" s="29">
        <v>0</v>
      </c>
      <c r="E233" s="30">
        <v>93976.59</v>
      </c>
      <c r="F233" s="29">
        <v>1143.42</v>
      </c>
      <c r="G233" s="29">
        <v>0</v>
      </c>
      <c r="H233" s="29">
        <v>119499.55</v>
      </c>
      <c r="I233" s="28">
        <v>1863.13</v>
      </c>
      <c r="J233" s="29">
        <v>0</v>
      </c>
      <c r="K233" s="30">
        <v>126047.76</v>
      </c>
      <c r="L233" s="29">
        <v>1551.83</v>
      </c>
      <c r="M233" s="29">
        <v>0</v>
      </c>
      <c r="N233" s="29">
        <v>86628.52</v>
      </c>
      <c r="O233" s="28">
        <v>2726.85</v>
      </c>
      <c r="P233" s="29">
        <v>0</v>
      </c>
      <c r="Q233" s="30">
        <v>125024.03</v>
      </c>
      <c r="R233" s="29">
        <v>1814.05</v>
      </c>
      <c r="S233" s="29">
        <v>0</v>
      </c>
      <c r="T233" s="29">
        <v>109119.4</v>
      </c>
      <c r="U233" s="28">
        <v>1132.3900000000001</v>
      </c>
      <c r="V233" s="29">
        <v>0</v>
      </c>
      <c r="W233" s="30">
        <v>153116.29</v>
      </c>
      <c r="X233" s="29">
        <v>746.4</v>
      </c>
      <c r="Y233" s="29">
        <v>0</v>
      </c>
      <c r="Z233" s="29">
        <v>88727.46</v>
      </c>
      <c r="AA233" s="28">
        <v>551.97</v>
      </c>
      <c r="AB233" s="29">
        <v>0</v>
      </c>
      <c r="AC233" s="30">
        <v>107754.12</v>
      </c>
      <c r="AD233" s="29">
        <v>444.48</v>
      </c>
      <c r="AE233" s="29">
        <v>0</v>
      </c>
      <c r="AF233" s="29">
        <v>90584.69</v>
      </c>
      <c r="AG233" s="28">
        <v>740.61</v>
      </c>
      <c r="AH233" s="29">
        <v>0</v>
      </c>
      <c r="AI233" s="30">
        <v>113200.95</v>
      </c>
      <c r="AJ233" s="29">
        <v>1005.96</v>
      </c>
      <c r="AK233" s="29">
        <v>0</v>
      </c>
      <c r="AL233" s="29">
        <v>147108.41</v>
      </c>
      <c r="AM233" s="28">
        <v>14344.199999999999</v>
      </c>
      <c r="AN233" s="29">
        <v>0</v>
      </c>
      <c r="AO233" s="30">
        <v>1360787.77</v>
      </c>
    </row>
    <row r="234" spans="1:41" x14ac:dyDescent="0.25">
      <c r="A234" s="41" t="s">
        <v>291</v>
      </c>
      <c r="B234" s="20" t="s">
        <v>293</v>
      </c>
      <c r="C234" s="31">
        <v>1013.65</v>
      </c>
      <c r="D234" s="20">
        <v>0</v>
      </c>
      <c r="E234" s="32">
        <v>54030.21</v>
      </c>
      <c r="F234" s="20">
        <v>1526.91</v>
      </c>
      <c r="G234" s="20">
        <v>0</v>
      </c>
      <c r="H234" s="20">
        <v>68704.19</v>
      </c>
      <c r="I234" s="31">
        <v>2879.17</v>
      </c>
      <c r="J234" s="20">
        <v>0</v>
      </c>
      <c r="K234" s="32">
        <v>72468.97</v>
      </c>
      <c r="L234" s="20">
        <v>1954.79</v>
      </c>
      <c r="M234" s="20">
        <v>0</v>
      </c>
      <c r="N234" s="20">
        <v>49805.56</v>
      </c>
      <c r="O234" s="31">
        <v>2891.87</v>
      </c>
      <c r="P234" s="20">
        <v>0</v>
      </c>
      <c r="Q234" s="32">
        <v>71880.39</v>
      </c>
      <c r="R234" s="20">
        <v>1700.62</v>
      </c>
      <c r="S234" s="20">
        <v>0</v>
      </c>
      <c r="T234" s="20">
        <v>62736.3</v>
      </c>
      <c r="U234" s="31">
        <v>2453.9499999999998</v>
      </c>
      <c r="V234" s="20">
        <v>0</v>
      </c>
      <c r="W234" s="32">
        <v>88031.55</v>
      </c>
      <c r="X234" s="20">
        <v>1595.15</v>
      </c>
      <c r="Y234" s="20">
        <v>0</v>
      </c>
      <c r="Z234" s="20">
        <v>51012.31</v>
      </c>
      <c r="AA234" s="31">
        <v>1078.25</v>
      </c>
      <c r="AB234" s="20">
        <v>0</v>
      </c>
      <c r="AC234" s="32">
        <v>61951.360000000001</v>
      </c>
      <c r="AD234" s="20">
        <v>992.16</v>
      </c>
      <c r="AE234" s="20">
        <v>0</v>
      </c>
      <c r="AF234" s="20">
        <v>52080.09</v>
      </c>
      <c r="AG234" s="31">
        <v>837.62</v>
      </c>
      <c r="AH234" s="20">
        <v>0</v>
      </c>
      <c r="AI234" s="32">
        <v>65082.92</v>
      </c>
      <c r="AJ234" s="20">
        <v>1653.38</v>
      </c>
      <c r="AK234" s="20">
        <v>0</v>
      </c>
      <c r="AL234" s="20">
        <v>84577.43</v>
      </c>
      <c r="AM234" s="31">
        <v>20577.52</v>
      </c>
      <c r="AN234" s="20">
        <v>0</v>
      </c>
      <c r="AO234" s="32">
        <v>782361.27999999991</v>
      </c>
    </row>
    <row r="235" spans="1:41" x14ac:dyDescent="0.25">
      <c r="A235" s="41" t="s">
        <v>291</v>
      </c>
      <c r="B235" s="20" t="s">
        <v>294</v>
      </c>
      <c r="C235" s="31">
        <v>784.5</v>
      </c>
      <c r="D235" s="20">
        <v>0</v>
      </c>
      <c r="E235" s="32">
        <v>56566.14</v>
      </c>
      <c r="F235" s="20">
        <v>1951.99</v>
      </c>
      <c r="G235" s="20">
        <v>0</v>
      </c>
      <c r="H235" s="20">
        <v>71928.850000000006</v>
      </c>
      <c r="I235" s="31">
        <v>3163.82</v>
      </c>
      <c r="J235" s="20">
        <v>0</v>
      </c>
      <c r="K235" s="32">
        <v>75870.33</v>
      </c>
      <c r="L235" s="20">
        <v>3102.89</v>
      </c>
      <c r="M235" s="20">
        <v>0</v>
      </c>
      <c r="N235" s="20">
        <v>52143.21</v>
      </c>
      <c r="O235" s="31">
        <v>2294.06</v>
      </c>
      <c r="P235" s="20">
        <v>0</v>
      </c>
      <c r="Q235" s="32">
        <v>75254.13</v>
      </c>
      <c r="R235" s="20">
        <v>1545.08</v>
      </c>
      <c r="S235" s="20">
        <v>0</v>
      </c>
      <c r="T235" s="20">
        <v>65680.86</v>
      </c>
      <c r="U235" s="31">
        <v>1275.54</v>
      </c>
      <c r="V235" s="20">
        <v>0</v>
      </c>
      <c r="W235" s="32">
        <v>92163.35</v>
      </c>
      <c r="X235" s="20">
        <v>740.06</v>
      </c>
      <c r="Y235" s="20">
        <v>0</v>
      </c>
      <c r="Z235" s="20">
        <v>53406.6</v>
      </c>
      <c r="AA235" s="31">
        <v>801.85</v>
      </c>
      <c r="AB235" s="20">
        <v>0</v>
      </c>
      <c r="AC235" s="32">
        <v>64859.07</v>
      </c>
      <c r="AD235" s="20">
        <v>475.45</v>
      </c>
      <c r="AE235" s="20">
        <v>0</v>
      </c>
      <c r="AF235" s="20">
        <v>54524.49</v>
      </c>
      <c r="AG235" s="31">
        <v>741</v>
      </c>
      <c r="AH235" s="20">
        <v>0</v>
      </c>
      <c r="AI235" s="32">
        <v>68137.61</v>
      </c>
      <c r="AJ235" s="20">
        <v>1349.64</v>
      </c>
      <c r="AK235" s="20">
        <v>0</v>
      </c>
      <c r="AL235" s="20">
        <v>88547.1</v>
      </c>
      <c r="AM235" s="31">
        <v>18225.879999999997</v>
      </c>
      <c r="AN235" s="20">
        <v>0</v>
      </c>
      <c r="AO235" s="32">
        <v>819081.74</v>
      </c>
    </row>
    <row r="236" spans="1:41" x14ac:dyDescent="0.25">
      <c r="A236" s="41" t="s">
        <v>291</v>
      </c>
      <c r="B236" s="20" t="s">
        <v>295</v>
      </c>
      <c r="C236" s="31">
        <v>-929.71</v>
      </c>
      <c r="D236" s="20">
        <v>0</v>
      </c>
      <c r="E236" s="32">
        <v>15236.61</v>
      </c>
      <c r="F236" s="20">
        <v>-1311.83</v>
      </c>
      <c r="G236" s="20">
        <v>0</v>
      </c>
      <c r="H236" s="20">
        <v>19374.689999999999</v>
      </c>
      <c r="I236" s="31">
        <v>-973.93</v>
      </c>
      <c r="J236" s="20">
        <v>0</v>
      </c>
      <c r="K236" s="32">
        <v>20436.37</v>
      </c>
      <c r="L236" s="20">
        <v>-1103.29</v>
      </c>
      <c r="M236" s="20">
        <v>0</v>
      </c>
      <c r="N236" s="20">
        <v>14045.25</v>
      </c>
      <c r="O236" s="31">
        <v>-1196.1400000000001</v>
      </c>
      <c r="P236" s="20">
        <v>0</v>
      </c>
      <c r="Q236" s="32">
        <v>20270.39</v>
      </c>
      <c r="R236" s="20">
        <v>-1656.69</v>
      </c>
      <c r="S236" s="20">
        <v>0</v>
      </c>
      <c r="T236" s="20">
        <v>17691.740000000002</v>
      </c>
      <c r="U236" s="31">
        <v>-1037.5</v>
      </c>
      <c r="V236" s="20">
        <v>0</v>
      </c>
      <c r="W236" s="32">
        <v>24825.040000000001</v>
      </c>
      <c r="X236" s="20">
        <v>-321.14999999999998</v>
      </c>
      <c r="Y236" s="20">
        <v>0</v>
      </c>
      <c r="Z236" s="20">
        <v>14385.55</v>
      </c>
      <c r="AA236" s="31">
        <v>-725.11</v>
      </c>
      <c r="AB236" s="20">
        <v>0</v>
      </c>
      <c r="AC236" s="32">
        <v>17470.38</v>
      </c>
      <c r="AD236" s="20">
        <v>-962.34</v>
      </c>
      <c r="AE236" s="20">
        <v>0</v>
      </c>
      <c r="AF236" s="20">
        <v>14686.67</v>
      </c>
      <c r="AG236" s="31">
        <v>-689.61</v>
      </c>
      <c r="AH236" s="20">
        <v>0</v>
      </c>
      <c r="AI236" s="32">
        <v>18353.490000000002</v>
      </c>
      <c r="AJ236" s="20">
        <v>-2248.86</v>
      </c>
      <c r="AK236" s="20">
        <v>0</v>
      </c>
      <c r="AL236" s="20">
        <v>23850.97</v>
      </c>
      <c r="AM236" s="31">
        <v>-13156.16</v>
      </c>
      <c r="AN236" s="20">
        <v>0</v>
      </c>
      <c r="AO236" s="32">
        <v>220627.15</v>
      </c>
    </row>
    <row r="237" spans="1:41" x14ac:dyDescent="0.25">
      <c r="A237" s="41" t="s">
        <v>291</v>
      </c>
      <c r="B237" s="20" t="s">
        <v>296</v>
      </c>
      <c r="C237" s="31">
        <v>0</v>
      </c>
      <c r="D237" s="20">
        <v>0</v>
      </c>
      <c r="E237" s="32">
        <v>728.96</v>
      </c>
      <c r="F237" s="20">
        <v>0</v>
      </c>
      <c r="G237" s="20">
        <v>0</v>
      </c>
      <c r="H237" s="20">
        <v>926.93</v>
      </c>
      <c r="I237" s="31">
        <v>0</v>
      </c>
      <c r="J237" s="20">
        <v>0</v>
      </c>
      <c r="K237" s="32">
        <v>977.73</v>
      </c>
      <c r="L237" s="20">
        <v>0</v>
      </c>
      <c r="M237" s="20">
        <v>0</v>
      </c>
      <c r="N237" s="20">
        <v>671.96</v>
      </c>
      <c r="O237" s="31">
        <v>0</v>
      </c>
      <c r="P237" s="20">
        <v>0</v>
      </c>
      <c r="Q237" s="32">
        <v>969.79</v>
      </c>
      <c r="R237" s="20">
        <v>0</v>
      </c>
      <c r="S237" s="20">
        <v>0</v>
      </c>
      <c r="T237" s="20">
        <v>846.42</v>
      </c>
      <c r="U237" s="31">
        <v>0</v>
      </c>
      <c r="V237" s="20">
        <v>0</v>
      </c>
      <c r="W237" s="32">
        <v>1187.69</v>
      </c>
      <c r="X237" s="20">
        <v>0</v>
      </c>
      <c r="Y237" s="20">
        <v>0</v>
      </c>
      <c r="Z237" s="20">
        <v>688.24</v>
      </c>
      <c r="AA237" s="31">
        <v>0</v>
      </c>
      <c r="AB237" s="20">
        <v>0</v>
      </c>
      <c r="AC237" s="32">
        <v>835.83</v>
      </c>
      <c r="AD237" s="20">
        <v>0</v>
      </c>
      <c r="AE237" s="20">
        <v>0</v>
      </c>
      <c r="AF237" s="20">
        <v>702.65</v>
      </c>
      <c r="AG237" s="31">
        <v>0</v>
      </c>
      <c r="AH237" s="20">
        <v>0</v>
      </c>
      <c r="AI237" s="32">
        <v>878.08</v>
      </c>
      <c r="AJ237" s="20">
        <v>0</v>
      </c>
      <c r="AK237" s="20">
        <v>0</v>
      </c>
      <c r="AL237" s="20">
        <v>1141.0899999999999</v>
      </c>
      <c r="AM237" s="31">
        <v>0</v>
      </c>
      <c r="AN237" s="20">
        <v>0</v>
      </c>
      <c r="AO237" s="32">
        <v>10555.37</v>
      </c>
    </row>
    <row r="238" spans="1:41" x14ac:dyDescent="0.25">
      <c r="A238" s="41" t="s">
        <v>291</v>
      </c>
      <c r="B238" s="20" t="s">
        <v>297</v>
      </c>
      <c r="C238" s="31">
        <v>706.66</v>
      </c>
      <c r="D238" s="20">
        <v>0</v>
      </c>
      <c r="E238" s="32">
        <v>48852.28</v>
      </c>
      <c r="F238" s="20">
        <v>1268.08</v>
      </c>
      <c r="G238" s="20">
        <v>0</v>
      </c>
      <c r="H238" s="20">
        <v>62119.99</v>
      </c>
      <c r="I238" s="31">
        <v>1934</v>
      </c>
      <c r="J238" s="20">
        <v>0</v>
      </c>
      <c r="K238" s="32">
        <v>65523.98</v>
      </c>
      <c r="L238" s="20">
        <v>1635.83</v>
      </c>
      <c r="M238" s="20">
        <v>0</v>
      </c>
      <c r="N238" s="20">
        <v>45032.5</v>
      </c>
      <c r="O238" s="31">
        <v>2043.76</v>
      </c>
      <c r="P238" s="20">
        <v>0</v>
      </c>
      <c r="Q238" s="32">
        <v>64991.81</v>
      </c>
      <c r="R238" s="20">
        <v>1391.17</v>
      </c>
      <c r="S238" s="20">
        <v>0</v>
      </c>
      <c r="T238" s="20">
        <v>56724.03</v>
      </c>
      <c r="U238" s="31">
        <v>941.47</v>
      </c>
      <c r="V238" s="20">
        <v>0</v>
      </c>
      <c r="W238" s="32">
        <v>79595.13</v>
      </c>
      <c r="X238" s="20">
        <v>661.79</v>
      </c>
      <c r="Y238" s="20">
        <v>0</v>
      </c>
      <c r="Z238" s="20">
        <v>46123.6</v>
      </c>
      <c r="AA238" s="31">
        <v>770.29</v>
      </c>
      <c r="AB238" s="20">
        <v>0</v>
      </c>
      <c r="AC238" s="32">
        <v>56014.31</v>
      </c>
      <c r="AD238" s="20">
        <v>875.2</v>
      </c>
      <c r="AE238" s="20">
        <v>0</v>
      </c>
      <c r="AF238" s="20">
        <v>47089.05</v>
      </c>
      <c r="AG238" s="31">
        <v>1303.48</v>
      </c>
      <c r="AH238" s="20">
        <v>0</v>
      </c>
      <c r="AI238" s="32">
        <v>58845.760000000002</v>
      </c>
      <c r="AJ238" s="20">
        <v>2436.3000000000002</v>
      </c>
      <c r="AK238" s="20">
        <v>0</v>
      </c>
      <c r="AL238" s="20">
        <v>76472.03</v>
      </c>
      <c r="AM238" s="31">
        <v>15968.030000000002</v>
      </c>
      <c r="AN238" s="20">
        <v>0</v>
      </c>
      <c r="AO238" s="32">
        <v>707384.47</v>
      </c>
    </row>
    <row r="239" spans="1:41" x14ac:dyDescent="0.25">
      <c r="A239" s="41" t="s">
        <v>291</v>
      </c>
      <c r="B239" s="20" t="s">
        <v>79</v>
      </c>
      <c r="C239" s="31">
        <v>-482.85</v>
      </c>
      <c r="D239" s="20">
        <v>0</v>
      </c>
      <c r="E239" s="32">
        <v>27164.87</v>
      </c>
      <c r="F239" s="20">
        <v>-198.94</v>
      </c>
      <c r="G239" s="20">
        <v>0</v>
      </c>
      <c r="H239" s="20">
        <v>34542.53</v>
      </c>
      <c r="I239" s="31">
        <v>34.340000000000003</v>
      </c>
      <c r="J239" s="20">
        <v>0</v>
      </c>
      <c r="K239" s="32">
        <v>36435.360000000001</v>
      </c>
      <c r="L239" s="20">
        <v>67.319999999999993</v>
      </c>
      <c r="M239" s="20">
        <v>0</v>
      </c>
      <c r="N239" s="20">
        <v>25040.83</v>
      </c>
      <c r="O239" s="31">
        <v>61.93</v>
      </c>
      <c r="P239" s="20">
        <v>0</v>
      </c>
      <c r="Q239" s="32">
        <v>36139.440000000002</v>
      </c>
      <c r="R239" s="20">
        <v>-52.4</v>
      </c>
      <c r="S239" s="20">
        <v>0</v>
      </c>
      <c r="T239" s="20">
        <v>31542.05</v>
      </c>
      <c r="U239" s="31">
        <v>-323.13</v>
      </c>
      <c r="V239" s="20">
        <v>0</v>
      </c>
      <c r="W239" s="32">
        <v>44259.79</v>
      </c>
      <c r="X239" s="20">
        <v>379.95</v>
      </c>
      <c r="Y239" s="20">
        <v>0</v>
      </c>
      <c r="Z239" s="20">
        <v>25647.55</v>
      </c>
      <c r="AA239" s="31">
        <v>-409.21</v>
      </c>
      <c r="AB239" s="20">
        <v>0</v>
      </c>
      <c r="AC239" s="32">
        <v>31147.4</v>
      </c>
      <c r="AD239" s="20">
        <v>-502.14</v>
      </c>
      <c r="AE239" s="20">
        <v>0</v>
      </c>
      <c r="AF239" s="20">
        <v>26184.400000000001</v>
      </c>
      <c r="AG239" s="31">
        <v>-214.21</v>
      </c>
      <c r="AH239" s="20">
        <v>0</v>
      </c>
      <c r="AI239" s="32">
        <v>32721.86</v>
      </c>
      <c r="AJ239" s="20">
        <v>-386.4</v>
      </c>
      <c r="AK239" s="20">
        <v>0</v>
      </c>
      <c r="AL239" s="20">
        <v>42523.15</v>
      </c>
      <c r="AM239" s="31">
        <v>-2025.74</v>
      </c>
      <c r="AN239" s="20">
        <v>0</v>
      </c>
      <c r="AO239" s="32">
        <v>393349.23</v>
      </c>
    </row>
    <row r="240" spans="1:41" x14ac:dyDescent="0.25">
      <c r="A240" s="41" t="s">
        <v>291</v>
      </c>
      <c r="B240" s="20" t="s">
        <v>298</v>
      </c>
      <c r="C240" s="31">
        <v>-150.28</v>
      </c>
      <c r="D240" s="20">
        <v>0</v>
      </c>
      <c r="E240" s="32">
        <v>58031.53</v>
      </c>
      <c r="F240" s="20">
        <v>60.43</v>
      </c>
      <c r="G240" s="20">
        <v>0</v>
      </c>
      <c r="H240" s="20">
        <v>73792.22</v>
      </c>
      <c r="I240" s="31">
        <v>269.98</v>
      </c>
      <c r="J240" s="20">
        <v>0</v>
      </c>
      <c r="K240" s="32">
        <v>77835.81</v>
      </c>
      <c r="L240" s="20">
        <v>225.66</v>
      </c>
      <c r="M240" s="20">
        <v>0</v>
      </c>
      <c r="N240" s="20">
        <v>53494.02</v>
      </c>
      <c r="O240" s="31">
        <v>321.86</v>
      </c>
      <c r="P240" s="20">
        <v>0</v>
      </c>
      <c r="Q240" s="32">
        <v>77203.649999999994</v>
      </c>
      <c r="R240" s="20">
        <v>205.86</v>
      </c>
      <c r="S240" s="20">
        <v>0</v>
      </c>
      <c r="T240" s="20">
        <v>67382.37</v>
      </c>
      <c r="U240" s="31">
        <v>30.57</v>
      </c>
      <c r="V240" s="20">
        <v>0</v>
      </c>
      <c r="W240" s="32">
        <v>94550.91</v>
      </c>
      <c r="X240" s="20">
        <v>65.31</v>
      </c>
      <c r="Y240" s="20">
        <v>0</v>
      </c>
      <c r="Z240" s="20">
        <v>54790.14</v>
      </c>
      <c r="AA240" s="31">
        <v>-215.12</v>
      </c>
      <c r="AB240" s="20">
        <v>0</v>
      </c>
      <c r="AC240" s="32">
        <v>66539.3</v>
      </c>
      <c r="AD240" s="20">
        <v>-325.72000000000003</v>
      </c>
      <c r="AE240" s="20">
        <v>0</v>
      </c>
      <c r="AF240" s="20">
        <v>55936.99</v>
      </c>
      <c r="AG240" s="31">
        <v>11.58</v>
      </c>
      <c r="AH240" s="20">
        <v>0</v>
      </c>
      <c r="AI240" s="32">
        <v>69902.77</v>
      </c>
      <c r="AJ240" s="20">
        <v>14.74</v>
      </c>
      <c r="AK240" s="20">
        <v>0</v>
      </c>
      <c r="AL240" s="20">
        <v>90840.99</v>
      </c>
      <c r="AM240" s="31">
        <v>514.87</v>
      </c>
      <c r="AN240" s="20">
        <v>0</v>
      </c>
      <c r="AO240" s="32">
        <v>840300.70000000007</v>
      </c>
    </row>
    <row r="241" spans="1:41" x14ac:dyDescent="0.25">
      <c r="A241" s="41" t="s">
        <v>291</v>
      </c>
      <c r="B241" s="20" t="s">
        <v>124</v>
      </c>
      <c r="C241" s="31">
        <v>6277.78</v>
      </c>
      <c r="D241" s="20">
        <v>0</v>
      </c>
      <c r="E241" s="32">
        <v>134758.47</v>
      </c>
      <c r="F241" s="20">
        <v>9953.9</v>
      </c>
      <c r="G241" s="20">
        <v>0</v>
      </c>
      <c r="H241" s="20">
        <v>171357.32</v>
      </c>
      <c r="I241" s="31">
        <v>11473.97</v>
      </c>
      <c r="J241" s="20">
        <v>0</v>
      </c>
      <c r="K241" s="32">
        <v>180747.18</v>
      </c>
      <c r="L241" s="20">
        <v>10343.33</v>
      </c>
      <c r="M241" s="20">
        <v>0</v>
      </c>
      <c r="N241" s="20">
        <v>124221.65</v>
      </c>
      <c r="O241" s="31">
        <v>14032.67</v>
      </c>
      <c r="P241" s="20">
        <v>0</v>
      </c>
      <c r="Q241" s="32">
        <v>179279.19</v>
      </c>
      <c r="R241" s="20">
        <v>10065.5</v>
      </c>
      <c r="S241" s="20">
        <v>0</v>
      </c>
      <c r="T241" s="20">
        <v>156472.62</v>
      </c>
      <c r="U241" s="31">
        <v>8125.11</v>
      </c>
      <c r="V241" s="20">
        <v>0</v>
      </c>
      <c r="W241" s="32">
        <v>219562.31</v>
      </c>
      <c r="X241" s="20">
        <v>7350.13</v>
      </c>
      <c r="Y241" s="20">
        <v>0</v>
      </c>
      <c r="Z241" s="20">
        <v>127231.44</v>
      </c>
      <c r="AA241" s="31">
        <v>6340.89</v>
      </c>
      <c r="AB241" s="20">
        <v>0</v>
      </c>
      <c r="AC241" s="32">
        <v>154514.87</v>
      </c>
      <c r="AD241" s="20">
        <v>4462.82</v>
      </c>
      <c r="AE241" s="20">
        <v>0</v>
      </c>
      <c r="AF241" s="20">
        <v>129894.63</v>
      </c>
      <c r="AG241" s="31">
        <v>6795.01</v>
      </c>
      <c r="AH241" s="20">
        <v>0</v>
      </c>
      <c r="AI241" s="32">
        <v>162325.4</v>
      </c>
      <c r="AJ241" s="20">
        <v>12650.37</v>
      </c>
      <c r="AK241" s="20">
        <v>0</v>
      </c>
      <c r="AL241" s="20">
        <v>210947.27</v>
      </c>
      <c r="AM241" s="31">
        <v>107871.48000000001</v>
      </c>
      <c r="AN241" s="20">
        <v>0</v>
      </c>
      <c r="AO241" s="32">
        <v>1951312.35</v>
      </c>
    </row>
    <row r="242" spans="1:41" x14ac:dyDescent="0.25">
      <c r="A242" s="41" t="s">
        <v>291</v>
      </c>
      <c r="B242" s="20" t="s">
        <v>299</v>
      </c>
      <c r="C242" s="31">
        <v>268.42</v>
      </c>
      <c r="D242" s="20">
        <v>0</v>
      </c>
      <c r="E242" s="32">
        <v>73732.14</v>
      </c>
      <c r="F242" s="20">
        <v>741.44</v>
      </c>
      <c r="G242" s="20">
        <v>0</v>
      </c>
      <c r="H242" s="20">
        <v>93756.94</v>
      </c>
      <c r="I242" s="31">
        <v>2041.36</v>
      </c>
      <c r="J242" s="20">
        <v>0</v>
      </c>
      <c r="K242" s="32">
        <v>98894.54</v>
      </c>
      <c r="L242" s="20">
        <v>1852.52</v>
      </c>
      <c r="M242" s="20">
        <v>0</v>
      </c>
      <c r="N242" s="20">
        <v>67966.990000000005</v>
      </c>
      <c r="O242" s="31">
        <v>2524.2800000000002</v>
      </c>
      <c r="P242" s="20">
        <v>0</v>
      </c>
      <c r="Q242" s="32">
        <v>98091.34</v>
      </c>
      <c r="R242" s="20">
        <v>1237.23</v>
      </c>
      <c r="S242" s="20">
        <v>0</v>
      </c>
      <c r="T242" s="20">
        <v>85612.89</v>
      </c>
      <c r="U242" s="31">
        <v>309.45999999999998</v>
      </c>
      <c r="V242" s="20">
        <v>0</v>
      </c>
      <c r="W242" s="32">
        <v>120131.96</v>
      </c>
      <c r="X242" s="20">
        <v>221.58</v>
      </c>
      <c r="Y242" s="20">
        <v>0</v>
      </c>
      <c r="Z242" s="20">
        <v>69613.78</v>
      </c>
      <c r="AA242" s="31">
        <v>22.87</v>
      </c>
      <c r="AB242" s="20">
        <v>0</v>
      </c>
      <c r="AC242" s="32">
        <v>84541.72</v>
      </c>
      <c r="AD242" s="20">
        <v>-29.34</v>
      </c>
      <c r="AE242" s="20">
        <v>0</v>
      </c>
      <c r="AF242" s="20">
        <v>71070.929999999993</v>
      </c>
      <c r="AG242" s="31">
        <v>16.84</v>
      </c>
      <c r="AH242" s="20">
        <v>0</v>
      </c>
      <c r="AI242" s="32">
        <v>88815.19</v>
      </c>
      <c r="AJ242" s="20">
        <v>304.23</v>
      </c>
      <c r="AK242" s="20">
        <v>0</v>
      </c>
      <c r="AL242" s="20">
        <v>115418.3</v>
      </c>
      <c r="AM242" s="31">
        <v>9510.89</v>
      </c>
      <c r="AN242" s="20">
        <v>0</v>
      </c>
      <c r="AO242" s="32">
        <v>1067646.72</v>
      </c>
    </row>
    <row r="243" spans="1:41" x14ac:dyDescent="0.25">
      <c r="A243" s="41" t="s">
        <v>291</v>
      </c>
      <c r="B243" s="20" t="s">
        <v>300</v>
      </c>
      <c r="C243" s="31">
        <v>-719.24</v>
      </c>
      <c r="D243" s="20">
        <v>0</v>
      </c>
      <c r="E243" s="32">
        <v>33909.589999999997</v>
      </c>
      <c r="F243" s="20">
        <v>-522.07000000000005</v>
      </c>
      <c r="G243" s="20">
        <v>0</v>
      </c>
      <c r="H243" s="20">
        <v>43119.040000000001</v>
      </c>
      <c r="I243" s="31">
        <v>-65.040000000000006</v>
      </c>
      <c r="J243" s="20">
        <v>0</v>
      </c>
      <c r="K243" s="32">
        <v>45481.84</v>
      </c>
      <c r="L243" s="20">
        <v>2.15</v>
      </c>
      <c r="M243" s="20">
        <v>0</v>
      </c>
      <c r="N243" s="20">
        <v>31258.18</v>
      </c>
      <c r="O243" s="31">
        <v>188.17</v>
      </c>
      <c r="P243" s="20">
        <v>0</v>
      </c>
      <c r="Q243" s="32">
        <v>45112.44</v>
      </c>
      <c r="R243" s="20">
        <v>-273.67</v>
      </c>
      <c r="S243" s="20">
        <v>0</v>
      </c>
      <c r="T243" s="20">
        <v>39373.57</v>
      </c>
      <c r="U243" s="31">
        <v>-503.99</v>
      </c>
      <c r="V243" s="20">
        <v>0</v>
      </c>
      <c r="W243" s="32">
        <v>55248.98</v>
      </c>
      <c r="X243" s="20">
        <v>-385.66</v>
      </c>
      <c r="Y243" s="20">
        <v>0</v>
      </c>
      <c r="Z243" s="20">
        <v>32015.55</v>
      </c>
      <c r="AA243" s="31">
        <v>-551.64</v>
      </c>
      <c r="AB243" s="20">
        <v>0</v>
      </c>
      <c r="AC243" s="32">
        <v>38880.94</v>
      </c>
      <c r="AD243" s="20">
        <v>-633.45000000000005</v>
      </c>
      <c r="AE243" s="20">
        <v>0</v>
      </c>
      <c r="AF243" s="20">
        <v>32685.69</v>
      </c>
      <c r="AG243" s="31">
        <v>-471</v>
      </c>
      <c r="AH243" s="20">
        <v>0</v>
      </c>
      <c r="AI243" s="32">
        <v>40846.32</v>
      </c>
      <c r="AJ243" s="20">
        <v>-265.93</v>
      </c>
      <c r="AK243" s="20">
        <v>0</v>
      </c>
      <c r="AL243" s="20">
        <v>53081.16</v>
      </c>
      <c r="AM243" s="31">
        <v>-4201.37</v>
      </c>
      <c r="AN243" s="20">
        <v>0</v>
      </c>
      <c r="AO243" s="32">
        <v>491013.3</v>
      </c>
    </row>
    <row r="244" spans="1:41" x14ac:dyDescent="0.25">
      <c r="A244" s="41" t="s">
        <v>291</v>
      </c>
      <c r="B244" s="20" t="s">
        <v>301</v>
      </c>
      <c r="C244" s="31">
        <v>-841.26</v>
      </c>
      <c r="D244" s="20">
        <v>0</v>
      </c>
      <c r="E244" s="32">
        <v>46335.5</v>
      </c>
      <c r="F244" s="20">
        <v>-753.55</v>
      </c>
      <c r="G244" s="20">
        <v>0</v>
      </c>
      <c r="H244" s="20">
        <v>58919.69</v>
      </c>
      <c r="I244" s="31">
        <v>268.39999999999998</v>
      </c>
      <c r="J244" s="20">
        <v>0</v>
      </c>
      <c r="K244" s="32">
        <v>62148.31</v>
      </c>
      <c r="L244" s="20">
        <v>-82.41</v>
      </c>
      <c r="M244" s="20">
        <v>0</v>
      </c>
      <c r="N244" s="20">
        <v>42712.51</v>
      </c>
      <c r="O244" s="31">
        <v>-43.25</v>
      </c>
      <c r="P244" s="20">
        <v>0</v>
      </c>
      <c r="Q244" s="32">
        <v>61643.56</v>
      </c>
      <c r="R244" s="20">
        <v>-524.11</v>
      </c>
      <c r="S244" s="20">
        <v>0</v>
      </c>
      <c r="T244" s="20">
        <v>53801.72</v>
      </c>
      <c r="U244" s="31">
        <v>-960.31</v>
      </c>
      <c r="V244" s="20">
        <v>0</v>
      </c>
      <c r="W244" s="32">
        <v>75494.55</v>
      </c>
      <c r="X244" s="20">
        <v>-554</v>
      </c>
      <c r="Y244" s="20">
        <v>0</v>
      </c>
      <c r="Z244" s="20">
        <v>43747.4</v>
      </c>
      <c r="AA244" s="31">
        <v>-624.76</v>
      </c>
      <c r="AB244" s="20">
        <v>0</v>
      </c>
      <c r="AC244" s="32">
        <v>53128.57</v>
      </c>
      <c r="AD244" s="20">
        <v>-615.04</v>
      </c>
      <c r="AE244" s="20">
        <v>0</v>
      </c>
      <c r="AF244" s="20">
        <v>44663.12</v>
      </c>
      <c r="AG244" s="31">
        <v>-562.62</v>
      </c>
      <c r="AH244" s="20">
        <v>0</v>
      </c>
      <c r="AI244" s="32">
        <v>55814.15</v>
      </c>
      <c r="AJ244" s="20">
        <v>-1112.07</v>
      </c>
      <c r="AK244" s="20">
        <v>0</v>
      </c>
      <c r="AL244" s="20">
        <v>72532.350000000006</v>
      </c>
      <c r="AM244" s="31">
        <v>-6404.98</v>
      </c>
      <c r="AN244" s="20">
        <v>0</v>
      </c>
      <c r="AO244" s="32">
        <v>670941.43000000005</v>
      </c>
    </row>
    <row r="245" spans="1:41" x14ac:dyDescent="0.25">
      <c r="A245" s="41" t="s">
        <v>291</v>
      </c>
      <c r="B245" s="20" t="s">
        <v>302</v>
      </c>
      <c r="C245" s="31">
        <v>-783.82</v>
      </c>
      <c r="D245" s="20">
        <v>0</v>
      </c>
      <c r="E245" s="32">
        <v>13893.17</v>
      </c>
      <c r="F245" s="20">
        <v>-735.44</v>
      </c>
      <c r="G245" s="20">
        <v>0</v>
      </c>
      <c r="H245" s="20">
        <v>17666.400000000001</v>
      </c>
      <c r="I245" s="31">
        <v>-176.93</v>
      </c>
      <c r="J245" s="20">
        <v>0</v>
      </c>
      <c r="K245" s="32">
        <v>18634.47</v>
      </c>
      <c r="L245" s="20">
        <v>-20.079999999999998</v>
      </c>
      <c r="M245" s="20">
        <v>0</v>
      </c>
      <c r="N245" s="20">
        <v>12806.86</v>
      </c>
      <c r="O245" s="31">
        <v>-100.87</v>
      </c>
      <c r="P245" s="20">
        <v>0</v>
      </c>
      <c r="Q245" s="32">
        <v>18483.12</v>
      </c>
      <c r="R245" s="20">
        <v>-484.82</v>
      </c>
      <c r="S245" s="20">
        <v>0</v>
      </c>
      <c r="T245" s="20">
        <v>16131.84</v>
      </c>
      <c r="U245" s="31">
        <v>-573.79999999999995</v>
      </c>
      <c r="V245" s="20">
        <v>0</v>
      </c>
      <c r="W245" s="32">
        <v>22636.18</v>
      </c>
      <c r="X245" s="20">
        <v>-6.81</v>
      </c>
      <c r="Y245" s="20">
        <v>0</v>
      </c>
      <c r="Z245" s="20">
        <v>13117.16</v>
      </c>
      <c r="AA245" s="31">
        <v>-456.69</v>
      </c>
      <c r="AB245" s="20">
        <v>0</v>
      </c>
      <c r="AC245" s="32">
        <v>15930</v>
      </c>
      <c r="AD245" s="20">
        <v>-529.1</v>
      </c>
      <c r="AE245" s="20">
        <v>0</v>
      </c>
      <c r="AF245" s="20">
        <v>13391.73</v>
      </c>
      <c r="AG245" s="31">
        <v>-422.74</v>
      </c>
      <c r="AH245" s="20">
        <v>0</v>
      </c>
      <c r="AI245" s="32">
        <v>16735.240000000002</v>
      </c>
      <c r="AJ245" s="20">
        <v>-649.66</v>
      </c>
      <c r="AK245" s="20">
        <v>0</v>
      </c>
      <c r="AL245" s="20">
        <v>21748</v>
      </c>
      <c r="AM245" s="31">
        <v>-4940.76</v>
      </c>
      <c r="AN245" s="20">
        <v>0</v>
      </c>
      <c r="AO245" s="32">
        <v>201174.17</v>
      </c>
    </row>
    <row r="246" spans="1:41" x14ac:dyDescent="0.25">
      <c r="A246" s="41" t="s">
        <v>291</v>
      </c>
      <c r="B246" s="20" t="s">
        <v>303</v>
      </c>
      <c r="C246" s="31">
        <v>829.61</v>
      </c>
      <c r="D246" s="20">
        <v>0</v>
      </c>
      <c r="E246" s="32">
        <v>35903.01</v>
      </c>
      <c r="F246" s="20">
        <v>2224.44</v>
      </c>
      <c r="G246" s="20">
        <v>0</v>
      </c>
      <c r="H246" s="20">
        <v>45653.85</v>
      </c>
      <c r="I246" s="31">
        <v>3140.59</v>
      </c>
      <c r="J246" s="20">
        <v>0</v>
      </c>
      <c r="K246" s="32">
        <v>48155.54</v>
      </c>
      <c r="L246" s="20">
        <v>581.6</v>
      </c>
      <c r="M246" s="20">
        <v>0</v>
      </c>
      <c r="N246" s="20">
        <v>33095.74</v>
      </c>
      <c r="O246" s="31">
        <v>970.59</v>
      </c>
      <c r="P246" s="20">
        <v>0</v>
      </c>
      <c r="Q246" s="32">
        <v>47764.43</v>
      </c>
      <c r="R246" s="20">
        <v>776.47</v>
      </c>
      <c r="S246" s="20">
        <v>0</v>
      </c>
      <c r="T246" s="20">
        <v>41688.199999999997</v>
      </c>
      <c r="U246" s="31">
        <v>404.01</v>
      </c>
      <c r="V246" s="20">
        <v>0</v>
      </c>
      <c r="W246" s="32">
        <v>58496.86</v>
      </c>
      <c r="X246" s="20">
        <v>293.64</v>
      </c>
      <c r="Y246" s="20">
        <v>0</v>
      </c>
      <c r="Z246" s="20">
        <v>33897.620000000003</v>
      </c>
      <c r="AA246" s="31">
        <v>685.23</v>
      </c>
      <c r="AB246" s="20">
        <v>0</v>
      </c>
      <c r="AC246" s="32">
        <v>41166.6</v>
      </c>
      <c r="AD246" s="20">
        <v>56.97</v>
      </c>
      <c r="AE246" s="20">
        <v>0</v>
      </c>
      <c r="AF246" s="20">
        <v>34607.160000000003</v>
      </c>
      <c r="AG246" s="31">
        <v>635.11</v>
      </c>
      <c r="AH246" s="20">
        <v>0</v>
      </c>
      <c r="AI246" s="32">
        <v>43247.519999999997</v>
      </c>
      <c r="AJ246" s="20">
        <v>562.19000000000005</v>
      </c>
      <c r="AK246" s="20">
        <v>0</v>
      </c>
      <c r="AL246" s="20">
        <v>56201.599999999999</v>
      </c>
      <c r="AM246" s="31">
        <v>11160.449999999999</v>
      </c>
      <c r="AN246" s="20">
        <v>0</v>
      </c>
      <c r="AO246" s="32">
        <v>519878.12999999995</v>
      </c>
    </row>
    <row r="247" spans="1:41" x14ac:dyDescent="0.25">
      <c r="A247" s="41" t="s">
        <v>291</v>
      </c>
      <c r="B247" s="20" t="s">
        <v>304</v>
      </c>
      <c r="C247" s="31">
        <v>-706.3</v>
      </c>
      <c r="D247" s="20">
        <v>0</v>
      </c>
      <c r="E247" s="32">
        <v>28013.45</v>
      </c>
      <c r="F247" s="20">
        <v>-446.93</v>
      </c>
      <c r="G247" s="20">
        <v>0</v>
      </c>
      <c r="H247" s="20">
        <v>35621.58</v>
      </c>
      <c r="I247" s="31">
        <v>906.55</v>
      </c>
      <c r="J247" s="20">
        <v>0</v>
      </c>
      <c r="K247" s="32">
        <v>37573.53</v>
      </c>
      <c r="L247" s="20">
        <v>-432.41</v>
      </c>
      <c r="M247" s="20">
        <v>0</v>
      </c>
      <c r="N247" s="20">
        <v>25823.06</v>
      </c>
      <c r="O247" s="31">
        <v>-687.31</v>
      </c>
      <c r="P247" s="20">
        <v>0</v>
      </c>
      <c r="Q247" s="32">
        <v>37268.370000000003</v>
      </c>
      <c r="R247" s="20">
        <v>-114.41</v>
      </c>
      <c r="S247" s="20">
        <v>0</v>
      </c>
      <c r="T247" s="20">
        <v>32527.360000000001</v>
      </c>
      <c r="U247" s="31">
        <v>-911.8</v>
      </c>
      <c r="V247" s="20">
        <v>0</v>
      </c>
      <c r="W247" s="32">
        <v>45642.38</v>
      </c>
      <c r="X247" s="20">
        <v>-380.93</v>
      </c>
      <c r="Y247" s="20">
        <v>0</v>
      </c>
      <c r="Z247" s="20">
        <v>26448.74</v>
      </c>
      <c r="AA247" s="31">
        <v>-538.74</v>
      </c>
      <c r="AB247" s="20">
        <v>0</v>
      </c>
      <c r="AC247" s="32">
        <v>32120.39</v>
      </c>
      <c r="AD247" s="20">
        <v>-407.82</v>
      </c>
      <c r="AE247" s="20">
        <v>0</v>
      </c>
      <c r="AF247" s="20">
        <v>27002.36</v>
      </c>
      <c r="AG247" s="31">
        <v>-273.93</v>
      </c>
      <c r="AH247" s="20">
        <v>0</v>
      </c>
      <c r="AI247" s="32">
        <v>33744.03</v>
      </c>
      <c r="AJ247" s="20">
        <v>-387.2</v>
      </c>
      <c r="AK247" s="20">
        <v>0</v>
      </c>
      <c r="AL247" s="20">
        <v>43851.49</v>
      </c>
      <c r="AM247" s="31">
        <v>-4381.2299999999996</v>
      </c>
      <c r="AN247" s="20">
        <v>0</v>
      </c>
      <c r="AO247" s="32">
        <v>405636.74000000005</v>
      </c>
    </row>
    <row r="248" spans="1:41" x14ac:dyDescent="0.25">
      <c r="A248" s="40" t="s">
        <v>305</v>
      </c>
      <c r="B248" s="34"/>
      <c r="C248" s="33">
        <v>5890.2699999999995</v>
      </c>
      <c r="D248" s="34">
        <v>0</v>
      </c>
      <c r="E248" s="35">
        <v>721132.5199999999</v>
      </c>
      <c r="F248" s="34">
        <v>14901.85</v>
      </c>
      <c r="G248" s="34">
        <v>0</v>
      </c>
      <c r="H248" s="34">
        <v>916983.7699999999</v>
      </c>
      <c r="I248" s="33">
        <v>26759.41</v>
      </c>
      <c r="J248" s="34">
        <v>0</v>
      </c>
      <c r="K248" s="35">
        <v>967231.72</v>
      </c>
      <c r="L248" s="34">
        <v>19679.73</v>
      </c>
      <c r="M248" s="34">
        <v>0</v>
      </c>
      <c r="N248" s="34">
        <v>664746.84000000008</v>
      </c>
      <c r="O248" s="33">
        <v>26028.469999999998</v>
      </c>
      <c r="P248" s="34">
        <v>0</v>
      </c>
      <c r="Q248" s="35">
        <v>959376.08000000019</v>
      </c>
      <c r="R248" s="34">
        <v>15629.879999999997</v>
      </c>
      <c r="S248" s="34">
        <v>0</v>
      </c>
      <c r="T248" s="34">
        <v>837331.36999999988</v>
      </c>
      <c r="U248" s="33">
        <v>10361.970000000001</v>
      </c>
      <c r="V248" s="34">
        <v>0</v>
      </c>
      <c r="W248" s="35">
        <v>1174942.97</v>
      </c>
      <c r="X248" s="34">
        <v>10405.459999999999</v>
      </c>
      <c r="Y248" s="34">
        <v>0</v>
      </c>
      <c r="Z248" s="34">
        <v>680853.14000000013</v>
      </c>
      <c r="AA248" s="33">
        <v>6730.0800000000017</v>
      </c>
      <c r="AB248" s="34">
        <v>0</v>
      </c>
      <c r="AC248" s="35">
        <v>826854.85999999975</v>
      </c>
      <c r="AD248" s="34">
        <v>3302.1299999999997</v>
      </c>
      <c r="AE248" s="34">
        <v>0</v>
      </c>
      <c r="AF248" s="34">
        <v>695104.65</v>
      </c>
      <c r="AG248" s="33">
        <v>8447.14</v>
      </c>
      <c r="AH248" s="34">
        <v>0</v>
      </c>
      <c r="AI248" s="35">
        <v>868651.29</v>
      </c>
      <c r="AJ248" s="34">
        <v>14926.69</v>
      </c>
      <c r="AK248" s="34">
        <v>0</v>
      </c>
      <c r="AL248" s="34">
        <v>1128841.3400000001</v>
      </c>
      <c r="AM248" s="33">
        <v>163063.08000000002</v>
      </c>
      <c r="AN248" s="34">
        <v>0</v>
      </c>
      <c r="AO248" s="35">
        <v>10442050.550000001</v>
      </c>
    </row>
    <row r="249" spans="1:41" x14ac:dyDescent="0.25">
      <c r="A249" s="39" t="s">
        <v>306</v>
      </c>
      <c r="B249" s="29" t="s">
        <v>307</v>
      </c>
      <c r="C249" s="28">
        <v>1799.81</v>
      </c>
      <c r="D249" s="29">
        <v>0</v>
      </c>
      <c r="E249" s="30">
        <v>15103.43</v>
      </c>
      <c r="F249" s="29">
        <v>1334.73</v>
      </c>
      <c r="G249" s="29">
        <v>0</v>
      </c>
      <c r="H249" s="29">
        <v>19205.349999999999</v>
      </c>
      <c r="I249" s="28">
        <v>1003.17</v>
      </c>
      <c r="J249" s="29">
        <v>0</v>
      </c>
      <c r="K249" s="30">
        <v>20257.740000000002</v>
      </c>
      <c r="L249" s="29">
        <v>1075.81</v>
      </c>
      <c r="M249" s="29">
        <v>0</v>
      </c>
      <c r="N249" s="29">
        <v>13922.49</v>
      </c>
      <c r="O249" s="28">
        <v>2333.0700000000002</v>
      </c>
      <c r="P249" s="29">
        <v>0</v>
      </c>
      <c r="Q249" s="30">
        <v>20093.21</v>
      </c>
      <c r="R249" s="29">
        <v>2879.04</v>
      </c>
      <c r="S249" s="29">
        <v>0</v>
      </c>
      <c r="T249" s="29">
        <v>17537.099999999999</v>
      </c>
      <c r="U249" s="28">
        <v>2064.7800000000002</v>
      </c>
      <c r="V249" s="29">
        <v>0</v>
      </c>
      <c r="W249" s="30">
        <v>24608.06</v>
      </c>
      <c r="X249" s="29">
        <v>1198.5899999999999</v>
      </c>
      <c r="Y249" s="29">
        <v>0</v>
      </c>
      <c r="Z249" s="29">
        <v>14259.82</v>
      </c>
      <c r="AA249" s="28">
        <v>1274.3599999999999</v>
      </c>
      <c r="AB249" s="29">
        <v>0</v>
      </c>
      <c r="AC249" s="30">
        <v>17317.68</v>
      </c>
      <c r="AD249" s="29">
        <v>825.4</v>
      </c>
      <c r="AE249" s="29">
        <v>0</v>
      </c>
      <c r="AF249" s="29">
        <v>14558.3</v>
      </c>
      <c r="AG249" s="28">
        <v>1338.16</v>
      </c>
      <c r="AH249" s="29">
        <v>0</v>
      </c>
      <c r="AI249" s="30">
        <v>18193.07</v>
      </c>
      <c r="AJ249" s="29">
        <v>2475.04</v>
      </c>
      <c r="AK249" s="29">
        <v>0</v>
      </c>
      <c r="AL249" s="29">
        <v>23642.5</v>
      </c>
      <c r="AM249" s="28">
        <v>19601.96</v>
      </c>
      <c r="AN249" s="29">
        <v>0</v>
      </c>
      <c r="AO249" s="30">
        <v>218698.75</v>
      </c>
    </row>
    <row r="250" spans="1:41" x14ac:dyDescent="0.25">
      <c r="A250" s="41" t="s">
        <v>306</v>
      </c>
      <c r="B250" s="20" t="s">
        <v>308</v>
      </c>
      <c r="C250" s="31">
        <v>6047.19</v>
      </c>
      <c r="D250" s="20">
        <v>0</v>
      </c>
      <c r="E250" s="32">
        <v>13659.53</v>
      </c>
      <c r="F250" s="20">
        <v>5970.89</v>
      </c>
      <c r="G250" s="20">
        <v>0</v>
      </c>
      <c r="H250" s="20">
        <v>17369.310000000001</v>
      </c>
      <c r="I250" s="31">
        <v>6237.94</v>
      </c>
      <c r="J250" s="20">
        <v>0</v>
      </c>
      <c r="K250" s="32">
        <v>18321.09</v>
      </c>
      <c r="L250" s="20">
        <v>5152.32</v>
      </c>
      <c r="M250" s="20">
        <v>0</v>
      </c>
      <c r="N250" s="20">
        <v>12591.49</v>
      </c>
      <c r="O250" s="31">
        <v>6275.92</v>
      </c>
      <c r="P250" s="20">
        <v>0</v>
      </c>
      <c r="Q250" s="32">
        <v>18172.29</v>
      </c>
      <c r="R250" s="20">
        <v>7301.81</v>
      </c>
      <c r="S250" s="20">
        <v>0</v>
      </c>
      <c r="T250" s="20">
        <v>15860.55</v>
      </c>
      <c r="U250" s="31">
        <v>5149.2299999999996</v>
      </c>
      <c r="V250" s="20">
        <v>0</v>
      </c>
      <c r="W250" s="32">
        <v>22255.51</v>
      </c>
      <c r="X250" s="20">
        <v>2755.19</v>
      </c>
      <c r="Y250" s="20">
        <v>0</v>
      </c>
      <c r="Z250" s="20">
        <v>12896.57</v>
      </c>
      <c r="AA250" s="31">
        <v>3484.11</v>
      </c>
      <c r="AB250" s="20">
        <v>0</v>
      </c>
      <c r="AC250" s="32">
        <v>15662.1</v>
      </c>
      <c r="AD250" s="20">
        <v>2692.9</v>
      </c>
      <c r="AE250" s="20">
        <v>0</v>
      </c>
      <c r="AF250" s="20">
        <v>13166.52</v>
      </c>
      <c r="AG250" s="31">
        <v>3159.94</v>
      </c>
      <c r="AH250" s="20">
        <v>0</v>
      </c>
      <c r="AI250" s="32">
        <v>16453.8</v>
      </c>
      <c r="AJ250" s="20">
        <v>5987.18</v>
      </c>
      <c r="AK250" s="20">
        <v>0</v>
      </c>
      <c r="AL250" s="20">
        <v>21382.27</v>
      </c>
      <c r="AM250" s="31">
        <v>60214.619999999995</v>
      </c>
      <c r="AN250" s="20">
        <v>0</v>
      </c>
      <c r="AO250" s="32">
        <v>197791.03</v>
      </c>
    </row>
    <row r="251" spans="1:41" x14ac:dyDescent="0.25">
      <c r="A251" s="40" t="s">
        <v>309</v>
      </c>
      <c r="B251" s="34"/>
      <c r="C251" s="33">
        <v>7847</v>
      </c>
      <c r="D251" s="34">
        <v>0</v>
      </c>
      <c r="E251" s="35">
        <v>28762.959999999999</v>
      </c>
      <c r="F251" s="34">
        <v>7305.6200000000008</v>
      </c>
      <c r="G251" s="34">
        <v>0</v>
      </c>
      <c r="H251" s="34">
        <v>36574.660000000003</v>
      </c>
      <c r="I251" s="33">
        <v>7241.11</v>
      </c>
      <c r="J251" s="34">
        <v>0</v>
      </c>
      <c r="K251" s="35">
        <v>38578.83</v>
      </c>
      <c r="L251" s="34">
        <v>6228.1299999999992</v>
      </c>
      <c r="M251" s="34">
        <v>0</v>
      </c>
      <c r="N251" s="34">
        <v>26513.98</v>
      </c>
      <c r="O251" s="33">
        <v>8608.99</v>
      </c>
      <c r="P251" s="34">
        <v>0</v>
      </c>
      <c r="Q251" s="35">
        <v>38265.5</v>
      </c>
      <c r="R251" s="34">
        <v>10180.85</v>
      </c>
      <c r="S251" s="34">
        <v>0</v>
      </c>
      <c r="T251" s="34">
        <v>33397.649999999994</v>
      </c>
      <c r="U251" s="33">
        <v>7214.01</v>
      </c>
      <c r="V251" s="34">
        <v>0</v>
      </c>
      <c r="W251" s="35">
        <v>46863.57</v>
      </c>
      <c r="X251" s="34">
        <v>3953.7799999999997</v>
      </c>
      <c r="Y251" s="34">
        <v>0</v>
      </c>
      <c r="Z251" s="34">
        <v>27156.39</v>
      </c>
      <c r="AA251" s="33">
        <v>4758.47</v>
      </c>
      <c r="AB251" s="34">
        <v>0</v>
      </c>
      <c r="AC251" s="35">
        <v>32979.78</v>
      </c>
      <c r="AD251" s="34">
        <v>3518.3</v>
      </c>
      <c r="AE251" s="34">
        <v>0</v>
      </c>
      <c r="AF251" s="34">
        <v>27724.82</v>
      </c>
      <c r="AG251" s="33">
        <v>4498.1000000000004</v>
      </c>
      <c r="AH251" s="34">
        <v>0</v>
      </c>
      <c r="AI251" s="35">
        <v>34646.869999999995</v>
      </c>
      <c r="AJ251" s="34">
        <v>8462.2200000000012</v>
      </c>
      <c r="AK251" s="34">
        <v>0</v>
      </c>
      <c r="AL251" s="34">
        <v>45024.770000000004</v>
      </c>
      <c r="AM251" s="33">
        <v>79816.579999999987</v>
      </c>
      <c r="AN251" s="34">
        <v>0</v>
      </c>
      <c r="AO251" s="35">
        <v>416489.78</v>
      </c>
    </row>
    <row r="252" spans="1:41" x14ac:dyDescent="0.25">
      <c r="A252" s="39" t="s">
        <v>310</v>
      </c>
      <c r="B252" s="29" t="s">
        <v>123</v>
      </c>
      <c r="C252" s="28">
        <v>1214.6600000000001</v>
      </c>
      <c r="D252" s="29">
        <v>0</v>
      </c>
      <c r="E252" s="30">
        <v>61961.82</v>
      </c>
      <c r="F252" s="29">
        <v>1692.77</v>
      </c>
      <c r="G252" s="29">
        <v>0</v>
      </c>
      <c r="H252" s="29">
        <v>78789.94</v>
      </c>
      <c r="I252" s="28">
        <v>2239.54</v>
      </c>
      <c r="J252" s="29">
        <v>0</v>
      </c>
      <c r="K252" s="30">
        <v>83107.39</v>
      </c>
      <c r="L252" s="29">
        <v>1979.44</v>
      </c>
      <c r="M252" s="29">
        <v>0</v>
      </c>
      <c r="N252" s="29">
        <v>57117</v>
      </c>
      <c r="O252" s="28">
        <v>3403.04</v>
      </c>
      <c r="P252" s="29">
        <v>0</v>
      </c>
      <c r="Q252" s="30">
        <v>82432.41</v>
      </c>
      <c r="R252" s="29">
        <v>2227.2600000000002</v>
      </c>
      <c r="S252" s="29">
        <v>0</v>
      </c>
      <c r="T252" s="29">
        <v>71945.97</v>
      </c>
      <c r="U252" s="28">
        <v>1542.8</v>
      </c>
      <c r="V252" s="29">
        <v>0</v>
      </c>
      <c r="W252" s="30">
        <v>100954.55</v>
      </c>
      <c r="X252" s="29">
        <v>986.22</v>
      </c>
      <c r="Y252" s="29">
        <v>0</v>
      </c>
      <c r="Z252" s="29">
        <v>58500.9</v>
      </c>
      <c r="AA252" s="28">
        <v>524.1</v>
      </c>
      <c r="AB252" s="29">
        <v>0</v>
      </c>
      <c r="AC252" s="30">
        <v>71045.8</v>
      </c>
      <c r="AD252" s="29">
        <v>216.48</v>
      </c>
      <c r="AE252" s="29">
        <v>0</v>
      </c>
      <c r="AF252" s="29">
        <v>59725.43</v>
      </c>
      <c r="AG252" s="28">
        <v>831.04</v>
      </c>
      <c r="AH252" s="29">
        <v>0</v>
      </c>
      <c r="AI252" s="30">
        <v>74637.070000000007</v>
      </c>
      <c r="AJ252" s="29">
        <v>2017.03</v>
      </c>
      <c r="AK252" s="29">
        <v>0</v>
      </c>
      <c r="AL252" s="29">
        <v>96993.36</v>
      </c>
      <c r="AM252" s="28">
        <v>18874.38</v>
      </c>
      <c r="AN252" s="29">
        <v>0</v>
      </c>
      <c r="AO252" s="30">
        <v>897211.64000000013</v>
      </c>
    </row>
    <row r="253" spans="1:41" x14ac:dyDescent="0.25">
      <c r="A253" s="41" t="s">
        <v>310</v>
      </c>
      <c r="B253" s="20" t="s">
        <v>110</v>
      </c>
      <c r="C253" s="31">
        <v>-1010.95</v>
      </c>
      <c r="D253" s="20">
        <v>0</v>
      </c>
      <c r="E253" s="32">
        <v>9382.99</v>
      </c>
      <c r="F253" s="20">
        <v>-1100.03</v>
      </c>
      <c r="G253" s="20">
        <v>0</v>
      </c>
      <c r="H253" s="20">
        <v>11931.3</v>
      </c>
      <c r="I253" s="31">
        <v>-945.54</v>
      </c>
      <c r="J253" s="20">
        <v>0</v>
      </c>
      <c r="K253" s="32">
        <v>12585.1</v>
      </c>
      <c r="L253" s="20">
        <v>-628.75</v>
      </c>
      <c r="M253" s="20">
        <v>0</v>
      </c>
      <c r="N253" s="20">
        <v>8649.33</v>
      </c>
      <c r="O253" s="31">
        <v>-1042.0899999999999</v>
      </c>
      <c r="P253" s="20">
        <v>0</v>
      </c>
      <c r="Q253" s="32">
        <v>12482.88</v>
      </c>
      <c r="R253" s="20">
        <v>-1064.1500000000001</v>
      </c>
      <c r="S253" s="20">
        <v>0</v>
      </c>
      <c r="T253" s="20">
        <v>10894.9</v>
      </c>
      <c r="U253" s="31">
        <v>-1256.3599999999999</v>
      </c>
      <c r="V253" s="20">
        <v>0</v>
      </c>
      <c r="W253" s="32">
        <v>15287.72</v>
      </c>
      <c r="X253" s="20">
        <v>-697.15</v>
      </c>
      <c r="Y253" s="20">
        <v>0</v>
      </c>
      <c r="Z253" s="20">
        <v>8858.89</v>
      </c>
      <c r="AA253" s="31">
        <v>-815.49</v>
      </c>
      <c r="AB253" s="20">
        <v>0</v>
      </c>
      <c r="AC253" s="32">
        <v>10758.59</v>
      </c>
      <c r="AD253" s="20">
        <v>-768.3</v>
      </c>
      <c r="AE253" s="20">
        <v>0</v>
      </c>
      <c r="AF253" s="20">
        <v>9044.33</v>
      </c>
      <c r="AG253" s="31">
        <v>-744.26</v>
      </c>
      <c r="AH253" s="20">
        <v>0</v>
      </c>
      <c r="AI253" s="32">
        <v>11302.42</v>
      </c>
      <c r="AJ253" s="20">
        <v>-1460.41</v>
      </c>
      <c r="AK253" s="20">
        <v>0</v>
      </c>
      <c r="AL253" s="20">
        <v>14687.87</v>
      </c>
      <c r="AM253" s="31">
        <v>-11533.48</v>
      </c>
      <c r="AN253" s="20">
        <v>0</v>
      </c>
      <c r="AO253" s="32">
        <v>135866.32</v>
      </c>
    </row>
    <row r="254" spans="1:41" x14ac:dyDescent="0.25">
      <c r="A254" s="41" t="s">
        <v>310</v>
      </c>
      <c r="B254" s="20" t="s">
        <v>311</v>
      </c>
      <c r="C254" s="31">
        <v>229.39</v>
      </c>
      <c r="D254" s="20">
        <v>0</v>
      </c>
      <c r="E254" s="32">
        <v>0</v>
      </c>
      <c r="F254" s="20">
        <v>56.92</v>
      </c>
      <c r="G254" s="20">
        <v>0</v>
      </c>
      <c r="H254" s="20">
        <v>0</v>
      </c>
      <c r="I254" s="31">
        <v>-19.77</v>
      </c>
      <c r="J254" s="20">
        <v>0</v>
      </c>
      <c r="K254" s="32">
        <v>0</v>
      </c>
      <c r="L254" s="20">
        <v>-15.04</v>
      </c>
      <c r="M254" s="20">
        <v>0</v>
      </c>
      <c r="N254" s="20">
        <v>0</v>
      </c>
      <c r="O254" s="31">
        <v>-22.2</v>
      </c>
      <c r="P254" s="20">
        <v>0</v>
      </c>
      <c r="Q254" s="32">
        <v>0</v>
      </c>
      <c r="R254" s="20">
        <v>-22.66</v>
      </c>
      <c r="S254" s="20">
        <v>0</v>
      </c>
      <c r="T254" s="20">
        <v>0</v>
      </c>
      <c r="U254" s="31">
        <v>-26.76</v>
      </c>
      <c r="V254" s="20">
        <v>0</v>
      </c>
      <c r="W254" s="32">
        <v>0</v>
      </c>
      <c r="X254" s="20">
        <v>-16.47</v>
      </c>
      <c r="Y254" s="20">
        <v>0</v>
      </c>
      <c r="Z254" s="20">
        <v>0</v>
      </c>
      <c r="AA254" s="31">
        <v>-16.940000000000001</v>
      </c>
      <c r="AB254" s="20">
        <v>0</v>
      </c>
      <c r="AC254" s="32">
        <v>0</v>
      </c>
      <c r="AD254" s="20">
        <v>-15.97</v>
      </c>
      <c r="AE254" s="20">
        <v>0</v>
      </c>
      <c r="AF254" s="20">
        <v>0</v>
      </c>
      <c r="AG254" s="31">
        <v>-15.57</v>
      </c>
      <c r="AH254" s="20">
        <v>0</v>
      </c>
      <c r="AI254" s="32">
        <v>0</v>
      </c>
      <c r="AJ254" s="20">
        <v>-28.82</v>
      </c>
      <c r="AK254" s="20">
        <v>0</v>
      </c>
      <c r="AL254" s="20">
        <v>0</v>
      </c>
      <c r="AM254" s="31">
        <v>86.11</v>
      </c>
      <c r="AN254" s="20">
        <v>0</v>
      </c>
      <c r="AO254" s="32">
        <v>0</v>
      </c>
    </row>
    <row r="255" spans="1:41" x14ac:dyDescent="0.25">
      <c r="A255" s="41" t="s">
        <v>310</v>
      </c>
      <c r="B255" s="20" t="s">
        <v>312</v>
      </c>
      <c r="C255" s="31">
        <v>-57.38</v>
      </c>
      <c r="D255" s="20">
        <v>0</v>
      </c>
      <c r="E255" s="32">
        <v>19684.18</v>
      </c>
      <c r="F255" s="20">
        <v>413.81</v>
      </c>
      <c r="G255" s="20">
        <v>0</v>
      </c>
      <c r="H255" s="20">
        <v>25030.17</v>
      </c>
      <c r="I255" s="31">
        <v>1217.5900000000001</v>
      </c>
      <c r="J255" s="20">
        <v>0</v>
      </c>
      <c r="K255" s="32">
        <v>26401.75</v>
      </c>
      <c r="L255" s="20">
        <v>1058.5900000000001</v>
      </c>
      <c r="M255" s="20">
        <v>0</v>
      </c>
      <c r="N255" s="20">
        <v>18145.060000000001</v>
      </c>
      <c r="O255" s="31">
        <v>687.02</v>
      </c>
      <c r="P255" s="20">
        <v>0</v>
      </c>
      <c r="Q255" s="32">
        <v>26187.32</v>
      </c>
      <c r="R255" s="20">
        <v>445.89</v>
      </c>
      <c r="S255" s="20">
        <v>0</v>
      </c>
      <c r="T255" s="20">
        <v>22855.97</v>
      </c>
      <c r="U255" s="31">
        <v>68.740000000000009</v>
      </c>
      <c r="V255" s="20">
        <v>0</v>
      </c>
      <c r="W255" s="32">
        <v>32071.48</v>
      </c>
      <c r="X255" s="20">
        <v>244.84</v>
      </c>
      <c r="Y255" s="20">
        <v>0</v>
      </c>
      <c r="Z255" s="20">
        <v>18584.7</v>
      </c>
      <c r="AA255" s="31">
        <v>189.39</v>
      </c>
      <c r="AB255" s="20">
        <v>0</v>
      </c>
      <c r="AC255" s="32">
        <v>22570</v>
      </c>
      <c r="AD255" s="20">
        <v>-49.56</v>
      </c>
      <c r="AE255" s="20">
        <v>0</v>
      </c>
      <c r="AF255" s="20">
        <v>18973.72</v>
      </c>
      <c r="AG255" s="31">
        <v>125.74000000000001</v>
      </c>
      <c r="AH255" s="20">
        <v>0</v>
      </c>
      <c r="AI255" s="32">
        <v>23710.880000000001</v>
      </c>
      <c r="AJ255" s="20">
        <v>511.55</v>
      </c>
      <c r="AK255" s="20">
        <v>0</v>
      </c>
      <c r="AL255" s="20">
        <v>30813.08</v>
      </c>
      <c r="AM255" s="31">
        <v>4856.22</v>
      </c>
      <c r="AN255" s="20">
        <v>0</v>
      </c>
      <c r="AO255" s="32">
        <v>285028.31000000006</v>
      </c>
    </row>
    <row r="256" spans="1:41" x14ac:dyDescent="0.25">
      <c r="A256" s="41" t="s">
        <v>310</v>
      </c>
      <c r="B256" s="20" t="s">
        <v>313</v>
      </c>
      <c r="C256" s="31">
        <v>0</v>
      </c>
      <c r="D256" s="20">
        <v>0</v>
      </c>
      <c r="E256" s="32">
        <v>0</v>
      </c>
      <c r="F256" s="20">
        <v>0</v>
      </c>
      <c r="G256" s="20">
        <v>0</v>
      </c>
      <c r="H256" s="20">
        <v>0</v>
      </c>
      <c r="I256" s="31">
        <v>0</v>
      </c>
      <c r="J256" s="20">
        <v>0</v>
      </c>
      <c r="K256" s="32">
        <v>0</v>
      </c>
      <c r="L256" s="20">
        <v>0</v>
      </c>
      <c r="M256" s="20">
        <v>0</v>
      </c>
      <c r="N256" s="20">
        <v>0</v>
      </c>
      <c r="O256" s="31">
        <v>0</v>
      </c>
      <c r="P256" s="20">
        <v>0</v>
      </c>
      <c r="Q256" s="32">
        <v>0</v>
      </c>
      <c r="R256" s="20">
        <v>0</v>
      </c>
      <c r="S256" s="20">
        <v>0</v>
      </c>
      <c r="T256" s="20">
        <v>0</v>
      </c>
      <c r="U256" s="31">
        <v>0</v>
      </c>
      <c r="V256" s="20">
        <v>0</v>
      </c>
      <c r="W256" s="32">
        <v>0</v>
      </c>
      <c r="X256" s="20">
        <v>0</v>
      </c>
      <c r="Y256" s="20">
        <v>0</v>
      </c>
      <c r="Z256" s="20">
        <v>0</v>
      </c>
      <c r="AA256" s="31">
        <v>0</v>
      </c>
      <c r="AB256" s="20">
        <v>0</v>
      </c>
      <c r="AC256" s="32">
        <v>0</v>
      </c>
      <c r="AD256" s="20">
        <v>0</v>
      </c>
      <c r="AE256" s="20">
        <v>0</v>
      </c>
      <c r="AF256" s="20">
        <v>0</v>
      </c>
      <c r="AG256" s="31">
        <v>0</v>
      </c>
      <c r="AH256" s="20">
        <v>0</v>
      </c>
      <c r="AI256" s="32">
        <v>0</v>
      </c>
      <c r="AJ256" s="20">
        <v>0</v>
      </c>
      <c r="AK256" s="20">
        <v>0</v>
      </c>
      <c r="AL256" s="20">
        <v>0</v>
      </c>
      <c r="AM256" s="31">
        <v>0</v>
      </c>
      <c r="AN256" s="20">
        <v>0</v>
      </c>
      <c r="AO256" s="32">
        <v>0</v>
      </c>
    </row>
    <row r="257" spans="1:41" x14ac:dyDescent="0.25">
      <c r="A257" s="40" t="s">
        <v>314</v>
      </c>
      <c r="B257" s="34"/>
      <c r="C257" s="33">
        <v>375.72</v>
      </c>
      <c r="D257" s="34">
        <v>0</v>
      </c>
      <c r="E257" s="35">
        <v>91028.989999999991</v>
      </c>
      <c r="F257" s="34">
        <v>1063.47</v>
      </c>
      <c r="G257" s="34">
        <v>0</v>
      </c>
      <c r="H257" s="34">
        <v>115751.41</v>
      </c>
      <c r="I257" s="33">
        <v>2491.8200000000002</v>
      </c>
      <c r="J257" s="34">
        <v>0</v>
      </c>
      <c r="K257" s="35">
        <v>122094.24</v>
      </c>
      <c r="L257" s="34">
        <v>2394.2400000000002</v>
      </c>
      <c r="M257" s="34">
        <v>0</v>
      </c>
      <c r="N257" s="34">
        <v>83911.39</v>
      </c>
      <c r="O257" s="33">
        <v>3025.77</v>
      </c>
      <c r="P257" s="34">
        <v>0</v>
      </c>
      <c r="Q257" s="35">
        <v>121102.61000000002</v>
      </c>
      <c r="R257" s="34">
        <v>1586.3400000000001</v>
      </c>
      <c r="S257" s="34">
        <v>0</v>
      </c>
      <c r="T257" s="34">
        <v>105696.84</v>
      </c>
      <c r="U257" s="33">
        <v>328.42000000000007</v>
      </c>
      <c r="V257" s="34">
        <v>0</v>
      </c>
      <c r="W257" s="35">
        <v>148313.75</v>
      </c>
      <c r="X257" s="34">
        <v>517.44000000000005</v>
      </c>
      <c r="Y257" s="34">
        <v>0</v>
      </c>
      <c r="Z257" s="34">
        <v>85944.49</v>
      </c>
      <c r="AA257" s="33">
        <v>-118.94</v>
      </c>
      <c r="AB257" s="34">
        <v>0</v>
      </c>
      <c r="AC257" s="35">
        <v>104374.39</v>
      </c>
      <c r="AD257" s="34">
        <v>-617.34999999999991</v>
      </c>
      <c r="AE257" s="34">
        <v>0</v>
      </c>
      <c r="AF257" s="34">
        <v>87743.48</v>
      </c>
      <c r="AG257" s="33">
        <v>196.95</v>
      </c>
      <c r="AH257" s="34">
        <v>0</v>
      </c>
      <c r="AI257" s="35">
        <v>109650.37000000001</v>
      </c>
      <c r="AJ257" s="34">
        <v>1039.3499999999999</v>
      </c>
      <c r="AK257" s="34">
        <v>0</v>
      </c>
      <c r="AL257" s="34">
        <v>142494.31</v>
      </c>
      <c r="AM257" s="33">
        <v>12283.230000000001</v>
      </c>
      <c r="AN257" s="34">
        <v>0</v>
      </c>
      <c r="AO257" s="35">
        <v>1318106.2700000003</v>
      </c>
    </row>
    <row r="258" spans="1:41" x14ac:dyDescent="0.25">
      <c r="A258" s="39" t="s">
        <v>315</v>
      </c>
      <c r="B258" s="29" t="s">
        <v>316</v>
      </c>
      <c r="C258" s="28">
        <v>6793.83</v>
      </c>
      <c r="D258" s="29">
        <v>0</v>
      </c>
      <c r="E258" s="30">
        <v>74810.62</v>
      </c>
      <c r="F258" s="29">
        <v>6424.46</v>
      </c>
      <c r="G258" s="29">
        <v>0</v>
      </c>
      <c r="H258" s="29">
        <v>95128.33</v>
      </c>
      <c r="I258" s="28">
        <v>8681.7999999999993</v>
      </c>
      <c r="J258" s="29">
        <v>0</v>
      </c>
      <c r="K258" s="30">
        <v>100341.07</v>
      </c>
      <c r="L258" s="29">
        <v>6585</v>
      </c>
      <c r="M258" s="29">
        <v>0</v>
      </c>
      <c r="N258" s="29">
        <v>68961.149999999994</v>
      </c>
      <c r="O258" s="28">
        <v>10652.84</v>
      </c>
      <c r="P258" s="29">
        <v>0</v>
      </c>
      <c r="Q258" s="30">
        <v>99526.13</v>
      </c>
      <c r="R258" s="29">
        <v>8038.67</v>
      </c>
      <c r="S258" s="29">
        <v>0</v>
      </c>
      <c r="T258" s="29">
        <v>86865.15</v>
      </c>
      <c r="U258" s="28">
        <v>5770.42</v>
      </c>
      <c r="V258" s="29">
        <v>0</v>
      </c>
      <c r="W258" s="30">
        <v>121889.14</v>
      </c>
      <c r="X258" s="29">
        <v>3307.22</v>
      </c>
      <c r="Y258" s="29">
        <v>0</v>
      </c>
      <c r="Z258" s="29">
        <v>70632.03</v>
      </c>
      <c r="AA258" s="28">
        <v>2896.76</v>
      </c>
      <c r="AB258" s="29">
        <v>0</v>
      </c>
      <c r="AC258" s="30">
        <v>85778.31</v>
      </c>
      <c r="AD258" s="29">
        <v>4218.28</v>
      </c>
      <c r="AE258" s="29">
        <v>0</v>
      </c>
      <c r="AF258" s="29">
        <v>72110.48</v>
      </c>
      <c r="AG258" s="28">
        <v>5492.28</v>
      </c>
      <c r="AH258" s="29">
        <v>0</v>
      </c>
      <c r="AI258" s="30">
        <v>90114.29</v>
      </c>
      <c r="AJ258" s="29">
        <v>7514.36</v>
      </c>
      <c r="AK258" s="29">
        <v>0</v>
      </c>
      <c r="AL258" s="29">
        <v>117106.53</v>
      </c>
      <c r="AM258" s="28">
        <v>76375.919999999984</v>
      </c>
      <c r="AN258" s="29">
        <v>0</v>
      </c>
      <c r="AO258" s="30">
        <v>1083263.2300000002</v>
      </c>
    </row>
    <row r="259" spans="1:41" x14ac:dyDescent="0.25">
      <c r="A259" s="41" t="s">
        <v>315</v>
      </c>
      <c r="B259" s="20" t="s">
        <v>317</v>
      </c>
      <c r="C259" s="31">
        <v>583.17999999999995</v>
      </c>
      <c r="D259" s="20">
        <v>0</v>
      </c>
      <c r="E259" s="32">
        <v>26398.06</v>
      </c>
      <c r="F259" s="20">
        <v>1100.03</v>
      </c>
      <c r="G259" s="20">
        <v>0</v>
      </c>
      <c r="H259" s="20">
        <v>33567.47</v>
      </c>
      <c r="I259" s="31">
        <v>1300.32</v>
      </c>
      <c r="J259" s="20">
        <v>0</v>
      </c>
      <c r="K259" s="32">
        <v>35406.86</v>
      </c>
      <c r="L259" s="20">
        <v>1001.57</v>
      </c>
      <c r="M259" s="20">
        <v>0</v>
      </c>
      <c r="N259" s="20">
        <v>24333.98</v>
      </c>
      <c r="O259" s="31">
        <v>1522.08</v>
      </c>
      <c r="P259" s="20">
        <v>0</v>
      </c>
      <c r="Q259" s="32">
        <v>35119.300000000003</v>
      </c>
      <c r="R259" s="20">
        <v>1303.98</v>
      </c>
      <c r="S259" s="20">
        <v>0</v>
      </c>
      <c r="T259" s="20">
        <v>30651.68</v>
      </c>
      <c r="U259" s="31">
        <v>1045.74</v>
      </c>
      <c r="V259" s="20">
        <v>0</v>
      </c>
      <c r="W259" s="32">
        <v>43010.42</v>
      </c>
      <c r="X259" s="20">
        <v>684.09</v>
      </c>
      <c r="Y259" s="20">
        <v>0</v>
      </c>
      <c r="Z259" s="20">
        <v>24923.58</v>
      </c>
      <c r="AA259" s="31">
        <v>275.57</v>
      </c>
      <c r="AB259" s="20">
        <v>0</v>
      </c>
      <c r="AC259" s="32">
        <v>30268.17</v>
      </c>
      <c r="AD259" s="20">
        <v>100.16</v>
      </c>
      <c r="AE259" s="20">
        <v>0</v>
      </c>
      <c r="AF259" s="20">
        <v>25445.27</v>
      </c>
      <c r="AG259" s="31">
        <v>626.87</v>
      </c>
      <c r="AH259" s="20">
        <v>0</v>
      </c>
      <c r="AI259" s="32">
        <v>31798.19</v>
      </c>
      <c r="AJ259" s="20">
        <v>1059.7</v>
      </c>
      <c r="AK259" s="20">
        <v>0</v>
      </c>
      <c r="AL259" s="20">
        <v>41322.81</v>
      </c>
      <c r="AM259" s="31">
        <v>10603.289999999999</v>
      </c>
      <c r="AN259" s="20">
        <v>0</v>
      </c>
      <c r="AO259" s="32">
        <v>382245.79</v>
      </c>
    </row>
    <row r="260" spans="1:41" x14ac:dyDescent="0.25">
      <c r="A260" s="41" t="s">
        <v>315</v>
      </c>
      <c r="B260" s="20" t="s">
        <v>318</v>
      </c>
      <c r="C260" s="31">
        <v>-505.37</v>
      </c>
      <c r="D260" s="20">
        <v>0</v>
      </c>
      <c r="E260" s="32">
        <v>14073.54</v>
      </c>
      <c r="F260" s="20">
        <v>-285.02999999999997</v>
      </c>
      <c r="G260" s="20">
        <v>0</v>
      </c>
      <c r="H260" s="20">
        <v>17895.759999999998</v>
      </c>
      <c r="I260" s="31">
        <v>101.59</v>
      </c>
      <c r="J260" s="20">
        <v>0</v>
      </c>
      <c r="K260" s="32">
        <v>18876.39</v>
      </c>
      <c r="L260" s="20">
        <v>144.05000000000001</v>
      </c>
      <c r="M260" s="20">
        <v>0</v>
      </c>
      <c r="N260" s="20">
        <v>12973.13</v>
      </c>
      <c r="O260" s="31">
        <v>213.85</v>
      </c>
      <c r="P260" s="20">
        <v>0</v>
      </c>
      <c r="Q260" s="32">
        <v>18723.080000000002</v>
      </c>
      <c r="R260" s="20">
        <v>-115.37</v>
      </c>
      <c r="S260" s="20">
        <v>0</v>
      </c>
      <c r="T260" s="20">
        <v>16341.27</v>
      </c>
      <c r="U260" s="31">
        <v>-530.74</v>
      </c>
      <c r="V260" s="20">
        <v>0</v>
      </c>
      <c r="W260" s="32">
        <v>22930.06</v>
      </c>
      <c r="X260" s="20">
        <v>-365.47</v>
      </c>
      <c r="Y260" s="20">
        <v>0</v>
      </c>
      <c r="Z260" s="20">
        <v>13287.46</v>
      </c>
      <c r="AA260" s="31">
        <v>-507.69</v>
      </c>
      <c r="AB260" s="20">
        <v>0</v>
      </c>
      <c r="AC260" s="32">
        <v>16136.81</v>
      </c>
      <c r="AD260" s="20">
        <v>-492.78</v>
      </c>
      <c r="AE260" s="20">
        <v>0</v>
      </c>
      <c r="AF260" s="20">
        <v>13565.59</v>
      </c>
      <c r="AG260" s="31">
        <v>-404.06</v>
      </c>
      <c r="AH260" s="20">
        <v>0</v>
      </c>
      <c r="AI260" s="32">
        <v>16952.509999999998</v>
      </c>
      <c r="AJ260" s="20">
        <v>-771.85</v>
      </c>
      <c r="AK260" s="20">
        <v>0</v>
      </c>
      <c r="AL260" s="20">
        <v>22030.35</v>
      </c>
      <c r="AM260" s="31">
        <v>-3518.8700000000003</v>
      </c>
      <c r="AN260" s="20">
        <v>0</v>
      </c>
      <c r="AO260" s="32">
        <v>203785.94999999995</v>
      </c>
    </row>
    <row r="261" spans="1:41" x14ac:dyDescent="0.25">
      <c r="A261" s="41" t="s">
        <v>315</v>
      </c>
      <c r="B261" s="20" t="s">
        <v>319</v>
      </c>
      <c r="C261" s="31">
        <v>350.08</v>
      </c>
      <c r="D261" s="20">
        <v>0</v>
      </c>
      <c r="E261" s="32">
        <v>13018.89</v>
      </c>
      <c r="F261" s="20">
        <v>493.88</v>
      </c>
      <c r="G261" s="20">
        <v>0</v>
      </c>
      <c r="H261" s="20">
        <v>16554.68</v>
      </c>
      <c r="I261" s="31">
        <v>682.85</v>
      </c>
      <c r="J261" s="20">
        <v>0</v>
      </c>
      <c r="K261" s="32">
        <v>17461.82</v>
      </c>
      <c r="L261" s="20">
        <v>542.30999999999995</v>
      </c>
      <c r="M261" s="20">
        <v>0</v>
      </c>
      <c r="N261" s="20">
        <v>12000.94</v>
      </c>
      <c r="O261" s="31">
        <v>780.58</v>
      </c>
      <c r="P261" s="20">
        <v>0</v>
      </c>
      <c r="Q261" s="32">
        <v>17320</v>
      </c>
      <c r="R261" s="20">
        <v>641.66999999999996</v>
      </c>
      <c r="S261" s="20">
        <v>0</v>
      </c>
      <c r="T261" s="20">
        <v>15116.68</v>
      </c>
      <c r="U261" s="31">
        <v>430.37</v>
      </c>
      <c r="V261" s="20">
        <v>0</v>
      </c>
      <c r="W261" s="32">
        <v>21211.72</v>
      </c>
      <c r="X261" s="20">
        <v>289</v>
      </c>
      <c r="Y261" s="20">
        <v>0</v>
      </c>
      <c r="Z261" s="20">
        <v>12291.71</v>
      </c>
      <c r="AA261" s="31">
        <v>151.63999999999999</v>
      </c>
      <c r="AB261" s="20">
        <v>0</v>
      </c>
      <c r="AC261" s="32">
        <v>14927.54</v>
      </c>
      <c r="AD261" s="20">
        <v>595.63</v>
      </c>
      <c r="AE261" s="20">
        <v>0</v>
      </c>
      <c r="AF261" s="20">
        <v>12549</v>
      </c>
      <c r="AG261" s="31">
        <v>548.57000000000005</v>
      </c>
      <c r="AH261" s="20">
        <v>0</v>
      </c>
      <c r="AI261" s="32">
        <v>15682.11</v>
      </c>
      <c r="AJ261" s="20">
        <v>350</v>
      </c>
      <c r="AK261" s="20">
        <v>0</v>
      </c>
      <c r="AL261" s="20">
        <v>20379.419999999998</v>
      </c>
      <c r="AM261" s="31">
        <v>5856.58</v>
      </c>
      <c r="AN261" s="20">
        <v>0</v>
      </c>
      <c r="AO261" s="32">
        <v>188514.51</v>
      </c>
    </row>
    <row r="262" spans="1:41" x14ac:dyDescent="0.25">
      <c r="A262" s="41" t="s">
        <v>315</v>
      </c>
      <c r="B262" s="20" t="s">
        <v>320</v>
      </c>
      <c r="C262" s="31">
        <v>1174.24</v>
      </c>
      <c r="D262" s="20">
        <v>0</v>
      </c>
      <c r="E262" s="32">
        <v>25573.78</v>
      </c>
      <c r="F262" s="20">
        <v>1845.45</v>
      </c>
      <c r="G262" s="20">
        <v>0</v>
      </c>
      <c r="H262" s="20">
        <v>32519.32</v>
      </c>
      <c r="I262" s="31">
        <v>2709.13</v>
      </c>
      <c r="J262" s="20">
        <v>0</v>
      </c>
      <c r="K262" s="32">
        <v>34301.279999999999</v>
      </c>
      <c r="L262" s="20">
        <v>2264.39</v>
      </c>
      <c r="M262" s="20">
        <v>0</v>
      </c>
      <c r="N262" s="20">
        <v>23574.15</v>
      </c>
      <c r="O262" s="31">
        <v>3402.17</v>
      </c>
      <c r="P262" s="20">
        <v>0</v>
      </c>
      <c r="Q262" s="32">
        <v>34022.69</v>
      </c>
      <c r="R262" s="20">
        <v>3035.75</v>
      </c>
      <c r="S262" s="20">
        <v>0</v>
      </c>
      <c r="T262" s="20">
        <v>29694.58</v>
      </c>
      <c r="U262" s="31">
        <v>1955.67</v>
      </c>
      <c r="V262" s="20">
        <v>0</v>
      </c>
      <c r="W262" s="32">
        <v>41667.42</v>
      </c>
      <c r="X262" s="20">
        <v>1406.85</v>
      </c>
      <c r="Y262" s="20">
        <v>0</v>
      </c>
      <c r="Z262" s="20">
        <v>24145.34</v>
      </c>
      <c r="AA262" s="31">
        <v>-73.05</v>
      </c>
      <c r="AB262" s="20">
        <v>0</v>
      </c>
      <c r="AC262" s="32">
        <v>29323.05</v>
      </c>
      <c r="AD262" s="20">
        <v>-312.5</v>
      </c>
      <c r="AE262" s="20">
        <v>0</v>
      </c>
      <c r="AF262" s="20">
        <v>24650.74</v>
      </c>
      <c r="AG262" s="31">
        <v>96.65</v>
      </c>
      <c r="AH262" s="20">
        <v>0</v>
      </c>
      <c r="AI262" s="32">
        <v>30805.29</v>
      </c>
      <c r="AJ262" s="20">
        <v>433.01</v>
      </c>
      <c r="AK262" s="20">
        <v>0</v>
      </c>
      <c r="AL262" s="20">
        <v>40032.5</v>
      </c>
      <c r="AM262" s="31">
        <v>17937.759999999998</v>
      </c>
      <c r="AN262" s="20">
        <v>0</v>
      </c>
      <c r="AO262" s="32">
        <v>370310.14</v>
      </c>
    </row>
    <row r="263" spans="1:41" x14ac:dyDescent="0.25">
      <c r="A263" s="41" t="s">
        <v>315</v>
      </c>
      <c r="B263" s="20" t="s">
        <v>321</v>
      </c>
      <c r="C263" s="31">
        <v>-501.32</v>
      </c>
      <c r="D263" s="20">
        <v>0</v>
      </c>
      <c r="E263" s="32">
        <v>8072.73</v>
      </c>
      <c r="F263" s="20">
        <v>-376.72</v>
      </c>
      <c r="G263" s="20">
        <v>0</v>
      </c>
      <c r="H263" s="20">
        <v>10265.19</v>
      </c>
      <c r="I263" s="31">
        <v>-149.61000000000001</v>
      </c>
      <c r="J263" s="20">
        <v>0</v>
      </c>
      <c r="K263" s="32">
        <v>10827.7</v>
      </c>
      <c r="L263" s="20">
        <v>-48.59</v>
      </c>
      <c r="M263" s="20">
        <v>0</v>
      </c>
      <c r="N263" s="20">
        <v>7441.52</v>
      </c>
      <c r="O263" s="31">
        <v>-146.05000000000001</v>
      </c>
      <c r="P263" s="20">
        <v>0</v>
      </c>
      <c r="Q263" s="32">
        <v>10739.76</v>
      </c>
      <c r="R263" s="20">
        <v>-285.27999999999997</v>
      </c>
      <c r="S263" s="20">
        <v>0</v>
      </c>
      <c r="T263" s="20">
        <v>9373.52</v>
      </c>
      <c r="U263" s="31">
        <v>-406.08</v>
      </c>
      <c r="V263" s="20">
        <v>0</v>
      </c>
      <c r="W263" s="32">
        <v>13152.92</v>
      </c>
      <c r="X263" s="20">
        <v>-302.87</v>
      </c>
      <c r="Y263" s="20">
        <v>0</v>
      </c>
      <c r="Z263" s="20">
        <v>7621.82</v>
      </c>
      <c r="AA263" s="31">
        <v>-381.26</v>
      </c>
      <c r="AB263" s="20">
        <v>0</v>
      </c>
      <c r="AC263" s="32">
        <v>9256.24</v>
      </c>
      <c r="AD263" s="20">
        <v>-449.18</v>
      </c>
      <c r="AE263" s="20">
        <v>0</v>
      </c>
      <c r="AF263" s="20">
        <v>7781.36</v>
      </c>
      <c r="AG263" s="31">
        <v>-388.37</v>
      </c>
      <c r="AH263" s="20">
        <v>0</v>
      </c>
      <c r="AI263" s="32">
        <v>9724.1299999999992</v>
      </c>
      <c r="AJ263" s="20">
        <v>-667.47</v>
      </c>
      <c r="AK263" s="20">
        <v>0</v>
      </c>
      <c r="AL263" s="20">
        <v>12636.84</v>
      </c>
      <c r="AM263" s="31">
        <v>-4102.8</v>
      </c>
      <c r="AN263" s="20">
        <v>0</v>
      </c>
      <c r="AO263" s="32">
        <v>116893.73</v>
      </c>
    </row>
    <row r="264" spans="1:41" x14ac:dyDescent="0.25">
      <c r="A264" s="41" t="s">
        <v>315</v>
      </c>
      <c r="B264" s="20" t="s">
        <v>322</v>
      </c>
      <c r="C264" s="31">
        <v>1350.11</v>
      </c>
      <c r="D264" s="20">
        <v>0</v>
      </c>
      <c r="E264" s="32">
        <v>39174.44</v>
      </c>
      <c r="F264" s="20">
        <v>1946.36</v>
      </c>
      <c r="G264" s="20">
        <v>0</v>
      </c>
      <c r="H264" s="20">
        <v>49813.760000000002</v>
      </c>
      <c r="I264" s="31">
        <v>2830.04</v>
      </c>
      <c r="J264" s="20">
        <v>0</v>
      </c>
      <c r="K264" s="32">
        <v>52543.4</v>
      </c>
      <c r="L264" s="20">
        <v>1781.56</v>
      </c>
      <c r="M264" s="20">
        <v>0</v>
      </c>
      <c r="N264" s="20">
        <v>36111.370000000003</v>
      </c>
      <c r="O264" s="31">
        <v>3211.81</v>
      </c>
      <c r="P264" s="20">
        <v>0</v>
      </c>
      <c r="Q264" s="32">
        <v>52116.66</v>
      </c>
      <c r="R264" s="20">
        <v>2601.2800000000002</v>
      </c>
      <c r="S264" s="20">
        <v>0</v>
      </c>
      <c r="T264" s="20">
        <v>45486.76</v>
      </c>
      <c r="U264" s="31">
        <v>2053.0100000000002</v>
      </c>
      <c r="V264" s="20">
        <v>0</v>
      </c>
      <c r="W264" s="32">
        <v>63827</v>
      </c>
      <c r="X264" s="20">
        <v>1183.76</v>
      </c>
      <c r="Y264" s="20">
        <v>0</v>
      </c>
      <c r="Z264" s="20">
        <v>36986.32</v>
      </c>
      <c r="AA264" s="31">
        <v>1147.94</v>
      </c>
      <c r="AB264" s="20">
        <v>0</v>
      </c>
      <c r="AC264" s="32">
        <v>44917.64</v>
      </c>
      <c r="AD264" s="20">
        <v>1043.97</v>
      </c>
      <c r="AE264" s="20">
        <v>0</v>
      </c>
      <c r="AF264" s="20">
        <v>37760.51</v>
      </c>
      <c r="AG264" s="31">
        <v>1034.8</v>
      </c>
      <c r="AH264" s="20">
        <v>0</v>
      </c>
      <c r="AI264" s="32">
        <v>47188.17</v>
      </c>
      <c r="AJ264" s="20">
        <v>2145.52</v>
      </c>
      <c r="AK264" s="20">
        <v>0</v>
      </c>
      <c r="AL264" s="20">
        <v>61322.6</v>
      </c>
      <c r="AM264" s="31">
        <v>22330.159999999996</v>
      </c>
      <c r="AN264" s="20">
        <v>0</v>
      </c>
      <c r="AO264" s="32">
        <v>567248.63</v>
      </c>
    </row>
    <row r="265" spans="1:41" x14ac:dyDescent="0.25">
      <c r="A265" s="41" t="s">
        <v>315</v>
      </c>
      <c r="B265" s="20" t="s">
        <v>323</v>
      </c>
      <c r="C265" s="31">
        <v>-1007.42</v>
      </c>
      <c r="D265" s="20">
        <v>0</v>
      </c>
      <c r="E265" s="32">
        <v>13005.34</v>
      </c>
      <c r="F265" s="20">
        <v>-1009.37</v>
      </c>
      <c r="G265" s="20">
        <v>0</v>
      </c>
      <c r="H265" s="20">
        <v>16537.439999999999</v>
      </c>
      <c r="I265" s="31">
        <v>-633.20000000000005</v>
      </c>
      <c r="J265" s="20">
        <v>0</v>
      </c>
      <c r="K265" s="32">
        <v>17443.650000000001</v>
      </c>
      <c r="L265" s="20">
        <v>-534.89</v>
      </c>
      <c r="M265" s="20">
        <v>0</v>
      </c>
      <c r="N265" s="20">
        <v>11988.45</v>
      </c>
      <c r="O265" s="31">
        <v>-751.9</v>
      </c>
      <c r="P265" s="20">
        <v>0</v>
      </c>
      <c r="Q265" s="32">
        <v>17301.97</v>
      </c>
      <c r="R265" s="20">
        <v>-956.95</v>
      </c>
      <c r="S265" s="20">
        <v>0</v>
      </c>
      <c r="T265" s="20">
        <v>15100.94</v>
      </c>
      <c r="U265" s="31">
        <v>-1221.1099999999999</v>
      </c>
      <c r="V265" s="20">
        <v>0</v>
      </c>
      <c r="W265" s="32">
        <v>21189.64</v>
      </c>
      <c r="X265" s="20">
        <v>-694.07</v>
      </c>
      <c r="Y265" s="20">
        <v>0</v>
      </c>
      <c r="Z265" s="20">
        <v>12278.92</v>
      </c>
      <c r="AA265" s="31">
        <v>-776.53</v>
      </c>
      <c r="AB265" s="20">
        <v>0</v>
      </c>
      <c r="AC265" s="32">
        <v>14912</v>
      </c>
      <c r="AD265" s="20">
        <v>-749.34</v>
      </c>
      <c r="AE265" s="20">
        <v>0</v>
      </c>
      <c r="AF265" s="20">
        <v>12535.94</v>
      </c>
      <c r="AG265" s="31">
        <v>-693.45</v>
      </c>
      <c r="AH265" s="20">
        <v>0</v>
      </c>
      <c r="AI265" s="32">
        <v>15665.79</v>
      </c>
      <c r="AJ265" s="20">
        <v>-1310.92</v>
      </c>
      <c r="AK265" s="20">
        <v>0</v>
      </c>
      <c r="AL265" s="20">
        <v>20358.21</v>
      </c>
      <c r="AM265" s="31">
        <v>-10339.15</v>
      </c>
      <c r="AN265" s="20">
        <v>0</v>
      </c>
      <c r="AO265" s="32">
        <v>188318.29</v>
      </c>
    </row>
    <row r="266" spans="1:41" x14ac:dyDescent="0.25">
      <c r="A266" s="41" t="s">
        <v>315</v>
      </c>
      <c r="B266" s="20" t="s">
        <v>324</v>
      </c>
      <c r="C266" s="31">
        <v>-1258.04</v>
      </c>
      <c r="D266" s="20">
        <v>0</v>
      </c>
      <c r="E266" s="32">
        <v>11427.34</v>
      </c>
      <c r="F266" s="20">
        <v>-1328.79</v>
      </c>
      <c r="G266" s="20">
        <v>0</v>
      </c>
      <c r="H266" s="20">
        <v>14530.87</v>
      </c>
      <c r="I266" s="31">
        <v>-986.92</v>
      </c>
      <c r="J266" s="20">
        <v>0</v>
      </c>
      <c r="K266" s="32">
        <v>15327.12</v>
      </c>
      <c r="L266" s="20">
        <v>-822.32999999999993</v>
      </c>
      <c r="M266" s="20">
        <v>0</v>
      </c>
      <c r="N266" s="20">
        <v>10533.83</v>
      </c>
      <c r="O266" s="31">
        <v>-1260.57</v>
      </c>
      <c r="P266" s="20">
        <v>0</v>
      </c>
      <c r="Q266" s="32">
        <v>15202.63</v>
      </c>
      <c r="R266" s="20">
        <v>-1351.51</v>
      </c>
      <c r="S266" s="20">
        <v>0</v>
      </c>
      <c r="T266" s="20">
        <v>13268.67</v>
      </c>
      <c r="U266" s="31">
        <v>-1707.1</v>
      </c>
      <c r="V266" s="20">
        <v>0</v>
      </c>
      <c r="W266" s="32">
        <v>18618.59</v>
      </c>
      <c r="X266" s="20">
        <v>-974.96</v>
      </c>
      <c r="Y266" s="20">
        <v>0</v>
      </c>
      <c r="Z266" s="20">
        <v>10789.06</v>
      </c>
      <c r="AA266" s="31">
        <v>-1014.87</v>
      </c>
      <c r="AB266" s="20">
        <v>0</v>
      </c>
      <c r="AC266" s="32">
        <v>13102.65</v>
      </c>
      <c r="AD266" s="20">
        <v>-920.09</v>
      </c>
      <c r="AE266" s="20">
        <v>0</v>
      </c>
      <c r="AF266" s="20">
        <v>11014.89</v>
      </c>
      <c r="AG266" s="31">
        <v>-923.99</v>
      </c>
      <c r="AH266" s="20">
        <v>0</v>
      </c>
      <c r="AI266" s="32">
        <v>13764.98</v>
      </c>
      <c r="AJ266" s="20">
        <v>-1908.73</v>
      </c>
      <c r="AK266" s="20">
        <v>0</v>
      </c>
      <c r="AL266" s="20">
        <v>17888.05</v>
      </c>
      <c r="AM266" s="31">
        <v>-14457.900000000003</v>
      </c>
      <c r="AN266" s="20">
        <v>0</v>
      </c>
      <c r="AO266" s="32">
        <v>165468.68</v>
      </c>
    </row>
    <row r="267" spans="1:41" x14ac:dyDescent="0.25">
      <c r="A267" s="40" t="s">
        <v>325</v>
      </c>
      <c r="B267" s="34"/>
      <c r="C267" s="33">
        <v>6979.2900000000018</v>
      </c>
      <c r="D267" s="34">
        <v>0</v>
      </c>
      <c r="E267" s="35">
        <v>225554.74000000002</v>
      </c>
      <c r="F267" s="34">
        <v>8810.27</v>
      </c>
      <c r="G267" s="34">
        <v>0</v>
      </c>
      <c r="H267" s="34">
        <v>286812.82</v>
      </c>
      <c r="I267" s="33">
        <v>14535.999999999998</v>
      </c>
      <c r="J267" s="34">
        <v>0</v>
      </c>
      <c r="K267" s="35">
        <v>302529.29000000004</v>
      </c>
      <c r="L267" s="34">
        <v>10913.07</v>
      </c>
      <c r="M267" s="34">
        <v>0</v>
      </c>
      <c r="N267" s="34">
        <v>207918.52</v>
      </c>
      <c r="O267" s="33">
        <v>17624.810000000001</v>
      </c>
      <c r="P267" s="34">
        <v>0</v>
      </c>
      <c r="Q267" s="35">
        <v>300072.21999999997</v>
      </c>
      <c r="R267" s="34">
        <v>12912.239999999998</v>
      </c>
      <c r="S267" s="34">
        <v>0</v>
      </c>
      <c r="T267" s="34">
        <v>261899.25</v>
      </c>
      <c r="U267" s="33">
        <v>7390.1799999999985</v>
      </c>
      <c r="V267" s="34">
        <v>0</v>
      </c>
      <c r="W267" s="35">
        <v>367496.91000000003</v>
      </c>
      <c r="X267" s="34">
        <v>4533.5500000000011</v>
      </c>
      <c r="Y267" s="34">
        <v>0</v>
      </c>
      <c r="Z267" s="34">
        <v>212956.24000000002</v>
      </c>
      <c r="AA267" s="33">
        <v>1718.5100000000002</v>
      </c>
      <c r="AB267" s="34">
        <v>0</v>
      </c>
      <c r="AC267" s="35">
        <v>258622.41</v>
      </c>
      <c r="AD267" s="34">
        <v>3034.1499999999996</v>
      </c>
      <c r="AE267" s="34">
        <v>0</v>
      </c>
      <c r="AF267" s="34">
        <v>217413.77999999997</v>
      </c>
      <c r="AG267" s="33">
        <v>5389.2999999999993</v>
      </c>
      <c r="AH267" s="34">
        <v>0</v>
      </c>
      <c r="AI267" s="35">
        <v>271695.46000000002</v>
      </c>
      <c r="AJ267" s="34">
        <v>6843.619999999999</v>
      </c>
      <c r="AK267" s="34">
        <v>0</v>
      </c>
      <c r="AL267" s="34">
        <v>353077.31</v>
      </c>
      <c r="AM267" s="33">
        <v>100684.98999999998</v>
      </c>
      <c r="AN267" s="34">
        <v>0</v>
      </c>
      <c r="AO267" s="35">
        <v>3266048.95</v>
      </c>
    </row>
    <row r="268" spans="1:41" x14ac:dyDescent="0.25">
      <c r="A268" s="39" t="s">
        <v>326</v>
      </c>
      <c r="B268" s="29" t="s">
        <v>327</v>
      </c>
      <c r="C268" s="28">
        <v>0</v>
      </c>
      <c r="D268" s="29">
        <v>0</v>
      </c>
      <c r="E268" s="30">
        <v>142.99</v>
      </c>
      <c r="F268" s="29">
        <v>0</v>
      </c>
      <c r="G268" s="29">
        <v>0</v>
      </c>
      <c r="H268" s="29">
        <v>181.82</v>
      </c>
      <c r="I268" s="28">
        <v>0</v>
      </c>
      <c r="J268" s="29">
        <v>0</v>
      </c>
      <c r="K268" s="30">
        <v>191.78</v>
      </c>
      <c r="L268" s="29">
        <v>0</v>
      </c>
      <c r="M268" s="29">
        <v>0</v>
      </c>
      <c r="N268" s="29">
        <v>131.81</v>
      </c>
      <c r="O268" s="28">
        <v>0</v>
      </c>
      <c r="P268" s="29">
        <v>0</v>
      </c>
      <c r="Q268" s="30">
        <v>190.23</v>
      </c>
      <c r="R268" s="29">
        <v>0</v>
      </c>
      <c r="S268" s="29">
        <v>0</v>
      </c>
      <c r="T268" s="29">
        <v>166.03</v>
      </c>
      <c r="U268" s="28">
        <v>0</v>
      </c>
      <c r="V268" s="29">
        <v>0</v>
      </c>
      <c r="W268" s="30">
        <v>232.97</v>
      </c>
      <c r="X268" s="29">
        <v>0</v>
      </c>
      <c r="Y268" s="29">
        <v>0</v>
      </c>
      <c r="Z268" s="29">
        <v>135</v>
      </c>
      <c r="AA268" s="28">
        <v>0</v>
      </c>
      <c r="AB268" s="29">
        <v>0</v>
      </c>
      <c r="AC268" s="30">
        <v>163.95</v>
      </c>
      <c r="AD268" s="29">
        <v>0</v>
      </c>
      <c r="AE268" s="29">
        <v>0</v>
      </c>
      <c r="AF268" s="29">
        <v>137.83000000000001</v>
      </c>
      <c r="AG268" s="28">
        <v>0</v>
      </c>
      <c r="AH268" s="29">
        <v>0</v>
      </c>
      <c r="AI268" s="30">
        <v>172.24</v>
      </c>
      <c r="AJ268" s="29">
        <v>0</v>
      </c>
      <c r="AK268" s="29">
        <v>0</v>
      </c>
      <c r="AL268" s="29">
        <v>223.83</v>
      </c>
      <c r="AM268" s="28">
        <v>0</v>
      </c>
      <c r="AN268" s="29">
        <v>0</v>
      </c>
      <c r="AO268" s="30">
        <v>2070.48</v>
      </c>
    </row>
    <row r="269" spans="1:41" x14ac:dyDescent="0.25">
      <c r="A269" s="41" t="s">
        <v>326</v>
      </c>
      <c r="B269" s="20" t="s">
        <v>328</v>
      </c>
      <c r="C269" s="31">
        <v>-356.84</v>
      </c>
      <c r="D269" s="20">
        <v>81.52</v>
      </c>
      <c r="E269" s="32">
        <v>1549.97</v>
      </c>
      <c r="F269" s="20">
        <v>-375.27</v>
      </c>
      <c r="G269" s="20">
        <v>64.59</v>
      </c>
      <c r="H269" s="20">
        <v>1970.92</v>
      </c>
      <c r="I269" s="31">
        <v>-321.08000000000004</v>
      </c>
      <c r="J269" s="20">
        <v>95.27</v>
      </c>
      <c r="K269" s="32">
        <v>2078.92</v>
      </c>
      <c r="L269" s="20">
        <v>-201.67</v>
      </c>
      <c r="M269" s="20">
        <v>282.44</v>
      </c>
      <c r="N269" s="20">
        <v>1428.78</v>
      </c>
      <c r="O269" s="31">
        <v>-371.95</v>
      </c>
      <c r="P269" s="20">
        <v>59.79</v>
      </c>
      <c r="Q269" s="32">
        <v>2062.04</v>
      </c>
      <c r="R269" s="20">
        <v>-402.03999999999996</v>
      </c>
      <c r="S269" s="20">
        <v>31.3</v>
      </c>
      <c r="T269" s="20">
        <v>1799.72</v>
      </c>
      <c r="U269" s="31">
        <v>-467.58000000000004</v>
      </c>
      <c r="V269" s="20">
        <v>31.12</v>
      </c>
      <c r="W269" s="32">
        <v>2525.37</v>
      </c>
      <c r="X269" s="20">
        <v>-259.8</v>
      </c>
      <c r="Y269" s="20">
        <v>40</v>
      </c>
      <c r="Z269" s="20">
        <v>1463.39</v>
      </c>
      <c r="AA269" s="31">
        <v>-260.64</v>
      </c>
      <c r="AB269" s="20">
        <v>85.32</v>
      </c>
      <c r="AC269" s="32">
        <v>1777.2</v>
      </c>
      <c r="AD269" s="20">
        <v>-245.45</v>
      </c>
      <c r="AE269" s="20">
        <v>62.38</v>
      </c>
      <c r="AF269" s="20">
        <v>1494.03</v>
      </c>
      <c r="AG269" s="31">
        <v>-191.93</v>
      </c>
      <c r="AH269" s="20">
        <v>68.87</v>
      </c>
      <c r="AI269" s="32">
        <v>1867.04</v>
      </c>
      <c r="AJ269" s="20">
        <v>-510.41</v>
      </c>
      <c r="AK269" s="20">
        <v>47.35</v>
      </c>
      <c r="AL269" s="20">
        <v>2426.2800000000002</v>
      </c>
      <c r="AM269" s="31">
        <v>-3964.66</v>
      </c>
      <c r="AN269" s="20">
        <v>949.95</v>
      </c>
      <c r="AO269" s="32">
        <v>22443.660000000003</v>
      </c>
    </row>
    <row r="270" spans="1:41" x14ac:dyDescent="0.25">
      <c r="A270" s="41" t="s">
        <v>326</v>
      </c>
      <c r="B270" s="20" t="s">
        <v>329</v>
      </c>
      <c r="C270" s="31">
        <v>0</v>
      </c>
      <c r="D270" s="20">
        <v>561.04</v>
      </c>
      <c r="E270" s="32">
        <v>1073.3399999999999</v>
      </c>
      <c r="F270" s="20">
        <v>0</v>
      </c>
      <c r="G270" s="20">
        <v>444.53</v>
      </c>
      <c r="H270" s="20">
        <v>1364.85</v>
      </c>
      <c r="I270" s="31">
        <v>0</v>
      </c>
      <c r="J270" s="20">
        <v>655.67</v>
      </c>
      <c r="K270" s="32">
        <v>1439.64</v>
      </c>
      <c r="L270" s="20">
        <v>0</v>
      </c>
      <c r="M270" s="20">
        <v>1943.86</v>
      </c>
      <c r="N270" s="20">
        <v>989.42</v>
      </c>
      <c r="O270" s="31">
        <v>0</v>
      </c>
      <c r="P270" s="20">
        <v>411.47</v>
      </c>
      <c r="Q270" s="32">
        <v>1427.95</v>
      </c>
      <c r="R270" s="20">
        <v>0</v>
      </c>
      <c r="S270" s="20">
        <v>215.39</v>
      </c>
      <c r="T270" s="20">
        <v>1246.29</v>
      </c>
      <c r="U270" s="31">
        <v>0</v>
      </c>
      <c r="V270" s="20">
        <v>214.19</v>
      </c>
      <c r="W270" s="32">
        <v>1748.8</v>
      </c>
      <c r="X270" s="20">
        <v>0</v>
      </c>
      <c r="Y270" s="20">
        <v>275.27</v>
      </c>
      <c r="Z270" s="20">
        <v>1013.39</v>
      </c>
      <c r="AA270" s="31">
        <v>0</v>
      </c>
      <c r="AB270" s="20">
        <v>587.20000000000005</v>
      </c>
      <c r="AC270" s="32">
        <v>1230.7</v>
      </c>
      <c r="AD270" s="20">
        <v>0</v>
      </c>
      <c r="AE270" s="20">
        <v>429.34</v>
      </c>
      <c r="AF270" s="20">
        <v>1034.5999999999999</v>
      </c>
      <c r="AG270" s="31">
        <v>0</v>
      </c>
      <c r="AH270" s="20">
        <v>473.99</v>
      </c>
      <c r="AI270" s="32">
        <v>1292.9100000000001</v>
      </c>
      <c r="AJ270" s="20">
        <v>0</v>
      </c>
      <c r="AK270" s="20">
        <v>325.85000000000002</v>
      </c>
      <c r="AL270" s="20">
        <v>1680.18</v>
      </c>
      <c r="AM270" s="31">
        <v>0</v>
      </c>
      <c r="AN270" s="20">
        <v>6537.8</v>
      </c>
      <c r="AO270" s="32">
        <v>15542.07</v>
      </c>
    </row>
    <row r="271" spans="1:41" x14ac:dyDescent="0.25">
      <c r="A271" s="41" t="s">
        <v>326</v>
      </c>
      <c r="B271" s="20" t="s">
        <v>330</v>
      </c>
      <c r="C271" s="31">
        <v>0</v>
      </c>
      <c r="D271" s="20">
        <v>594.04</v>
      </c>
      <c r="E271" s="32">
        <v>549.52</v>
      </c>
      <c r="F271" s="20">
        <v>0</v>
      </c>
      <c r="G271" s="20">
        <v>470.68</v>
      </c>
      <c r="H271" s="20">
        <v>698.77</v>
      </c>
      <c r="I271" s="31">
        <v>0</v>
      </c>
      <c r="J271" s="20">
        <v>694.23</v>
      </c>
      <c r="K271" s="32">
        <v>737.06</v>
      </c>
      <c r="L271" s="20">
        <v>0</v>
      </c>
      <c r="M271" s="20">
        <v>2058.21</v>
      </c>
      <c r="N271" s="20">
        <v>506.55</v>
      </c>
      <c r="O271" s="31">
        <v>0</v>
      </c>
      <c r="P271" s="20">
        <v>435.67</v>
      </c>
      <c r="Q271" s="32">
        <v>731.07</v>
      </c>
      <c r="R271" s="20">
        <v>0</v>
      </c>
      <c r="S271" s="20">
        <v>228.06</v>
      </c>
      <c r="T271" s="20">
        <v>638.07000000000005</v>
      </c>
      <c r="U271" s="31">
        <v>0</v>
      </c>
      <c r="V271" s="20">
        <v>226.79</v>
      </c>
      <c r="W271" s="32">
        <v>895.34</v>
      </c>
      <c r="X271" s="20">
        <v>0</v>
      </c>
      <c r="Y271" s="20">
        <v>291.47000000000003</v>
      </c>
      <c r="Z271" s="20">
        <v>518.83000000000004</v>
      </c>
      <c r="AA271" s="31">
        <v>0</v>
      </c>
      <c r="AB271" s="20">
        <v>621.74</v>
      </c>
      <c r="AC271" s="32">
        <v>630.08000000000004</v>
      </c>
      <c r="AD271" s="20">
        <v>0</v>
      </c>
      <c r="AE271" s="20">
        <v>454.59</v>
      </c>
      <c r="AF271" s="20">
        <v>529.69000000000005</v>
      </c>
      <c r="AG271" s="31">
        <v>0</v>
      </c>
      <c r="AH271" s="20">
        <v>501.87</v>
      </c>
      <c r="AI271" s="32">
        <v>661.93</v>
      </c>
      <c r="AJ271" s="20">
        <v>0</v>
      </c>
      <c r="AK271" s="20">
        <v>345.02</v>
      </c>
      <c r="AL271" s="20">
        <v>860.21</v>
      </c>
      <c r="AM271" s="31">
        <v>0</v>
      </c>
      <c r="AN271" s="20">
        <v>6922.37</v>
      </c>
      <c r="AO271" s="32">
        <v>7957.119999999999</v>
      </c>
    </row>
    <row r="272" spans="1:41" x14ac:dyDescent="0.25">
      <c r="A272" s="41" t="s">
        <v>326</v>
      </c>
      <c r="B272" s="20" t="s">
        <v>331</v>
      </c>
      <c r="C272" s="31">
        <v>0</v>
      </c>
      <c r="D272" s="20">
        <v>0</v>
      </c>
      <c r="E272" s="32">
        <v>0</v>
      </c>
      <c r="F272" s="20">
        <v>0</v>
      </c>
      <c r="G272" s="20">
        <v>0</v>
      </c>
      <c r="H272" s="20">
        <v>0</v>
      </c>
      <c r="I272" s="31">
        <v>0</v>
      </c>
      <c r="J272" s="20">
        <v>0</v>
      </c>
      <c r="K272" s="32">
        <v>0</v>
      </c>
      <c r="L272" s="20">
        <v>0</v>
      </c>
      <c r="M272" s="20">
        <v>0</v>
      </c>
      <c r="N272" s="20">
        <v>0</v>
      </c>
      <c r="O272" s="31">
        <v>0</v>
      </c>
      <c r="P272" s="20">
        <v>0</v>
      </c>
      <c r="Q272" s="32">
        <v>0</v>
      </c>
      <c r="R272" s="20">
        <v>0</v>
      </c>
      <c r="S272" s="20">
        <v>0</v>
      </c>
      <c r="T272" s="20">
        <v>0</v>
      </c>
      <c r="U272" s="31">
        <v>0</v>
      </c>
      <c r="V272" s="20">
        <v>0</v>
      </c>
      <c r="W272" s="32">
        <v>0</v>
      </c>
      <c r="X272" s="20">
        <v>0</v>
      </c>
      <c r="Y272" s="20">
        <v>0</v>
      </c>
      <c r="Z272" s="20">
        <v>0</v>
      </c>
      <c r="AA272" s="31">
        <v>0</v>
      </c>
      <c r="AB272" s="20">
        <v>0</v>
      </c>
      <c r="AC272" s="32">
        <v>0</v>
      </c>
      <c r="AD272" s="20">
        <v>0</v>
      </c>
      <c r="AE272" s="20">
        <v>0</v>
      </c>
      <c r="AF272" s="20">
        <v>0</v>
      </c>
      <c r="AG272" s="31">
        <v>0</v>
      </c>
      <c r="AH272" s="20">
        <v>0</v>
      </c>
      <c r="AI272" s="32">
        <v>0</v>
      </c>
      <c r="AJ272" s="20">
        <v>0</v>
      </c>
      <c r="AK272" s="20">
        <v>0</v>
      </c>
      <c r="AL272" s="20">
        <v>0</v>
      </c>
      <c r="AM272" s="31">
        <v>0</v>
      </c>
      <c r="AN272" s="20">
        <v>0</v>
      </c>
      <c r="AO272" s="32">
        <v>0</v>
      </c>
    </row>
    <row r="273" spans="1:41" x14ac:dyDescent="0.25">
      <c r="A273" s="41" t="s">
        <v>326</v>
      </c>
      <c r="B273" s="20" t="s">
        <v>332</v>
      </c>
      <c r="C273" s="31">
        <v>-49.68</v>
      </c>
      <c r="D273" s="20">
        <v>0</v>
      </c>
      <c r="E273" s="32">
        <v>82.71</v>
      </c>
      <c r="F273" s="20">
        <v>-52.66</v>
      </c>
      <c r="G273" s="20">
        <v>0</v>
      </c>
      <c r="H273" s="20">
        <v>105.17</v>
      </c>
      <c r="I273" s="31">
        <v>-43.44</v>
      </c>
      <c r="J273" s="20">
        <v>0</v>
      </c>
      <c r="K273" s="32">
        <v>110.93</v>
      </c>
      <c r="L273" s="20">
        <v>-26.49</v>
      </c>
      <c r="M273" s="20">
        <v>0</v>
      </c>
      <c r="N273" s="20">
        <v>76.239999999999995</v>
      </c>
      <c r="O273" s="31">
        <v>-51.69</v>
      </c>
      <c r="P273" s="20">
        <v>0</v>
      </c>
      <c r="Q273" s="32">
        <v>110.03</v>
      </c>
      <c r="R273" s="20">
        <v>-54.57</v>
      </c>
      <c r="S273" s="20">
        <v>0</v>
      </c>
      <c r="T273" s="20">
        <v>96.04</v>
      </c>
      <c r="U273" s="31">
        <v>-59.95</v>
      </c>
      <c r="V273" s="20">
        <v>0</v>
      </c>
      <c r="W273" s="32">
        <v>134.76</v>
      </c>
      <c r="X273" s="20">
        <v>-35.15</v>
      </c>
      <c r="Y273" s="20">
        <v>0</v>
      </c>
      <c r="Z273" s="20">
        <v>78.09</v>
      </c>
      <c r="AA273" s="31">
        <v>-36.6</v>
      </c>
      <c r="AB273" s="20">
        <v>0</v>
      </c>
      <c r="AC273" s="32">
        <v>94.83</v>
      </c>
      <c r="AD273" s="20">
        <v>-34.89</v>
      </c>
      <c r="AE273" s="20">
        <v>0</v>
      </c>
      <c r="AF273" s="20">
        <v>79.72</v>
      </c>
      <c r="AG273" s="31">
        <v>-39.56</v>
      </c>
      <c r="AH273" s="20">
        <v>0</v>
      </c>
      <c r="AI273" s="32">
        <v>99.63</v>
      </c>
      <c r="AJ273" s="20">
        <v>-83.72</v>
      </c>
      <c r="AK273" s="20">
        <v>0</v>
      </c>
      <c r="AL273" s="20">
        <v>129.47</v>
      </c>
      <c r="AM273" s="31">
        <v>-568.4</v>
      </c>
      <c r="AN273" s="20">
        <v>0</v>
      </c>
      <c r="AO273" s="32">
        <v>1197.6199999999997</v>
      </c>
    </row>
    <row r="274" spans="1:41" x14ac:dyDescent="0.25">
      <c r="A274" s="41" t="s">
        <v>326</v>
      </c>
      <c r="B274" s="20" t="s">
        <v>333</v>
      </c>
      <c r="C274" s="31">
        <v>0</v>
      </c>
      <c r="D274" s="20">
        <v>0</v>
      </c>
      <c r="E274" s="32">
        <v>3475.16</v>
      </c>
      <c r="F274" s="20">
        <v>0</v>
      </c>
      <c r="G274" s="20">
        <v>0</v>
      </c>
      <c r="H274" s="20">
        <v>4418.9799999999996</v>
      </c>
      <c r="I274" s="31">
        <v>0</v>
      </c>
      <c r="J274" s="20">
        <v>0</v>
      </c>
      <c r="K274" s="32">
        <v>4661.12</v>
      </c>
      <c r="L274" s="20">
        <v>0</v>
      </c>
      <c r="M274" s="20">
        <v>0</v>
      </c>
      <c r="N274" s="20">
        <v>3203.44</v>
      </c>
      <c r="O274" s="31">
        <v>0</v>
      </c>
      <c r="P274" s="20">
        <v>0</v>
      </c>
      <c r="Q274" s="32">
        <v>4623.2700000000004</v>
      </c>
      <c r="R274" s="20">
        <v>0</v>
      </c>
      <c r="S274" s="20">
        <v>0</v>
      </c>
      <c r="T274" s="20">
        <v>4035.13</v>
      </c>
      <c r="U274" s="31">
        <v>0</v>
      </c>
      <c r="V274" s="20">
        <v>0</v>
      </c>
      <c r="W274" s="32">
        <v>5662.09</v>
      </c>
      <c r="X274" s="20">
        <v>0</v>
      </c>
      <c r="Y274" s="20">
        <v>0</v>
      </c>
      <c r="Z274" s="20">
        <v>3281.06</v>
      </c>
      <c r="AA274" s="31">
        <v>0</v>
      </c>
      <c r="AB274" s="20">
        <v>0</v>
      </c>
      <c r="AC274" s="32">
        <v>3984.64</v>
      </c>
      <c r="AD274" s="20">
        <v>0</v>
      </c>
      <c r="AE274" s="20">
        <v>0</v>
      </c>
      <c r="AF274" s="20">
        <v>3349.73</v>
      </c>
      <c r="AG274" s="31">
        <v>0</v>
      </c>
      <c r="AH274" s="20">
        <v>0</v>
      </c>
      <c r="AI274" s="32">
        <v>4186.0600000000004</v>
      </c>
      <c r="AJ274" s="20">
        <v>0</v>
      </c>
      <c r="AK274" s="20">
        <v>0</v>
      </c>
      <c r="AL274" s="20">
        <v>5439.93</v>
      </c>
      <c r="AM274" s="31">
        <v>0</v>
      </c>
      <c r="AN274" s="20">
        <v>0</v>
      </c>
      <c r="AO274" s="32">
        <v>50320.61</v>
      </c>
    </row>
    <row r="275" spans="1:41" x14ac:dyDescent="0.25">
      <c r="A275" s="40" t="s">
        <v>334</v>
      </c>
      <c r="B275" s="34"/>
      <c r="C275" s="33">
        <v>-406.52</v>
      </c>
      <c r="D275" s="34">
        <v>1236.5999999999999</v>
      </c>
      <c r="E275" s="35">
        <v>6873.6900000000005</v>
      </c>
      <c r="F275" s="34">
        <v>-427.92999999999995</v>
      </c>
      <c r="G275" s="34">
        <v>979.8</v>
      </c>
      <c r="H275" s="34">
        <v>8740.51</v>
      </c>
      <c r="I275" s="33">
        <v>-364.52000000000004</v>
      </c>
      <c r="J275" s="34">
        <v>1445.17</v>
      </c>
      <c r="K275" s="35">
        <v>9219.4500000000007</v>
      </c>
      <c r="L275" s="34">
        <v>-228.16</v>
      </c>
      <c r="M275" s="34">
        <v>4284.51</v>
      </c>
      <c r="N275" s="34">
        <v>6336.24</v>
      </c>
      <c r="O275" s="33">
        <v>-423.64</v>
      </c>
      <c r="P275" s="34">
        <v>906.93000000000006</v>
      </c>
      <c r="Q275" s="35">
        <v>9144.59</v>
      </c>
      <c r="R275" s="34">
        <v>-456.60999999999996</v>
      </c>
      <c r="S275" s="34">
        <v>474.75</v>
      </c>
      <c r="T275" s="34">
        <v>7981.2800000000007</v>
      </c>
      <c r="U275" s="33">
        <v>-527.53000000000009</v>
      </c>
      <c r="V275" s="34">
        <v>472.1</v>
      </c>
      <c r="W275" s="35">
        <v>11199.33</v>
      </c>
      <c r="X275" s="34">
        <v>-294.95</v>
      </c>
      <c r="Y275" s="34">
        <v>606.74</v>
      </c>
      <c r="Z275" s="34">
        <v>6489.76</v>
      </c>
      <c r="AA275" s="33">
        <v>-297.24</v>
      </c>
      <c r="AB275" s="34">
        <v>1294.26</v>
      </c>
      <c r="AC275" s="35">
        <v>7881.4</v>
      </c>
      <c r="AD275" s="34">
        <v>-280.33999999999997</v>
      </c>
      <c r="AE275" s="34">
        <v>946.31</v>
      </c>
      <c r="AF275" s="34">
        <v>6625.6</v>
      </c>
      <c r="AG275" s="33">
        <v>-231.49</v>
      </c>
      <c r="AH275" s="34">
        <v>1044.73</v>
      </c>
      <c r="AI275" s="35">
        <v>8279.8100000000013</v>
      </c>
      <c r="AJ275" s="34">
        <v>-594.13</v>
      </c>
      <c r="AK275" s="34">
        <v>718.22</v>
      </c>
      <c r="AL275" s="34">
        <v>10759.900000000001</v>
      </c>
      <c r="AM275" s="33">
        <v>-4533.0599999999995</v>
      </c>
      <c r="AN275" s="34">
        <v>14410.119999999999</v>
      </c>
      <c r="AO275" s="35">
        <v>99531.56</v>
      </c>
    </row>
    <row r="276" spans="1:41" x14ac:dyDescent="0.25">
      <c r="A276" s="39" t="s">
        <v>335</v>
      </c>
      <c r="B276" s="29" t="s">
        <v>205</v>
      </c>
      <c r="C276" s="28">
        <v>0</v>
      </c>
      <c r="D276" s="29">
        <v>0</v>
      </c>
      <c r="E276" s="30">
        <v>0</v>
      </c>
      <c r="F276" s="29">
        <v>0</v>
      </c>
      <c r="G276" s="29">
        <v>0</v>
      </c>
      <c r="H276" s="29">
        <v>0</v>
      </c>
      <c r="I276" s="28">
        <v>0</v>
      </c>
      <c r="J276" s="29">
        <v>0</v>
      </c>
      <c r="K276" s="30">
        <v>0</v>
      </c>
      <c r="L276" s="29">
        <v>0</v>
      </c>
      <c r="M276" s="29">
        <v>0</v>
      </c>
      <c r="N276" s="29">
        <v>0</v>
      </c>
      <c r="O276" s="28">
        <v>0</v>
      </c>
      <c r="P276" s="29">
        <v>0</v>
      </c>
      <c r="Q276" s="30">
        <v>0</v>
      </c>
      <c r="R276" s="29">
        <v>0</v>
      </c>
      <c r="S276" s="29">
        <v>0</v>
      </c>
      <c r="T276" s="29">
        <v>0</v>
      </c>
      <c r="U276" s="28">
        <v>0</v>
      </c>
      <c r="V276" s="29">
        <v>0</v>
      </c>
      <c r="W276" s="30">
        <v>0</v>
      </c>
      <c r="X276" s="29">
        <v>0</v>
      </c>
      <c r="Y276" s="29">
        <v>0</v>
      </c>
      <c r="Z276" s="29">
        <v>0</v>
      </c>
      <c r="AA276" s="28">
        <v>0</v>
      </c>
      <c r="AB276" s="29">
        <v>0</v>
      </c>
      <c r="AC276" s="30">
        <v>0</v>
      </c>
      <c r="AD276" s="29">
        <v>0</v>
      </c>
      <c r="AE276" s="29">
        <v>0</v>
      </c>
      <c r="AF276" s="29">
        <v>0</v>
      </c>
      <c r="AG276" s="28">
        <v>0</v>
      </c>
      <c r="AH276" s="29">
        <v>0</v>
      </c>
      <c r="AI276" s="30">
        <v>0</v>
      </c>
      <c r="AJ276" s="29">
        <v>0</v>
      </c>
      <c r="AK276" s="29">
        <v>0</v>
      </c>
      <c r="AL276" s="29">
        <v>0</v>
      </c>
      <c r="AM276" s="28">
        <v>0</v>
      </c>
      <c r="AN276" s="29">
        <v>0</v>
      </c>
      <c r="AO276" s="30">
        <v>0</v>
      </c>
    </row>
    <row r="277" spans="1:41" x14ac:dyDescent="0.25">
      <c r="A277" s="40" t="s">
        <v>336</v>
      </c>
      <c r="B277" s="34"/>
      <c r="C277" s="33">
        <v>0</v>
      </c>
      <c r="D277" s="34">
        <v>0</v>
      </c>
      <c r="E277" s="35">
        <v>0</v>
      </c>
      <c r="F277" s="34">
        <v>0</v>
      </c>
      <c r="G277" s="34">
        <v>0</v>
      </c>
      <c r="H277" s="34">
        <v>0</v>
      </c>
      <c r="I277" s="33">
        <v>0</v>
      </c>
      <c r="J277" s="34">
        <v>0</v>
      </c>
      <c r="K277" s="35">
        <v>0</v>
      </c>
      <c r="L277" s="34">
        <v>0</v>
      </c>
      <c r="M277" s="34">
        <v>0</v>
      </c>
      <c r="N277" s="34">
        <v>0</v>
      </c>
      <c r="O277" s="33">
        <v>0</v>
      </c>
      <c r="P277" s="34">
        <v>0</v>
      </c>
      <c r="Q277" s="35">
        <v>0</v>
      </c>
      <c r="R277" s="34">
        <v>0</v>
      </c>
      <c r="S277" s="34">
        <v>0</v>
      </c>
      <c r="T277" s="34">
        <v>0</v>
      </c>
      <c r="U277" s="33">
        <v>0</v>
      </c>
      <c r="V277" s="34">
        <v>0</v>
      </c>
      <c r="W277" s="35">
        <v>0</v>
      </c>
      <c r="X277" s="34">
        <v>0</v>
      </c>
      <c r="Y277" s="34">
        <v>0</v>
      </c>
      <c r="Z277" s="34">
        <v>0</v>
      </c>
      <c r="AA277" s="33">
        <v>0</v>
      </c>
      <c r="AB277" s="34">
        <v>0</v>
      </c>
      <c r="AC277" s="35">
        <v>0</v>
      </c>
      <c r="AD277" s="34">
        <v>0</v>
      </c>
      <c r="AE277" s="34">
        <v>0</v>
      </c>
      <c r="AF277" s="34">
        <v>0</v>
      </c>
      <c r="AG277" s="33">
        <v>0</v>
      </c>
      <c r="AH277" s="34">
        <v>0</v>
      </c>
      <c r="AI277" s="35">
        <v>0</v>
      </c>
      <c r="AJ277" s="34">
        <v>0</v>
      </c>
      <c r="AK277" s="34">
        <v>0</v>
      </c>
      <c r="AL277" s="34">
        <v>0</v>
      </c>
      <c r="AM277" s="33">
        <v>0</v>
      </c>
      <c r="AN277" s="34">
        <v>0</v>
      </c>
      <c r="AO277" s="35">
        <v>0</v>
      </c>
    </row>
    <row r="278" spans="1:41" x14ac:dyDescent="0.25">
      <c r="A278" s="39" t="s">
        <v>337</v>
      </c>
      <c r="B278" s="29" t="s">
        <v>127</v>
      </c>
      <c r="C278" s="28">
        <v>7417.64</v>
      </c>
      <c r="D278" s="29">
        <v>0</v>
      </c>
      <c r="E278" s="30">
        <v>10829.22</v>
      </c>
      <c r="F278" s="29">
        <v>12687.87</v>
      </c>
      <c r="G278" s="29">
        <v>0</v>
      </c>
      <c r="H278" s="29">
        <v>13770.31</v>
      </c>
      <c r="I278" s="28">
        <v>9277.5</v>
      </c>
      <c r="J278" s="29">
        <v>0</v>
      </c>
      <c r="K278" s="30">
        <v>14524.88</v>
      </c>
      <c r="L278" s="29">
        <v>8488.0499999999993</v>
      </c>
      <c r="M278" s="29">
        <v>0</v>
      </c>
      <c r="N278" s="29">
        <v>9982.48</v>
      </c>
      <c r="O278" s="28">
        <v>5142.8599999999997</v>
      </c>
      <c r="P278" s="29">
        <v>0</v>
      </c>
      <c r="Q278" s="30">
        <v>14406.91</v>
      </c>
      <c r="R278" s="29">
        <v>8122.63</v>
      </c>
      <c r="S278" s="29">
        <v>0</v>
      </c>
      <c r="T278" s="29">
        <v>12574.17</v>
      </c>
      <c r="U278" s="28">
        <v>8494.5</v>
      </c>
      <c r="V278" s="29">
        <v>0</v>
      </c>
      <c r="W278" s="30">
        <v>17644.07</v>
      </c>
      <c r="X278" s="29">
        <v>4745.54</v>
      </c>
      <c r="Y278" s="29">
        <v>0</v>
      </c>
      <c r="Z278" s="29">
        <v>10224.35</v>
      </c>
      <c r="AA278" s="28">
        <v>4572.71</v>
      </c>
      <c r="AB278" s="29">
        <v>0</v>
      </c>
      <c r="AC278" s="30">
        <v>12416.85</v>
      </c>
      <c r="AD278" s="29">
        <v>5264.14</v>
      </c>
      <c r="AE278" s="29">
        <v>0</v>
      </c>
      <c r="AF278" s="29">
        <v>10438.36</v>
      </c>
      <c r="AG278" s="28">
        <v>7268.53</v>
      </c>
      <c r="AH278" s="29">
        <v>0</v>
      </c>
      <c r="AI278" s="30">
        <v>13044.5</v>
      </c>
      <c r="AJ278" s="29">
        <v>7861.96</v>
      </c>
      <c r="AK278" s="29">
        <v>0</v>
      </c>
      <c r="AL278" s="29">
        <v>16951.77</v>
      </c>
      <c r="AM278" s="28">
        <v>89343.930000000008</v>
      </c>
      <c r="AN278" s="29">
        <v>0</v>
      </c>
      <c r="AO278" s="30">
        <v>156807.87000000002</v>
      </c>
    </row>
    <row r="279" spans="1:41" x14ac:dyDescent="0.25">
      <c r="A279" s="40" t="s">
        <v>338</v>
      </c>
      <c r="B279" s="34"/>
      <c r="C279" s="33">
        <v>7417.64</v>
      </c>
      <c r="D279" s="34">
        <v>0</v>
      </c>
      <c r="E279" s="35">
        <v>10829.22</v>
      </c>
      <c r="F279" s="34">
        <v>12687.87</v>
      </c>
      <c r="G279" s="34">
        <v>0</v>
      </c>
      <c r="H279" s="34">
        <v>13770.31</v>
      </c>
      <c r="I279" s="33">
        <v>9277.5</v>
      </c>
      <c r="J279" s="34">
        <v>0</v>
      </c>
      <c r="K279" s="35">
        <v>14524.88</v>
      </c>
      <c r="L279" s="34">
        <v>8488.0499999999993</v>
      </c>
      <c r="M279" s="34">
        <v>0</v>
      </c>
      <c r="N279" s="34">
        <v>9982.48</v>
      </c>
      <c r="O279" s="33">
        <v>5142.8599999999997</v>
      </c>
      <c r="P279" s="34">
        <v>0</v>
      </c>
      <c r="Q279" s="35">
        <v>14406.91</v>
      </c>
      <c r="R279" s="34">
        <v>8122.63</v>
      </c>
      <c r="S279" s="34">
        <v>0</v>
      </c>
      <c r="T279" s="34">
        <v>12574.17</v>
      </c>
      <c r="U279" s="33">
        <v>8494.5</v>
      </c>
      <c r="V279" s="34">
        <v>0</v>
      </c>
      <c r="W279" s="35">
        <v>17644.07</v>
      </c>
      <c r="X279" s="34">
        <v>4745.54</v>
      </c>
      <c r="Y279" s="34">
        <v>0</v>
      </c>
      <c r="Z279" s="34">
        <v>10224.35</v>
      </c>
      <c r="AA279" s="33">
        <v>4572.71</v>
      </c>
      <c r="AB279" s="34">
        <v>0</v>
      </c>
      <c r="AC279" s="35">
        <v>12416.85</v>
      </c>
      <c r="AD279" s="34">
        <v>5264.14</v>
      </c>
      <c r="AE279" s="34">
        <v>0</v>
      </c>
      <c r="AF279" s="34">
        <v>10438.36</v>
      </c>
      <c r="AG279" s="33">
        <v>7268.53</v>
      </c>
      <c r="AH279" s="34">
        <v>0</v>
      </c>
      <c r="AI279" s="35">
        <v>13044.5</v>
      </c>
      <c r="AJ279" s="34">
        <v>7861.96</v>
      </c>
      <c r="AK279" s="34">
        <v>0</v>
      </c>
      <c r="AL279" s="34">
        <v>16951.77</v>
      </c>
      <c r="AM279" s="33">
        <v>89343.930000000008</v>
      </c>
      <c r="AN279" s="34">
        <v>0</v>
      </c>
      <c r="AO279" s="35">
        <v>156807.87000000002</v>
      </c>
    </row>
    <row r="280" spans="1:41" x14ac:dyDescent="0.25">
      <c r="A280" s="42" t="s">
        <v>339</v>
      </c>
      <c r="B280" s="37"/>
      <c r="C280" s="36">
        <v>613547.0900000002</v>
      </c>
      <c r="D280" s="37">
        <v>909231.38000000012</v>
      </c>
      <c r="E280" s="38">
        <v>2698637.100000001</v>
      </c>
      <c r="F280" s="37">
        <v>637730.8899999999</v>
      </c>
      <c r="G280" s="37">
        <v>720420.38000000012</v>
      </c>
      <c r="H280" s="37">
        <v>3431555.8000000003</v>
      </c>
      <c r="I280" s="36">
        <v>593138.93999999983</v>
      </c>
      <c r="J280" s="37">
        <v>1062582.8999999999</v>
      </c>
      <c r="K280" s="38">
        <v>3619594.56</v>
      </c>
      <c r="L280" s="37">
        <v>368504.83000000031</v>
      </c>
      <c r="M280" s="37">
        <v>3150251.5199999996</v>
      </c>
      <c r="N280" s="37">
        <v>2487629.46</v>
      </c>
      <c r="O280" s="36">
        <v>562175.46</v>
      </c>
      <c r="P280" s="37">
        <v>666836.01</v>
      </c>
      <c r="Q280" s="38">
        <v>3590197.17</v>
      </c>
      <c r="R280" s="37">
        <v>463769.32999999996</v>
      </c>
      <c r="S280" s="37">
        <v>349064.16</v>
      </c>
      <c r="T280" s="37">
        <v>3129971.16</v>
      </c>
      <c r="U280" s="36">
        <v>691960.11000000034</v>
      </c>
      <c r="V280" s="37">
        <v>347123.29999999993</v>
      </c>
      <c r="W280" s="38">
        <v>4391974.0399999982</v>
      </c>
      <c r="X280" s="37">
        <v>422859.70000000024</v>
      </c>
      <c r="Y280" s="37">
        <v>446111.68</v>
      </c>
      <c r="Z280" s="37">
        <v>2545050.5900000003</v>
      </c>
      <c r="AA280" s="36">
        <v>408832.37000000005</v>
      </c>
      <c r="AB280" s="37">
        <v>951621.22000000009</v>
      </c>
      <c r="AC280" s="38">
        <v>3090809.5300000017</v>
      </c>
      <c r="AD280" s="37">
        <v>293534.39999999991</v>
      </c>
      <c r="AE280" s="37">
        <v>695787.21999999986</v>
      </c>
      <c r="AF280" s="37">
        <v>2598323.1099999994</v>
      </c>
      <c r="AG280" s="36">
        <v>343307.89999999985</v>
      </c>
      <c r="AH280" s="37">
        <v>768158.85000000009</v>
      </c>
      <c r="AI280" s="38">
        <v>3247046.0399999986</v>
      </c>
      <c r="AJ280" s="37">
        <v>429228.72000000015</v>
      </c>
      <c r="AK280" s="37">
        <v>528084.59</v>
      </c>
      <c r="AL280" s="37">
        <v>4219644.5399999991</v>
      </c>
      <c r="AM280" s="36">
        <v>5828589.7399999974</v>
      </c>
      <c r="AN280" s="37">
        <v>10595273.209999997</v>
      </c>
      <c r="AO280" s="38">
        <v>39050433.099999987</v>
      </c>
    </row>
    <row r="281" spans="1:41" x14ac:dyDescent="0.25">
      <c r="AM281" s="19">
        <f>Charts!C52</f>
        <v>5828589.7400000002</v>
      </c>
      <c r="AN281" s="19">
        <f>Charts!D52</f>
        <v>10595273.209999999</v>
      </c>
      <c r="AO281" s="19">
        <f>Charts!E52</f>
        <v>39050433.100000001</v>
      </c>
    </row>
  </sheetData>
  <mergeCells count="12">
    <mergeCell ref="AJ1:AL1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FE54B-A90E-4310-B80F-6D4E09948FDA}">
  <sheetPr codeName="Sheet6"/>
  <dimension ref="A1:AO281"/>
  <sheetViews>
    <sheetView workbookViewId="0">
      <pane xSplit="1" ySplit="2" topLeftCell="B250" activePane="bottomRight" state="frozen"/>
      <selection pane="topRight" activeCell="B1" sqref="B1"/>
      <selection pane="bottomLeft" activeCell="A3" sqref="A3"/>
      <selection pane="bottomRight" activeCell="AM1" sqref="AM1:AO277"/>
    </sheetView>
  </sheetViews>
  <sheetFormatPr defaultRowHeight="15" x14ac:dyDescent="0.25"/>
  <cols>
    <col min="1" max="1" width="45.140625" bestFit="1" customWidth="1"/>
    <col min="2" max="2" width="10.42578125" bestFit="1" customWidth="1"/>
    <col min="3" max="3" width="11.140625" bestFit="1" customWidth="1"/>
    <col min="4" max="4" width="7.5703125" bestFit="1" customWidth="1"/>
    <col min="5" max="5" width="15.28515625" bestFit="1" customWidth="1"/>
    <col min="6" max="6" width="11.140625" bestFit="1" customWidth="1"/>
    <col min="7" max="7" width="7.5703125" bestFit="1" customWidth="1"/>
    <col min="8" max="8" width="15.28515625" bestFit="1" customWidth="1"/>
    <col min="9" max="9" width="11.140625" bestFit="1" customWidth="1"/>
    <col min="10" max="10" width="7.5703125" bestFit="1" customWidth="1"/>
    <col min="11" max="11" width="15.28515625" bestFit="1" customWidth="1"/>
    <col min="12" max="12" width="11.140625" bestFit="1" customWidth="1"/>
    <col min="13" max="13" width="7.5703125" bestFit="1" customWidth="1"/>
    <col min="14" max="14" width="15.28515625" bestFit="1" customWidth="1"/>
    <col min="15" max="15" width="11.140625" bestFit="1" customWidth="1"/>
    <col min="16" max="16" width="7.5703125" bestFit="1" customWidth="1"/>
    <col min="17" max="17" width="15.28515625" bestFit="1" customWidth="1"/>
    <col min="18" max="18" width="11.140625" bestFit="1" customWidth="1"/>
    <col min="19" max="19" width="7.5703125" bestFit="1" customWidth="1"/>
    <col min="20" max="20" width="15.28515625" bestFit="1" customWidth="1"/>
    <col min="21" max="21" width="11.140625" bestFit="1" customWidth="1"/>
    <col min="22" max="22" width="7.5703125" bestFit="1" customWidth="1"/>
    <col min="23" max="23" width="15.28515625" bestFit="1" customWidth="1"/>
    <col min="24" max="24" width="11.140625" bestFit="1" customWidth="1"/>
    <col min="25" max="25" width="7.5703125" bestFit="1" customWidth="1"/>
    <col min="26" max="26" width="15.28515625" bestFit="1" customWidth="1"/>
    <col min="27" max="27" width="11.140625" bestFit="1" customWidth="1"/>
    <col min="28" max="28" width="6.5703125" bestFit="1" customWidth="1"/>
    <col min="29" max="29" width="15.28515625" bestFit="1" customWidth="1"/>
    <col min="30" max="30" width="11.140625" bestFit="1" customWidth="1"/>
    <col min="31" max="31" width="6.5703125" bestFit="1" customWidth="1"/>
    <col min="32" max="32" width="15.28515625" bestFit="1" customWidth="1"/>
    <col min="33" max="33" width="11.140625" bestFit="1" customWidth="1"/>
    <col min="34" max="34" width="7.5703125" bestFit="1" customWidth="1"/>
    <col min="35" max="35" width="15.28515625" bestFit="1" customWidth="1"/>
    <col min="36" max="36" width="11.140625" bestFit="1" customWidth="1"/>
    <col min="37" max="37" width="9.140625" bestFit="1" customWidth="1"/>
    <col min="38" max="38" width="15.28515625" bestFit="1" customWidth="1"/>
    <col min="39" max="39" width="18" bestFit="1" customWidth="1"/>
    <col min="40" max="40" width="12.5703125" bestFit="1" customWidth="1"/>
    <col min="41" max="41" width="22.140625" bestFit="1" customWidth="1"/>
  </cols>
  <sheetData>
    <row r="1" spans="1:41" x14ac:dyDescent="0.25">
      <c r="A1" s="39"/>
      <c r="B1" s="29"/>
      <c r="C1" s="93" t="s">
        <v>32</v>
      </c>
      <c r="D1" s="94"/>
      <c r="E1" s="95"/>
      <c r="F1" s="94" t="s">
        <v>33</v>
      </c>
      <c r="G1" s="94"/>
      <c r="H1" s="94"/>
      <c r="I1" s="93" t="s">
        <v>34</v>
      </c>
      <c r="J1" s="94"/>
      <c r="K1" s="95"/>
      <c r="L1" s="94" t="s">
        <v>35</v>
      </c>
      <c r="M1" s="94"/>
      <c r="N1" s="94"/>
      <c r="O1" s="93" t="s">
        <v>36</v>
      </c>
      <c r="P1" s="94"/>
      <c r="Q1" s="95"/>
      <c r="R1" s="94" t="s">
        <v>37</v>
      </c>
      <c r="S1" s="94"/>
      <c r="T1" s="94"/>
      <c r="U1" s="93" t="s">
        <v>38</v>
      </c>
      <c r="V1" s="94"/>
      <c r="W1" s="95"/>
      <c r="X1" s="94" t="s">
        <v>39</v>
      </c>
      <c r="Y1" s="94"/>
      <c r="Z1" s="94"/>
      <c r="AA1" s="93" t="s">
        <v>40</v>
      </c>
      <c r="AB1" s="94"/>
      <c r="AC1" s="95"/>
      <c r="AD1" s="94" t="s">
        <v>29</v>
      </c>
      <c r="AE1" s="94"/>
      <c r="AF1" s="94"/>
      <c r="AG1" s="93" t="s">
        <v>30</v>
      </c>
      <c r="AH1" s="94"/>
      <c r="AI1" s="95"/>
      <c r="AJ1" s="94" t="s">
        <v>31</v>
      </c>
      <c r="AK1" s="94"/>
      <c r="AL1" s="94"/>
      <c r="AM1" s="28"/>
      <c r="AN1" s="29"/>
      <c r="AO1" s="30"/>
    </row>
    <row r="2" spans="1:41" s="18" customFormat="1" x14ac:dyDescent="0.25">
      <c r="A2" s="40" t="s">
        <v>41</v>
      </c>
      <c r="B2" s="34" t="s">
        <v>42</v>
      </c>
      <c r="C2" s="33" t="s">
        <v>2</v>
      </c>
      <c r="D2" s="34" t="s">
        <v>3</v>
      </c>
      <c r="E2" s="35" t="s">
        <v>4</v>
      </c>
      <c r="F2" s="34" t="s">
        <v>2</v>
      </c>
      <c r="G2" s="34" t="s">
        <v>3</v>
      </c>
      <c r="H2" s="34" t="s">
        <v>4</v>
      </c>
      <c r="I2" s="33" t="s">
        <v>2</v>
      </c>
      <c r="J2" s="34" t="s">
        <v>3</v>
      </c>
      <c r="K2" s="35" t="s">
        <v>4</v>
      </c>
      <c r="L2" s="34" t="s">
        <v>2</v>
      </c>
      <c r="M2" s="34" t="s">
        <v>3</v>
      </c>
      <c r="N2" s="34" t="s">
        <v>4</v>
      </c>
      <c r="O2" s="33" t="s">
        <v>2</v>
      </c>
      <c r="P2" s="34" t="s">
        <v>3</v>
      </c>
      <c r="Q2" s="35" t="s">
        <v>4</v>
      </c>
      <c r="R2" s="34" t="s">
        <v>2</v>
      </c>
      <c r="S2" s="34" t="s">
        <v>3</v>
      </c>
      <c r="T2" s="34" t="s">
        <v>4</v>
      </c>
      <c r="U2" s="33" t="s">
        <v>2</v>
      </c>
      <c r="V2" s="34" t="s">
        <v>3</v>
      </c>
      <c r="W2" s="35" t="s">
        <v>4</v>
      </c>
      <c r="X2" s="34" t="s">
        <v>2</v>
      </c>
      <c r="Y2" s="34" t="s">
        <v>3</v>
      </c>
      <c r="Z2" s="34" t="s">
        <v>4</v>
      </c>
      <c r="AA2" s="33" t="s">
        <v>2</v>
      </c>
      <c r="AB2" s="34" t="s">
        <v>3</v>
      </c>
      <c r="AC2" s="35" t="s">
        <v>4</v>
      </c>
      <c r="AD2" s="34" t="s">
        <v>2</v>
      </c>
      <c r="AE2" s="34" t="s">
        <v>3</v>
      </c>
      <c r="AF2" s="34" t="s">
        <v>4</v>
      </c>
      <c r="AG2" s="33" t="s">
        <v>2</v>
      </c>
      <c r="AH2" s="34" t="s">
        <v>3</v>
      </c>
      <c r="AI2" s="35" t="s">
        <v>4</v>
      </c>
      <c r="AJ2" s="34" t="s">
        <v>2</v>
      </c>
      <c r="AK2" s="34" t="s">
        <v>3</v>
      </c>
      <c r="AL2" s="34" t="s">
        <v>4</v>
      </c>
      <c r="AM2" s="33" t="s">
        <v>43</v>
      </c>
      <c r="AN2" s="34" t="s">
        <v>44</v>
      </c>
      <c r="AO2" s="35" t="s">
        <v>45</v>
      </c>
    </row>
    <row r="3" spans="1:41" x14ac:dyDescent="0.25">
      <c r="A3" s="39" t="s">
        <v>46</v>
      </c>
      <c r="B3" s="29" t="s">
        <v>47</v>
      </c>
      <c r="C3" s="28">
        <v>4506.88</v>
      </c>
      <c r="D3" s="29">
        <v>343.16</v>
      </c>
      <c r="E3" s="30">
        <v>818.18</v>
      </c>
      <c r="F3" s="29">
        <v>3943.16</v>
      </c>
      <c r="G3" s="29">
        <v>298.89</v>
      </c>
      <c r="H3" s="29">
        <v>1046.1199999999999</v>
      </c>
      <c r="I3" s="28">
        <v>3927.3199999999997</v>
      </c>
      <c r="J3" s="29">
        <v>197.76</v>
      </c>
      <c r="K3" s="30">
        <v>1127.32</v>
      </c>
      <c r="L3" s="29">
        <v>4377.83</v>
      </c>
      <c r="M3" s="29">
        <v>218.72</v>
      </c>
      <c r="N3" s="29">
        <v>968.95</v>
      </c>
      <c r="O3" s="28">
        <v>4584.13</v>
      </c>
      <c r="P3" s="29">
        <v>306.91000000000003</v>
      </c>
      <c r="Q3" s="30">
        <v>1063.52</v>
      </c>
      <c r="R3" s="29">
        <v>3525.73</v>
      </c>
      <c r="S3" s="29">
        <v>565.11</v>
      </c>
      <c r="T3" s="29">
        <v>802.06</v>
      </c>
      <c r="U3" s="28">
        <v>2541.1</v>
      </c>
      <c r="V3" s="29">
        <v>585.36</v>
      </c>
      <c r="W3" s="30">
        <v>698.53</v>
      </c>
      <c r="X3" s="29">
        <v>1262.19</v>
      </c>
      <c r="Y3" s="29">
        <v>279.85000000000002</v>
      </c>
      <c r="Z3" s="29">
        <v>605.53</v>
      </c>
      <c r="AA3" s="28">
        <v>719.12</v>
      </c>
      <c r="AB3" s="29">
        <v>40.54</v>
      </c>
      <c r="AC3" s="30">
        <v>486.31</v>
      </c>
      <c r="AD3" s="29">
        <v>1638.21</v>
      </c>
      <c r="AE3" s="29">
        <v>52.53</v>
      </c>
      <c r="AF3" s="29">
        <v>688.71</v>
      </c>
      <c r="AG3" s="28">
        <v>2591.38</v>
      </c>
      <c r="AH3" s="29">
        <v>1308.25</v>
      </c>
      <c r="AI3" s="30">
        <v>757.94</v>
      </c>
      <c r="AJ3" s="29">
        <v>1994.08</v>
      </c>
      <c r="AK3" s="29">
        <v>1860.74</v>
      </c>
      <c r="AL3" s="29">
        <v>500.87</v>
      </c>
      <c r="AM3" s="28">
        <v>35611.130000000005</v>
      </c>
      <c r="AN3" s="29">
        <v>6057.82</v>
      </c>
      <c r="AO3" s="30">
        <v>9564.0399999999991</v>
      </c>
    </row>
    <row r="4" spans="1:41" x14ac:dyDescent="0.25">
      <c r="A4" s="41" t="s">
        <v>46</v>
      </c>
      <c r="B4" s="20" t="s">
        <v>48</v>
      </c>
      <c r="C4" s="31">
        <v>6330.74</v>
      </c>
      <c r="D4" s="20">
        <v>0</v>
      </c>
      <c r="E4" s="32">
        <v>2295.94</v>
      </c>
      <c r="F4" s="20">
        <v>13101.52</v>
      </c>
      <c r="G4" s="20">
        <v>0</v>
      </c>
      <c r="H4" s="20">
        <v>2935.55</v>
      </c>
      <c r="I4" s="31">
        <v>10490.74</v>
      </c>
      <c r="J4" s="20">
        <v>0</v>
      </c>
      <c r="K4" s="32">
        <v>3163.43</v>
      </c>
      <c r="L4" s="20">
        <v>8040.06</v>
      </c>
      <c r="M4" s="20">
        <v>0</v>
      </c>
      <c r="N4" s="20">
        <v>2719.01</v>
      </c>
      <c r="O4" s="31">
        <v>12189.76</v>
      </c>
      <c r="P4" s="20">
        <v>0</v>
      </c>
      <c r="Q4" s="32">
        <v>2984.4</v>
      </c>
      <c r="R4" s="20">
        <v>9155.85</v>
      </c>
      <c r="S4" s="20">
        <v>0</v>
      </c>
      <c r="T4" s="20">
        <v>2250.69</v>
      </c>
      <c r="U4" s="31">
        <v>5672.16</v>
      </c>
      <c r="V4" s="20">
        <v>0</v>
      </c>
      <c r="W4" s="32">
        <v>1960.18</v>
      </c>
      <c r="X4" s="20">
        <v>15338.85</v>
      </c>
      <c r="Y4" s="20">
        <v>0</v>
      </c>
      <c r="Z4" s="20">
        <v>1699.22</v>
      </c>
      <c r="AA4" s="31">
        <v>13357.51</v>
      </c>
      <c r="AB4" s="20">
        <v>0</v>
      </c>
      <c r="AC4" s="32">
        <v>1364.67</v>
      </c>
      <c r="AD4" s="20">
        <v>14686.93</v>
      </c>
      <c r="AE4" s="20">
        <v>0</v>
      </c>
      <c r="AF4" s="20">
        <v>1932.62</v>
      </c>
      <c r="AG4" s="31">
        <v>8367.5499999999993</v>
      </c>
      <c r="AH4" s="20">
        <v>0</v>
      </c>
      <c r="AI4" s="32">
        <v>2126.9</v>
      </c>
      <c r="AJ4" s="20">
        <v>2744.59</v>
      </c>
      <c r="AK4" s="20">
        <v>0</v>
      </c>
      <c r="AL4" s="20">
        <v>1405.5</v>
      </c>
      <c r="AM4" s="31">
        <v>119476.26000000001</v>
      </c>
      <c r="AN4" s="20">
        <v>0</v>
      </c>
      <c r="AO4" s="32">
        <v>26838.110000000008</v>
      </c>
    </row>
    <row r="5" spans="1:41" x14ac:dyDescent="0.25">
      <c r="A5" s="41" t="s">
        <v>46</v>
      </c>
      <c r="B5" s="20" t="s">
        <v>49</v>
      </c>
      <c r="C5" s="31">
        <v>-745.24</v>
      </c>
      <c r="D5" s="20">
        <v>0</v>
      </c>
      <c r="E5" s="32">
        <v>5916.52</v>
      </c>
      <c r="F5" s="20">
        <v>-1091.57</v>
      </c>
      <c r="G5" s="20">
        <v>0</v>
      </c>
      <c r="H5" s="20">
        <v>7564.77</v>
      </c>
      <c r="I5" s="31">
        <v>-1241.23</v>
      </c>
      <c r="J5" s="20">
        <v>0</v>
      </c>
      <c r="K5" s="32">
        <v>8152</v>
      </c>
      <c r="L5" s="20">
        <v>-1001.56</v>
      </c>
      <c r="M5" s="20">
        <v>0</v>
      </c>
      <c r="N5" s="20">
        <v>7006.76</v>
      </c>
      <c r="O5" s="31">
        <v>-1291.49</v>
      </c>
      <c r="P5" s="20">
        <v>0</v>
      </c>
      <c r="Q5" s="32">
        <v>7690.65</v>
      </c>
      <c r="R5" s="20">
        <v>-987.3</v>
      </c>
      <c r="S5" s="20">
        <v>0</v>
      </c>
      <c r="T5" s="20">
        <v>5799.91</v>
      </c>
      <c r="U5" s="31">
        <v>-814.65</v>
      </c>
      <c r="V5" s="20">
        <v>0</v>
      </c>
      <c r="W5" s="32">
        <v>5051.2700000000004</v>
      </c>
      <c r="X5" s="20">
        <v>122.34</v>
      </c>
      <c r="Y5" s="20">
        <v>0</v>
      </c>
      <c r="Z5" s="20">
        <v>4378.79</v>
      </c>
      <c r="AA5" s="31">
        <v>63.43</v>
      </c>
      <c r="AB5" s="20">
        <v>0</v>
      </c>
      <c r="AC5" s="32">
        <v>3516.68</v>
      </c>
      <c r="AD5" s="20">
        <v>-435.54</v>
      </c>
      <c r="AE5" s="20">
        <v>0</v>
      </c>
      <c r="AF5" s="20">
        <v>4980.2700000000004</v>
      </c>
      <c r="AG5" s="31">
        <v>-664.67</v>
      </c>
      <c r="AH5" s="20">
        <v>0</v>
      </c>
      <c r="AI5" s="32">
        <v>5480.91</v>
      </c>
      <c r="AJ5" s="20">
        <v>-775.48</v>
      </c>
      <c r="AK5" s="20">
        <v>0</v>
      </c>
      <c r="AL5" s="20">
        <v>3621.9</v>
      </c>
      <c r="AM5" s="31">
        <v>-8862.9599999999973</v>
      </c>
      <c r="AN5" s="20">
        <v>0</v>
      </c>
      <c r="AO5" s="32">
        <v>69160.429999999993</v>
      </c>
    </row>
    <row r="6" spans="1:41" x14ac:dyDescent="0.25">
      <c r="A6" s="41" t="s">
        <v>46</v>
      </c>
      <c r="B6" s="20" t="s">
        <v>50</v>
      </c>
      <c r="C6" s="31">
        <v>3495.99</v>
      </c>
      <c r="D6" s="20">
        <v>0</v>
      </c>
      <c r="E6" s="32">
        <v>43464.26</v>
      </c>
      <c r="F6" s="20">
        <v>2830.5</v>
      </c>
      <c r="G6" s="20">
        <v>0</v>
      </c>
      <c r="H6" s="20">
        <v>55572.73</v>
      </c>
      <c r="I6" s="31">
        <v>2508.37</v>
      </c>
      <c r="J6" s="20">
        <v>0</v>
      </c>
      <c r="K6" s="32">
        <v>59886.61</v>
      </c>
      <c r="L6" s="20">
        <v>2161.79</v>
      </c>
      <c r="M6" s="20">
        <v>0</v>
      </c>
      <c r="N6" s="20">
        <v>51473.41</v>
      </c>
      <c r="O6" s="31">
        <v>2501.13</v>
      </c>
      <c r="P6" s="20">
        <v>0</v>
      </c>
      <c r="Q6" s="32">
        <v>56497.46</v>
      </c>
      <c r="R6" s="20">
        <v>1640.76</v>
      </c>
      <c r="S6" s="20">
        <v>0</v>
      </c>
      <c r="T6" s="20">
        <v>42607.61</v>
      </c>
      <c r="U6" s="31">
        <v>1541.52</v>
      </c>
      <c r="V6" s="20">
        <v>0</v>
      </c>
      <c r="W6" s="32">
        <v>37107.93</v>
      </c>
      <c r="X6" s="20">
        <v>2934.84</v>
      </c>
      <c r="Y6" s="20">
        <v>0</v>
      </c>
      <c r="Z6" s="20">
        <v>32167.72</v>
      </c>
      <c r="AA6" s="31">
        <v>2687.44</v>
      </c>
      <c r="AB6" s="20">
        <v>0</v>
      </c>
      <c r="AC6" s="32">
        <v>25834.38</v>
      </c>
      <c r="AD6" s="20">
        <v>2901.48</v>
      </c>
      <c r="AE6" s="20">
        <v>0</v>
      </c>
      <c r="AF6" s="20">
        <v>36586.339999999997</v>
      </c>
      <c r="AG6" s="31">
        <v>2755.08</v>
      </c>
      <c r="AH6" s="20">
        <v>0</v>
      </c>
      <c r="AI6" s="32">
        <v>40264.11</v>
      </c>
      <c r="AJ6" s="20">
        <v>1630.52</v>
      </c>
      <c r="AK6" s="20">
        <v>0</v>
      </c>
      <c r="AL6" s="20">
        <v>26607.39</v>
      </c>
      <c r="AM6" s="31">
        <v>29589.42</v>
      </c>
      <c r="AN6" s="20">
        <v>0</v>
      </c>
      <c r="AO6" s="32">
        <v>508069.94999999995</v>
      </c>
    </row>
    <row r="7" spans="1:41" x14ac:dyDescent="0.25">
      <c r="A7" s="41" t="s">
        <v>46</v>
      </c>
      <c r="B7" s="20" t="s">
        <v>51</v>
      </c>
      <c r="C7" s="31">
        <v>1984.73</v>
      </c>
      <c r="D7" s="20">
        <v>0</v>
      </c>
      <c r="E7" s="32">
        <v>2186.0100000000002</v>
      </c>
      <c r="F7" s="20">
        <v>1876.11</v>
      </c>
      <c r="G7" s="20">
        <v>0</v>
      </c>
      <c r="H7" s="20">
        <v>2795</v>
      </c>
      <c r="I7" s="31">
        <v>1917</v>
      </c>
      <c r="J7" s="20">
        <v>0</v>
      </c>
      <c r="K7" s="32">
        <v>3011.97</v>
      </c>
      <c r="L7" s="20">
        <v>2317.3200000000002</v>
      </c>
      <c r="M7" s="20">
        <v>0</v>
      </c>
      <c r="N7" s="20">
        <v>2588.83</v>
      </c>
      <c r="O7" s="31">
        <v>2337.71</v>
      </c>
      <c r="P7" s="20">
        <v>0</v>
      </c>
      <c r="Q7" s="32">
        <v>2841.51</v>
      </c>
      <c r="R7" s="20">
        <v>1786.55</v>
      </c>
      <c r="S7" s="20">
        <v>0</v>
      </c>
      <c r="T7" s="20">
        <v>2142.9299999999998</v>
      </c>
      <c r="U7" s="31">
        <v>1194.71</v>
      </c>
      <c r="V7" s="20">
        <v>0</v>
      </c>
      <c r="W7" s="32">
        <v>1866.32</v>
      </c>
      <c r="X7" s="20">
        <v>665.2</v>
      </c>
      <c r="Y7" s="20">
        <v>0</v>
      </c>
      <c r="Z7" s="20">
        <v>1617.86</v>
      </c>
      <c r="AA7" s="31">
        <v>330.3</v>
      </c>
      <c r="AB7" s="20">
        <v>0</v>
      </c>
      <c r="AC7" s="32">
        <v>1299.33</v>
      </c>
      <c r="AD7" s="20">
        <v>827.5</v>
      </c>
      <c r="AE7" s="20">
        <v>0</v>
      </c>
      <c r="AF7" s="20">
        <v>1840.09</v>
      </c>
      <c r="AG7" s="31">
        <v>1258.19</v>
      </c>
      <c r="AH7" s="20">
        <v>0</v>
      </c>
      <c r="AI7" s="32">
        <v>2025.06</v>
      </c>
      <c r="AJ7" s="20">
        <v>958.53</v>
      </c>
      <c r="AK7" s="20">
        <v>0</v>
      </c>
      <c r="AL7" s="20">
        <v>1338.2</v>
      </c>
      <c r="AM7" s="31">
        <v>17453.849999999999</v>
      </c>
      <c r="AN7" s="20">
        <v>0</v>
      </c>
      <c r="AO7" s="32">
        <v>25553.11</v>
      </c>
    </row>
    <row r="8" spans="1:41" x14ac:dyDescent="0.25">
      <c r="A8" s="41" t="s">
        <v>46</v>
      </c>
      <c r="B8" s="20" t="s">
        <v>52</v>
      </c>
      <c r="C8" s="31">
        <v>9894.36</v>
      </c>
      <c r="D8" s="20">
        <v>0</v>
      </c>
      <c r="E8" s="32">
        <v>27993.360000000001</v>
      </c>
      <c r="F8" s="20">
        <v>9529.67</v>
      </c>
      <c r="G8" s="20">
        <v>0</v>
      </c>
      <c r="H8" s="20">
        <v>35791.870000000003</v>
      </c>
      <c r="I8" s="31">
        <v>671.56</v>
      </c>
      <c r="J8" s="20">
        <v>0</v>
      </c>
      <c r="K8" s="32">
        <v>38570.25</v>
      </c>
      <c r="L8" s="20">
        <v>-214.6</v>
      </c>
      <c r="M8" s="20">
        <v>0</v>
      </c>
      <c r="N8" s="20">
        <v>33151.69</v>
      </c>
      <c r="O8" s="31">
        <v>7818.78</v>
      </c>
      <c r="P8" s="20">
        <v>0</v>
      </c>
      <c r="Q8" s="32">
        <v>36387.449999999997</v>
      </c>
      <c r="R8" s="20">
        <v>10866.72</v>
      </c>
      <c r="S8" s="20">
        <v>0</v>
      </c>
      <c r="T8" s="20">
        <v>27441.63</v>
      </c>
      <c r="U8" s="31">
        <v>10842.39</v>
      </c>
      <c r="V8" s="20">
        <v>0</v>
      </c>
      <c r="W8" s="32">
        <v>23899.54</v>
      </c>
      <c r="X8" s="20">
        <v>20773.740000000002</v>
      </c>
      <c r="Y8" s="20">
        <v>0</v>
      </c>
      <c r="Z8" s="20">
        <v>20717.77</v>
      </c>
      <c r="AA8" s="31">
        <v>17964.240000000002</v>
      </c>
      <c r="AB8" s="20">
        <v>0</v>
      </c>
      <c r="AC8" s="32">
        <v>16638.75</v>
      </c>
      <c r="AD8" s="20">
        <v>16104.64</v>
      </c>
      <c r="AE8" s="20">
        <v>0</v>
      </c>
      <c r="AF8" s="20">
        <v>23563.599999999999</v>
      </c>
      <c r="AG8" s="31">
        <v>11379.02</v>
      </c>
      <c r="AH8" s="20">
        <v>0</v>
      </c>
      <c r="AI8" s="32">
        <v>25932.29</v>
      </c>
      <c r="AJ8" s="20">
        <v>6986.54</v>
      </c>
      <c r="AK8" s="20">
        <v>0</v>
      </c>
      <c r="AL8" s="20">
        <v>17136.61</v>
      </c>
      <c r="AM8" s="31">
        <v>122617.06</v>
      </c>
      <c r="AN8" s="20">
        <v>0</v>
      </c>
      <c r="AO8" s="32">
        <v>327224.81</v>
      </c>
    </row>
    <row r="9" spans="1:41" x14ac:dyDescent="0.25">
      <c r="A9" s="41" t="s">
        <v>46</v>
      </c>
      <c r="B9" s="20" t="s">
        <v>53</v>
      </c>
      <c r="C9" s="31">
        <v>-542.64</v>
      </c>
      <c r="D9" s="20">
        <v>0</v>
      </c>
      <c r="E9" s="32">
        <v>1784.77</v>
      </c>
      <c r="F9" s="20">
        <v>-601.78</v>
      </c>
      <c r="G9" s="20">
        <v>0</v>
      </c>
      <c r="H9" s="20">
        <v>2281.98</v>
      </c>
      <c r="I9" s="31">
        <v>-654.92999999999995</v>
      </c>
      <c r="J9" s="20">
        <v>0</v>
      </c>
      <c r="K9" s="32">
        <v>2459.12</v>
      </c>
      <c r="L9" s="20">
        <v>-526.64</v>
      </c>
      <c r="M9" s="20">
        <v>0</v>
      </c>
      <c r="N9" s="20">
        <v>2113.65</v>
      </c>
      <c r="O9" s="31">
        <v>-703.83</v>
      </c>
      <c r="P9" s="20">
        <v>0</v>
      </c>
      <c r="Q9" s="32">
        <v>2319.9499999999998</v>
      </c>
      <c r="R9" s="20">
        <v>-558.46</v>
      </c>
      <c r="S9" s="20">
        <v>0</v>
      </c>
      <c r="T9" s="20">
        <v>1749.6</v>
      </c>
      <c r="U9" s="31">
        <v>-494.72</v>
      </c>
      <c r="V9" s="20">
        <v>0</v>
      </c>
      <c r="W9" s="32">
        <v>1523.76</v>
      </c>
      <c r="X9" s="20">
        <v>-495.04</v>
      </c>
      <c r="Y9" s="20">
        <v>0</v>
      </c>
      <c r="Z9" s="20">
        <v>1320.9</v>
      </c>
      <c r="AA9" s="31">
        <v>-409.3</v>
      </c>
      <c r="AB9" s="20">
        <v>0</v>
      </c>
      <c r="AC9" s="32">
        <v>1060.8399999999999</v>
      </c>
      <c r="AD9" s="20">
        <v>-507.82</v>
      </c>
      <c r="AE9" s="20">
        <v>0</v>
      </c>
      <c r="AF9" s="20">
        <v>1502.34</v>
      </c>
      <c r="AG9" s="31">
        <v>-524.82000000000005</v>
      </c>
      <c r="AH9" s="20">
        <v>0</v>
      </c>
      <c r="AI9" s="32">
        <v>1653.36</v>
      </c>
      <c r="AJ9" s="20">
        <v>-382.58</v>
      </c>
      <c r="AK9" s="20">
        <v>0</v>
      </c>
      <c r="AL9" s="20">
        <v>1092.58</v>
      </c>
      <c r="AM9" s="31">
        <v>-6402.56</v>
      </c>
      <c r="AN9" s="20">
        <v>0</v>
      </c>
      <c r="AO9" s="32">
        <v>20862.849999999995</v>
      </c>
    </row>
    <row r="10" spans="1:41" x14ac:dyDescent="0.25">
      <c r="A10" s="40" t="s">
        <v>54</v>
      </c>
      <c r="B10" s="34"/>
      <c r="C10" s="33">
        <v>24924.82</v>
      </c>
      <c r="D10" s="34">
        <v>343.16</v>
      </c>
      <c r="E10" s="35">
        <v>84459.040000000008</v>
      </c>
      <c r="F10" s="34">
        <v>29587.61</v>
      </c>
      <c r="G10" s="34">
        <v>298.89</v>
      </c>
      <c r="H10" s="34">
        <v>107988.02</v>
      </c>
      <c r="I10" s="33">
        <v>17618.830000000002</v>
      </c>
      <c r="J10" s="34">
        <v>197.76</v>
      </c>
      <c r="K10" s="35">
        <v>116370.7</v>
      </c>
      <c r="L10" s="34">
        <v>15154.199999999999</v>
      </c>
      <c r="M10" s="34">
        <v>218.72</v>
      </c>
      <c r="N10" s="34">
        <v>100022.3</v>
      </c>
      <c r="O10" s="33">
        <v>27436.189999999995</v>
      </c>
      <c r="P10" s="34">
        <v>306.91000000000003</v>
      </c>
      <c r="Q10" s="35">
        <v>109784.93999999999</v>
      </c>
      <c r="R10" s="34">
        <v>25429.85</v>
      </c>
      <c r="S10" s="34">
        <v>565.11</v>
      </c>
      <c r="T10" s="34">
        <v>82794.430000000008</v>
      </c>
      <c r="U10" s="33">
        <v>20482.509999999998</v>
      </c>
      <c r="V10" s="34">
        <v>585.36</v>
      </c>
      <c r="W10" s="35">
        <v>72107.53</v>
      </c>
      <c r="X10" s="34">
        <v>40602.120000000003</v>
      </c>
      <c r="Y10" s="34">
        <v>279.85000000000002</v>
      </c>
      <c r="Z10" s="34">
        <v>62507.79</v>
      </c>
      <c r="AA10" s="33">
        <v>34712.74</v>
      </c>
      <c r="AB10" s="34">
        <v>40.54</v>
      </c>
      <c r="AC10" s="35">
        <v>50200.959999999999</v>
      </c>
      <c r="AD10" s="34">
        <v>35215.4</v>
      </c>
      <c r="AE10" s="34">
        <v>52.53</v>
      </c>
      <c r="AF10" s="34">
        <v>71093.969999999987</v>
      </c>
      <c r="AG10" s="33">
        <v>25161.730000000003</v>
      </c>
      <c r="AH10" s="34">
        <v>1308.25</v>
      </c>
      <c r="AI10" s="35">
        <v>78240.569999999992</v>
      </c>
      <c r="AJ10" s="34">
        <v>13156.199999999999</v>
      </c>
      <c r="AK10" s="34">
        <v>1860.74</v>
      </c>
      <c r="AL10" s="34">
        <v>51703.05</v>
      </c>
      <c r="AM10" s="33">
        <v>309482.2</v>
      </c>
      <c r="AN10" s="34">
        <v>6057.82</v>
      </c>
      <c r="AO10" s="35">
        <v>987273.29999999993</v>
      </c>
    </row>
    <row r="11" spans="1:41" x14ac:dyDescent="0.25">
      <c r="A11" s="39" t="s">
        <v>55</v>
      </c>
      <c r="B11" s="29" t="s">
        <v>56</v>
      </c>
      <c r="C11" s="28">
        <v>-129.72</v>
      </c>
      <c r="D11" s="29">
        <v>0</v>
      </c>
      <c r="E11" s="30">
        <v>19666.259999999998</v>
      </c>
      <c r="F11" s="29">
        <v>72.41</v>
      </c>
      <c r="G11" s="29">
        <v>0</v>
      </c>
      <c r="H11" s="29">
        <v>25144.97</v>
      </c>
      <c r="I11" s="28">
        <v>165.63</v>
      </c>
      <c r="J11" s="29">
        <v>0</v>
      </c>
      <c r="K11" s="30">
        <v>27096.87</v>
      </c>
      <c r="L11" s="29">
        <v>310.54000000000002</v>
      </c>
      <c r="M11" s="29">
        <v>0</v>
      </c>
      <c r="N11" s="29">
        <v>23290.15</v>
      </c>
      <c r="O11" s="28">
        <v>167.87</v>
      </c>
      <c r="P11" s="29">
        <v>0</v>
      </c>
      <c r="Q11" s="30">
        <v>25563.38</v>
      </c>
      <c r="R11" s="29">
        <v>-14.85</v>
      </c>
      <c r="S11" s="29">
        <v>0</v>
      </c>
      <c r="T11" s="29">
        <v>19278.650000000001</v>
      </c>
      <c r="U11" s="28">
        <v>-93.25</v>
      </c>
      <c r="V11" s="29">
        <v>0</v>
      </c>
      <c r="W11" s="30">
        <v>16790.21</v>
      </c>
      <c r="X11" s="29">
        <v>-166.54</v>
      </c>
      <c r="Y11" s="29">
        <v>0</v>
      </c>
      <c r="Z11" s="29">
        <v>14554.92</v>
      </c>
      <c r="AA11" s="28">
        <v>-59.56</v>
      </c>
      <c r="AB11" s="29">
        <v>0</v>
      </c>
      <c r="AC11" s="30">
        <v>11689.27</v>
      </c>
      <c r="AD11" s="29">
        <v>82.63</v>
      </c>
      <c r="AE11" s="29">
        <v>0</v>
      </c>
      <c r="AF11" s="29">
        <v>16554.2</v>
      </c>
      <c r="AG11" s="28">
        <v>-144.37</v>
      </c>
      <c r="AH11" s="29">
        <v>0</v>
      </c>
      <c r="AI11" s="30">
        <v>18218.29</v>
      </c>
      <c r="AJ11" s="29">
        <v>-162.1</v>
      </c>
      <c r="AK11" s="29">
        <v>0</v>
      </c>
      <c r="AL11" s="29">
        <v>12039.03</v>
      </c>
      <c r="AM11" s="28">
        <v>28.690000000000026</v>
      </c>
      <c r="AN11" s="29">
        <v>0</v>
      </c>
      <c r="AO11" s="30">
        <v>229886.19999999998</v>
      </c>
    </row>
    <row r="12" spans="1:41" x14ac:dyDescent="0.25">
      <c r="A12" s="41" t="s">
        <v>55</v>
      </c>
      <c r="B12" s="20" t="s">
        <v>57</v>
      </c>
      <c r="C12" s="31">
        <v>-932.40000000000009</v>
      </c>
      <c r="D12" s="20">
        <v>664.95</v>
      </c>
      <c r="E12" s="32">
        <v>262.26</v>
      </c>
      <c r="F12" s="20">
        <v>-994.21</v>
      </c>
      <c r="G12" s="20">
        <v>579.16</v>
      </c>
      <c r="H12" s="20">
        <v>335.32</v>
      </c>
      <c r="I12" s="31">
        <v>-1045.92</v>
      </c>
      <c r="J12" s="20">
        <v>383.2</v>
      </c>
      <c r="K12" s="32">
        <v>361.35</v>
      </c>
      <c r="L12" s="20">
        <v>-866</v>
      </c>
      <c r="M12" s="20">
        <v>423.81</v>
      </c>
      <c r="N12" s="20">
        <v>310.58</v>
      </c>
      <c r="O12" s="31">
        <v>-979.68000000000006</v>
      </c>
      <c r="P12" s="20">
        <v>594.71</v>
      </c>
      <c r="Q12" s="32">
        <v>340.9</v>
      </c>
      <c r="R12" s="20">
        <v>-758.2</v>
      </c>
      <c r="S12" s="20">
        <v>1095.02</v>
      </c>
      <c r="T12" s="20">
        <v>257.08999999999997</v>
      </c>
      <c r="U12" s="31">
        <v>-871.94</v>
      </c>
      <c r="V12" s="20">
        <v>1134.27</v>
      </c>
      <c r="W12" s="32">
        <v>223.91</v>
      </c>
      <c r="X12" s="20">
        <v>-821.2</v>
      </c>
      <c r="Y12" s="20">
        <v>542.27</v>
      </c>
      <c r="Z12" s="20">
        <v>194.1</v>
      </c>
      <c r="AA12" s="31">
        <v>-696.88</v>
      </c>
      <c r="AB12" s="20">
        <v>78.56</v>
      </c>
      <c r="AC12" s="32">
        <v>155.88</v>
      </c>
      <c r="AD12" s="20">
        <v>-873.81999999999994</v>
      </c>
      <c r="AE12" s="20">
        <v>101.78</v>
      </c>
      <c r="AF12" s="20">
        <v>220.76</v>
      </c>
      <c r="AG12" s="31">
        <v>-890.76</v>
      </c>
      <c r="AH12" s="20">
        <v>2535.02</v>
      </c>
      <c r="AI12" s="32">
        <v>242.95</v>
      </c>
      <c r="AJ12" s="20">
        <v>-626.54</v>
      </c>
      <c r="AK12" s="20">
        <v>3605.58</v>
      </c>
      <c r="AL12" s="20">
        <v>160.55000000000001</v>
      </c>
      <c r="AM12" s="31">
        <v>-10357.549999999999</v>
      </c>
      <c r="AN12" s="20">
        <v>11738.33</v>
      </c>
      <c r="AO12" s="32">
        <v>3065.65</v>
      </c>
    </row>
    <row r="13" spans="1:41" x14ac:dyDescent="0.25">
      <c r="A13" s="41" t="s">
        <v>55</v>
      </c>
      <c r="B13" s="20" t="s">
        <v>58</v>
      </c>
      <c r="C13" s="31">
        <v>10579.21</v>
      </c>
      <c r="D13" s="20">
        <v>0</v>
      </c>
      <c r="E13" s="32">
        <v>35879.18</v>
      </c>
      <c r="F13" s="20">
        <v>24071.64</v>
      </c>
      <c r="G13" s="20">
        <v>0</v>
      </c>
      <c r="H13" s="20">
        <v>45874.559999999998</v>
      </c>
      <c r="I13" s="31">
        <v>28938.48</v>
      </c>
      <c r="J13" s="20">
        <v>0</v>
      </c>
      <c r="K13" s="32">
        <v>49435.61</v>
      </c>
      <c r="L13" s="20">
        <v>34965.75</v>
      </c>
      <c r="M13" s="20">
        <v>0</v>
      </c>
      <c r="N13" s="20">
        <v>42490.62</v>
      </c>
      <c r="O13" s="31">
        <v>29612.61</v>
      </c>
      <c r="P13" s="20">
        <v>0</v>
      </c>
      <c r="Q13" s="32">
        <v>46637.91</v>
      </c>
      <c r="R13" s="20">
        <v>16531.18</v>
      </c>
      <c r="S13" s="20">
        <v>0</v>
      </c>
      <c r="T13" s="20">
        <v>35172.019999999997</v>
      </c>
      <c r="U13" s="31">
        <v>10841.92</v>
      </c>
      <c r="V13" s="20">
        <v>0</v>
      </c>
      <c r="W13" s="32">
        <v>30632.11</v>
      </c>
      <c r="X13" s="20">
        <v>7120.42</v>
      </c>
      <c r="Y13" s="20">
        <v>0</v>
      </c>
      <c r="Z13" s="20">
        <v>26554.03</v>
      </c>
      <c r="AA13" s="31">
        <v>5112.67</v>
      </c>
      <c r="AB13" s="20">
        <v>0</v>
      </c>
      <c r="AC13" s="32">
        <v>21325.94</v>
      </c>
      <c r="AD13" s="20">
        <v>7282.05</v>
      </c>
      <c r="AE13" s="20">
        <v>0</v>
      </c>
      <c r="AF13" s="20">
        <v>30201.54</v>
      </c>
      <c r="AG13" s="31">
        <v>6694.12</v>
      </c>
      <c r="AH13" s="20">
        <v>0</v>
      </c>
      <c r="AI13" s="32">
        <v>33237.5</v>
      </c>
      <c r="AJ13" s="20">
        <v>5028.76</v>
      </c>
      <c r="AK13" s="20">
        <v>0</v>
      </c>
      <c r="AL13" s="20">
        <v>21964.05</v>
      </c>
      <c r="AM13" s="31">
        <v>186778.81000000003</v>
      </c>
      <c r="AN13" s="20">
        <v>0</v>
      </c>
      <c r="AO13" s="32">
        <v>419405.07</v>
      </c>
    </row>
    <row r="14" spans="1:41" x14ac:dyDescent="0.25">
      <c r="A14" s="41" t="s">
        <v>55</v>
      </c>
      <c r="B14" s="20" t="s">
        <v>59</v>
      </c>
      <c r="C14" s="31">
        <v>-2908.8</v>
      </c>
      <c r="D14" s="20">
        <v>936.04</v>
      </c>
      <c r="E14" s="32">
        <v>43630.73</v>
      </c>
      <c r="F14" s="20">
        <v>1942.89</v>
      </c>
      <c r="G14" s="20">
        <v>815.28</v>
      </c>
      <c r="H14" s="20">
        <v>55785.57</v>
      </c>
      <c r="I14" s="31">
        <v>-3246.4399999999996</v>
      </c>
      <c r="J14" s="20">
        <v>539.41999999999996</v>
      </c>
      <c r="K14" s="32">
        <v>60115.97</v>
      </c>
      <c r="L14" s="20">
        <v>-1380.3799999999999</v>
      </c>
      <c r="M14" s="20">
        <v>596.59</v>
      </c>
      <c r="N14" s="20">
        <v>51670.54</v>
      </c>
      <c r="O14" s="31">
        <v>-2327.64</v>
      </c>
      <c r="P14" s="20">
        <v>837.17</v>
      </c>
      <c r="Q14" s="32">
        <v>56713.84</v>
      </c>
      <c r="R14" s="20">
        <v>-2177.2799999999997</v>
      </c>
      <c r="S14" s="20">
        <v>1541.45</v>
      </c>
      <c r="T14" s="20">
        <v>42770.79</v>
      </c>
      <c r="U14" s="31">
        <v>-2911.5200000000004</v>
      </c>
      <c r="V14" s="20">
        <v>1596.71</v>
      </c>
      <c r="W14" s="32">
        <v>37250.050000000003</v>
      </c>
      <c r="X14" s="20">
        <v>-3037.2699999999995</v>
      </c>
      <c r="Y14" s="20">
        <v>763.35</v>
      </c>
      <c r="Z14" s="20">
        <v>32290.92</v>
      </c>
      <c r="AA14" s="31">
        <v>-2737.1800000000003</v>
      </c>
      <c r="AB14" s="20">
        <v>110.59</v>
      </c>
      <c r="AC14" s="32">
        <v>25933.33</v>
      </c>
      <c r="AD14" s="20">
        <v>-3464.4</v>
      </c>
      <c r="AE14" s="20">
        <v>143.28</v>
      </c>
      <c r="AF14" s="20">
        <v>36726.46</v>
      </c>
      <c r="AG14" s="31">
        <v>-3497.41</v>
      </c>
      <c r="AH14" s="20">
        <v>3568.53</v>
      </c>
      <c r="AI14" s="32">
        <v>40418.32</v>
      </c>
      <c r="AJ14" s="20">
        <v>-2272.08</v>
      </c>
      <c r="AK14" s="20">
        <v>5075.5600000000004</v>
      </c>
      <c r="AL14" s="20">
        <v>26709.29</v>
      </c>
      <c r="AM14" s="31">
        <v>-28017.51</v>
      </c>
      <c r="AN14" s="20">
        <v>16523.97</v>
      </c>
      <c r="AO14" s="32">
        <v>510015.80999999994</v>
      </c>
    </row>
    <row r="15" spans="1:41" x14ac:dyDescent="0.25">
      <c r="A15" s="41" t="s">
        <v>55</v>
      </c>
      <c r="B15" s="20" t="s">
        <v>60</v>
      </c>
      <c r="C15" s="31">
        <v>-698.25</v>
      </c>
      <c r="D15" s="20">
        <v>0</v>
      </c>
      <c r="E15" s="32">
        <v>44585.54</v>
      </c>
      <c r="F15" s="20">
        <v>275.68</v>
      </c>
      <c r="G15" s="20">
        <v>0</v>
      </c>
      <c r="H15" s="20">
        <v>57006.37</v>
      </c>
      <c r="I15" s="31">
        <v>125.03</v>
      </c>
      <c r="J15" s="20">
        <v>0</v>
      </c>
      <c r="K15" s="32">
        <v>61431.54</v>
      </c>
      <c r="L15" s="20">
        <v>639.9</v>
      </c>
      <c r="M15" s="20">
        <v>0</v>
      </c>
      <c r="N15" s="20">
        <v>52801.3</v>
      </c>
      <c r="O15" s="31">
        <v>11.17</v>
      </c>
      <c r="P15" s="20">
        <v>0</v>
      </c>
      <c r="Q15" s="32">
        <v>57954.96</v>
      </c>
      <c r="R15" s="20">
        <v>-239.87</v>
      </c>
      <c r="S15" s="20">
        <v>0</v>
      </c>
      <c r="T15" s="20">
        <v>43706.78</v>
      </c>
      <c r="U15" s="31">
        <v>-588.51</v>
      </c>
      <c r="V15" s="20">
        <v>0</v>
      </c>
      <c r="W15" s="32">
        <v>38065.230000000003</v>
      </c>
      <c r="X15" s="20">
        <v>-938.18</v>
      </c>
      <c r="Y15" s="20">
        <v>0</v>
      </c>
      <c r="Z15" s="20">
        <v>32997.57</v>
      </c>
      <c r="AA15" s="31">
        <v>-967.69</v>
      </c>
      <c r="AB15" s="20">
        <v>0</v>
      </c>
      <c r="AC15" s="32">
        <v>26500.85</v>
      </c>
      <c r="AD15" s="20">
        <v>-1069.67</v>
      </c>
      <c r="AE15" s="20">
        <v>0</v>
      </c>
      <c r="AF15" s="20">
        <v>37530.18</v>
      </c>
      <c r="AG15" s="31">
        <v>-888.08</v>
      </c>
      <c r="AH15" s="20">
        <v>0</v>
      </c>
      <c r="AI15" s="32">
        <v>41302.83</v>
      </c>
      <c r="AJ15" s="20">
        <v>-513.63</v>
      </c>
      <c r="AK15" s="20">
        <v>0</v>
      </c>
      <c r="AL15" s="20">
        <v>27293.8</v>
      </c>
      <c r="AM15" s="31">
        <v>-4852.0999999999995</v>
      </c>
      <c r="AN15" s="20">
        <v>0</v>
      </c>
      <c r="AO15" s="32">
        <v>521176.95</v>
      </c>
    </row>
    <row r="16" spans="1:41" x14ac:dyDescent="0.25">
      <c r="A16" s="40" t="s">
        <v>61</v>
      </c>
      <c r="B16" s="34"/>
      <c r="C16" s="33">
        <v>5910.0399999999981</v>
      </c>
      <c r="D16" s="34">
        <v>1600.99</v>
      </c>
      <c r="E16" s="35">
        <v>144023.97</v>
      </c>
      <c r="F16" s="34">
        <v>25368.41</v>
      </c>
      <c r="G16" s="34">
        <v>1394.44</v>
      </c>
      <c r="H16" s="34">
        <v>184146.79</v>
      </c>
      <c r="I16" s="33">
        <v>24936.78</v>
      </c>
      <c r="J16" s="34">
        <v>922.61999999999989</v>
      </c>
      <c r="K16" s="35">
        <v>198441.34</v>
      </c>
      <c r="L16" s="34">
        <v>33669.810000000005</v>
      </c>
      <c r="M16" s="34">
        <v>1020.4000000000001</v>
      </c>
      <c r="N16" s="34">
        <v>170563.19</v>
      </c>
      <c r="O16" s="33">
        <v>26484.329999999998</v>
      </c>
      <c r="P16" s="34">
        <v>1431.88</v>
      </c>
      <c r="Q16" s="35">
        <v>187210.99</v>
      </c>
      <c r="R16" s="34">
        <v>13340.980000000001</v>
      </c>
      <c r="S16" s="34">
        <v>2636.4700000000003</v>
      </c>
      <c r="T16" s="34">
        <v>141185.32999999999</v>
      </c>
      <c r="U16" s="33">
        <v>6376.6999999999989</v>
      </c>
      <c r="V16" s="34">
        <v>2730.98</v>
      </c>
      <c r="W16" s="35">
        <v>122961.51000000001</v>
      </c>
      <c r="X16" s="34">
        <v>2157.2300000000009</v>
      </c>
      <c r="Y16" s="34">
        <v>1305.6199999999999</v>
      </c>
      <c r="Z16" s="34">
        <v>106591.54000000001</v>
      </c>
      <c r="AA16" s="33">
        <v>651.35999999999922</v>
      </c>
      <c r="AB16" s="34">
        <v>189.15</v>
      </c>
      <c r="AC16" s="35">
        <v>85605.26999999999</v>
      </c>
      <c r="AD16" s="34">
        <v>1956.7900000000004</v>
      </c>
      <c r="AE16" s="34">
        <v>245.06</v>
      </c>
      <c r="AF16" s="34">
        <v>121233.13999999998</v>
      </c>
      <c r="AG16" s="33">
        <v>1273.5</v>
      </c>
      <c r="AH16" s="34">
        <v>6103.55</v>
      </c>
      <c r="AI16" s="35">
        <v>133419.89000000001</v>
      </c>
      <c r="AJ16" s="34">
        <v>1454.4099999999999</v>
      </c>
      <c r="AK16" s="34">
        <v>8681.14</v>
      </c>
      <c r="AL16" s="34">
        <v>88166.720000000001</v>
      </c>
      <c r="AM16" s="33">
        <v>143580.34000000003</v>
      </c>
      <c r="AN16" s="34">
        <v>28262.300000000003</v>
      </c>
      <c r="AO16" s="35">
        <v>1683549.68</v>
      </c>
    </row>
    <row r="17" spans="1:41" x14ac:dyDescent="0.25">
      <c r="A17" s="39" t="s">
        <v>62</v>
      </c>
      <c r="B17" s="29" t="s">
        <v>63</v>
      </c>
      <c r="C17" s="28">
        <v>768.08999999999992</v>
      </c>
      <c r="D17" s="29">
        <v>0</v>
      </c>
      <c r="E17" s="30">
        <v>0</v>
      </c>
      <c r="F17" s="29">
        <v>808.52</v>
      </c>
      <c r="G17" s="29">
        <v>0</v>
      </c>
      <c r="H17" s="29">
        <v>0</v>
      </c>
      <c r="I17" s="28">
        <v>575.59999999999991</v>
      </c>
      <c r="J17" s="29">
        <v>0</v>
      </c>
      <c r="K17" s="30">
        <v>0</v>
      </c>
      <c r="L17" s="29">
        <v>760.19</v>
      </c>
      <c r="M17" s="29">
        <v>0</v>
      </c>
      <c r="N17" s="29">
        <v>0</v>
      </c>
      <c r="O17" s="28">
        <v>1154.45</v>
      </c>
      <c r="P17" s="29">
        <v>0</v>
      </c>
      <c r="Q17" s="30">
        <v>0</v>
      </c>
      <c r="R17" s="29">
        <v>1003.6199999999999</v>
      </c>
      <c r="S17" s="29">
        <v>0</v>
      </c>
      <c r="T17" s="29">
        <v>0</v>
      </c>
      <c r="U17" s="28">
        <v>990.33</v>
      </c>
      <c r="V17" s="29">
        <v>0</v>
      </c>
      <c r="W17" s="30">
        <v>0</v>
      </c>
      <c r="X17" s="29">
        <v>861.09</v>
      </c>
      <c r="Y17" s="29">
        <v>0</v>
      </c>
      <c r="Z17" s="29">
        <v>0</v>
      </c>
      <c r="AA17" s="28">
        <v>560.67000000000007</v>
      </c>
      <c r="AB17" s="29">
        <v>0</v>
      </c>
      <c r="AC17" s="30">
        <v>0</v>
      </c>
      <c r="AD17" s="29">
        <v>627.89</v>
      </c>
      <c r="AE17" s="29">
        <v>0</v>
      </c>
      <c r="AF17" s="29">
        <v>0</v>
      </c>
      <c r="AG17" s="28">
        <v>1006.81</v>
      </c>
      <c r="AH17" s="29">
        <v>0</v>
      </c>
      <c r="AI17" s="30">
        <v>0</v>
      </c>
      <c r="AJ17" s="29">
        <v>813.81</v>
      </c>
      <c r="AK17" s="29">
        <v>0</v>
      </c>
      <c r="AL17" s="29">
        <v>0</v>
      </c>
      <c r="AM17" s="28">
        <v>9931.07</v>
      </c>
      <c r="AN17" s="29">
        <v>0</v>
      </c>
      <c r="AO17" s="30">
        <v>0</v>
      </c>
    </row>
    <row r="18" spans="1:41" x14ac:dyDescent="0.25">
      <c r="A18" s="41" t="s">
        <v>62</v>
      </c>
      <c r="B18" s="20" t="s">
        <v>65</v>
      </c>
      <c r="C18" s="31">
        <v>2467.73</v>
      </c>
      <c r="D18" s="20">
        <v>0</v>
      </c>
      <c r="E18" s="32">
        <v>16.489999999999998</v>
      </c>
      <c r="F18" s="20">
        <v>3327.33</v>
      </c>
      <c r="G18" s="20">
        <v>0</v>
      </c>
      <c r="H18" s="20">
        <v>21.08</v>
      </c>
      <c r="I18" s="31">
        <v>8678.83</v>
      </c>
      <c r="J18" s="20">
        <v>0</v>
      </c>
      <c r="K18" s="32">
        <v>22.72</v>
      </c>
      <c r="L18" s="20">
        <v>15009.369999999999</v>
      </c>
      <c r="M18" s="20">
        <v>0</v>
      </c>
      <c r="N18" s="20">
        <v>19.53</v>
      </c>
      <c r="O18" s="31">
        <v>18562.59</v>
      </c>
      <c r="P18" s="20">
        <v>0</v>
      </c>
      <c r="Q18" s="32">
        <v>21.43</v>
      </c>
      <c r="R18" s="20">
        <v>7848.8099999999995</v>
      </c>
      <c r="S18" s="20">
        <v>0</v>
      </c>
      <c r="T18" s="20">
        <v>16.16</v>
      </c>
      <c r="U18" s="31">
        <v>1305.06</v>
      </c>
      <c r="V18" s="20">
        <v>0</v>
      </c>
      <c r="W18" s="32">
        <v>14.08</v>
      </c>
      <c r="X18" s="20">
        <v>10996.86</v>
      </c>
      <c r="Y18" s="20">
        <v>0</v>
      </c>
      <c r="Z18" s="20">
        <v>12.2</v>
      </c>
      <c r="AA18" s="31">
        <v>11806.94</v>
      </c>
      <c r="AB18" s="20">
        <v>0</v>
      </c>
      <c r="AC18" s="32">
        <v>9.8000000000000007</v>
      </c>
      <c r="AD18" s="20">
        <v>13077.109999999999</v>
      </c>
      <c r="AE18" s="20">
        <v>0</v>
      </c>
      <c r="AF18" s="20">
        <v>13.88</v>
      </c>
      <c r="AG18" s="31">
        <v>6408.35</v>
      </c>
      <c r="AH18" s="20">
        <v>0</v>
      </c>
      <c r="AI18" s="32">
        <v>15.28</v>
      </c>
      <c r="AJ18" s="20">
        <v>931.13</v>
      </c>
      <c r="AK18" s="20">
        <v>0</v>
      </c>
      <c r="AL18" s="20">
        <v>10.09</v>
      </c>
      <c r="AM18" s="31">
        <v>100420.11</v>
      </c>
      <c r="AN18" s="20">
        <v>0</v>
      </c>
      <c r="AO18" s="32">
        <v>192.74</v>
      </c>
    </row>
    <row r="19" spans="1:41" x14ac:dyDescent="0.25">
      <c r="A19" s="40" t="s">
        <v>66</v>
      </c>
      <c r="B19" s="34"/>
      <c r="C19" s="33">
        <v>3235.8199999999997</v>
      </c>
      <c r="D19" s="34">
        <v>0</v>
      </c>
      <c r="E19" s="35">
        <v>16.489999999999998</v>
      </c>
      <c r="F19" s="34">
        <v>4135.8500000000004</v>
      </c>
      <c r="G19" s="34">
        <v>0</v>
      </c>
      <c r="H19" s="34">
        <v>21.08</v>
      </c>
      <c r="I19" s="33">
        <v>9254.43</v>
      </c>
      <c r="J19" s="34">
        <v>0</v>
      </c>
      <c r="K19" s="35">
        <v>22.72</v>
      </c>
      <c r="L19" s="34">
        <v>15769.56</v>
      </c>
      <c r="M19" s="34">
        <v>0</v>
      </c>
      <c r="N19" s="34">
        <v>19.53</v>
      </c>
      <c r="O19" s="33">
        <v>19717.04</v>
      </c>
      <c r="P19" s="34">
        <v>0</v>
      </c>
      <c r="Q19" s="35">
        <v>21.43</v>
      </c>
      <c r="R19" s="34">
        <v>8852.43</v>
      </c>
      <c r="S19" s="34">
        <v>0</v>
      </c>
      <c r="T19" s="34">
        <v>16.16</v>
      </c>
      <c r="U19" s="33">
        <v>2295.39</v>
      </c>
      <c r="V19" s="34">
        <v>0</v>
      </c>
      <c r="W19" s="35">
        <v>14.08</v>
      </c>
      <c r="X19" s="34">
        <v>11857.95</v>
      </c>
      <c r="Y19" s="34">
        <v>0</v>
      </c>
      <c r="Z19" s="34">
        <v>12.2</v>
      </c>
      <c r="AA19" s="33">
        <v>12367.61</v>
      </c>
      <c r="AB19" s="34">
        <v>0</v>
      </c>
      <c r="AC19" s="35">
        <v>9.8000000000000007</v>
      </c>
      <c r="AD19" s="34">
        <v>13704.999999999998</v>
      </c>
      <c r="AE19" s="34">
        <v>0</v>
      </c>
      <c r="AF19" s="34">
        <v>13.88</v>
      </c>
      <c r="AG19" s="33">
        <v>7415.16</v>
      </c>
      <c r="AH19" s="34">
        <v>0</v>
      </c>
      <c r="AI19" s="35">
        <v>15.28</v>
      </c>
      <c r="AJ19" s="34">
        <v>1744.94</v>
      </c>
      <c r="AK19" s="34">
        <v>0</v>
      </c>
      <c r="AL19" s="34">
        <v>10.09</v>
      </c>
      <c r="AM19" s="33">
        <v>110351.18</v>
      </c>
      <c r="AN19" s="34">
        <v>0</v>
      </c>
      <c r="AO19" s="35">
        <v>192.74</v>
      </c>
    </row>
    <row r="20" spans="1:41" x14ac:dyDescent="0.25">
      <c r="A20" s="39" t="s">
        <v>67</v>
      </c>
      <c r="B20" s="29" t="s">
        <v>68</v>
      </c>
      <c r="C20" s="28">
        <v>0.13</v>
      </c>
      <c r="D20" s="29">
        <v>2.4700000000000002</v>
      </c>
      <c r="E20" s="30">
        <v>3482.39</v>
      </c>
      <c r="F20" s="29">
        <v>89.88</v>
      </c>
      <c r="G20" s="29">
        <v>2.15</v>
      </c>
      <c r="H20" s="29">
        <v>4452.5200000000004</v>
      </c>
      <c r="I20" s="28">
        <v>0</v>
      </c>
      <c r="J20" s="29">
        <v>1.42</v>
      </c>
      <c r="K20" s="30">
        <v>4798.16</v>
      </c>
      <c r="L20" s="29">
        <v>0</v>
      </c>
      <c r="M20" s="29">
        <v>1.57</v>
      </c>
      <c r="N20" s="29">
        <v>4124.08</v>
      </c>
      <c r="O20" s="28">
        <v>0</v>
      </c>
      <c r="P20" s="29">
        <v>2.21</v>
      </c>
      <c r="Q20" s="30">
        <v>4526.6099999999997</v>
      </c>
      <c r="R20" s="29">
        <v>-0.23</v>
      </c>
      <c r="S20" s="29">
        <v>4.0599999999999996</v>
      </c>
      <c r="T20" s="29">
        <v>3413.75</v>
      </c>
      <c r="U20" s="28">
        <v>-0.97</v>
      </c>
      <c r="V20" s="29">
        <v>4.21</v>
      </c>
      <c r="W20" s="30">
        <v>2973.11</v>
      </c>
      <c r="X20" s="29">
        <v>-0.73</v>
      </c>
      <c r="Y20" s="29">
        <v>2.0099999999999998</v>
      </c>
      <c r="Z20" s="29">
        <v>2577.3000000000002</v>
      </c>
      <c r="AA20" s="28">
        <v>-0.05</v>
      </c>
      <c r="AB20" s="29">
        <v>0.28999999999999998</v>
      </c>
      <c r="AC20" s="30">
        <v>2069.87</v>
      </c>
      <c r="AD20" s="29">
        <v>-0.34</v>
      </c>
      <c r="AE20" s="29">
        <v>0.38</v>
      </c>
      <c r="AF20" s="29">
        <v>2931.32</v>
      </c>
      <c r="AG20" s="28">
        <v>-1.23</v>
      </c>
      <c r="AH20" s="29">
        <v>9.4</v>
      </c>
      <c r="AI20" s="30">
        <v>3225.99</v>
      </c>
      <c r="AJ20" s="29">
        <v>0.49</v>
      </c>
      <c r="AK20" s="29">
        <v>13.37</v>
      </c>
      <c r="AL20" s="29">
        <v>2131.8000000000002</v>
      </c>
      <c r="AM20" s="28">
        <v>86.949999999999989</v>
      </c>
      <c r="AN20" s="29">
        <v>43.54</v>
      </c>
      <c r="AO20" s="30">
        <v>40706.900000000009</v>
      </c>
    </row>
    <row r="21" spans="1:41" x14ac:dyDescent="0.25">
      <c r="A21" s="40" t="s">
        <v>70</v>
      </c>
      <c r="B21" s="34"/>
      <c r="C21" s="33">
        <v>0.13</v>
      </c>
      <c r="D21" s="34">
        <v>2.4700000000000002</v>
      </c>
      <c r="E21" s="35">
        <v>3482.39</v>
      </c>
      <c r="F21" s="34">
        <v>89.88</v>
      </c>
      <c r="G21" s="34">
        <v>2.15</v>
      </c>
      <c r="H21" s="34">
        <v>4452.5200000000004</v>
      </c>
      <c r="I21" s="33">
        <v>0</v>
      </c>
      <c r="J21" s="34">
        <v>1.42</v>
      </c>
      <c r="K21" s="35">
        <v>4798.16</v>
      </c>
      <c r="L21" s="34">
        <v>0</v>
      </c>
      <c r="M21" s="34">
        <v>1.57</v>
      </c>
      <c r="N21" s="34">
        <v>4124.08</v>
      </c>
      <c r="O21" s="33">
        <v>0</v>
      </c>
      <c r="P21" s="34">
        <v>2.21</v>
      </c>
      <c r="Q21" s="35">
        <v>4526.6099999999997</v>
      </c>
      <c r="R21" s="34">
        <v>-0.23</v>
      </c>
      <c r="S21" s="34">
        <v>4.0599999999999996</v>
      </c>
      <c r="T21" s="34">
        <v>3413.75</v>
      </c>
      <c r="U21" s="33">
        <v>-0.97</v>
      </c>
      <c r="V21" s="34">
        <v>4.21</v>
      </c>
      <c r="W21" s="35">
        <v>2973.11</v>
      </c>
      <c r="X21" s="34">
        <v>-0.73</v>
      </c>
      <c r="Y21" s="34">
        <v>2.0099999999999998</v>
      </c>
      <c r="Z21" s="34">
        <v>2577.3000000000002</v>
      </c>
      <c r="AA21" s="33">
        <v>-0.05</v>
      </c>
      <c r="AB21" s="34">
        <v>0.28999999999999998</v>
      </c>
      <c r="AC21" s="35">
        <v>2069.87</v>
      </c>
      <c r="AD21" s="34">
        <v>-0.34</v>
      </c>
      <c r="AE21" s="34">
        <v>0.38</v>
      </c>
      <c r="AF21" s="34">
        <v>2931.32</v>
      </c>
      <c r="AG21" s="33">
        <v>-1.23</v>
      </c>
      <c r="AH21" s="34">
        <v>9.4</v>
      </c>
      <c r="AI21" s="35">
        <v>3225.99</v>
      </c>
      <c r="AJ21" s="34">
        <v>0.49</v>
      </c>
      <c r="AK21" s="34">
        <v>13.37</v>
      </c>
      <c r="AL21" s="34">
        <v>2131.8000000000002</v>
      </c>
      <c r="AM21" s="33">
        <v>86.949999999999989</v>
      </c>
      <c r="AN21" s="34">
        <v>43.54</v>
      </c>
      <c r="AO21" s="35">
        <v>40706.900000000009</v>
      </c>
    </row>
    <row r="22" spans="1:41" x14ac:dyDescent="0.25">
      <c r="A22" s="39" t="s">
        <v>71</v>
      </c>
      <c r="B22" s="29" t="s">
        <v>72</v>
      </c>
      <c r="C22" s="28">
        <v>-608.79999999999995</v>
      </c>
      <c r="D22" s="29">
        <v>0</v>
      </c>
      <c r="E22" s="30">
        <v>14341.78</v>
      </c>
      <c r="F22" s="29">
        <v>-564.74</v>
      </c>
      <c r="G22" s="29">
        <v>0</v>
      </c>
      <c r="H22" s="29">
        <v>18337.169999999998</v>
      </c>
      <c r="I22" s="28">
        <v>-476.61</v>
      </c>
      <c r="J22" s="29">
        <v>0</v>
      </c>
      <c r="K22" s="30">
        <v>19760.61</v>
      </c>
      <c r="L22" s="29">
        <v>-295.83999999999997</v>
      </c>
      <c r="M22" s="29">
        <v>0</v>
      </c>
      <c r="N22" s="29">
        <v>16984.53</v>
      </c>
      <c r="O22" s="28">
        <v>-586.49</v>
      </c>
      <c r="P22" s="29">
        <v>0</v>
      </c>
      <c r="Q22" s="30">
        <v>18642.3</v>
      </c>
      <c r="R22" s="29">
        <v>-514.85</v>
      </c>
      <c r="S22" s="29">
        <v>0</v>
      </c>
      <c r="T22" s="29">
        <v>14059.11</v>
      </c>
      <c r="U22" s="28">
        <v>-213.85</v>
      </c>
      <c r="V22" s="29">
        <v>0</v>
      </c>
      <c r="W22" s="30">
        <v>12244.4</v>
      </c>
      <c r="X22" s="29">
        <v>-282.98</v>
      </c>
      <c r="Y22" s="29">
        <v>0</v>
      </c>
      <c r="Z22" s="29">
        <v>10614.29</v>
      </c>
      <c r="AA22" s="28">
        <v>-222.72</v>
      </c>
      <c r="AB22" s="29">
        <v>0</v>
      </c>
      <c r="AC22" s="30">
        <v>8524.5</v>
      </c>
      <c r="AD22" s="29">
        <v>-208.21</v>
      </c>
      <c r="AE22" s="29">
        <v>0</v>
      </c>
      <c r="AF22" s="29">
        <v>12072.29</v>
      </c>
      <c r="AG22" s="28">
        <v>-388.72</v>
      </c>
      <c r="AH22" s="29">
        <v>0</v>
      </c>
      <c r="AI22" s="30">
        <v>13285.83</v>
      </c>
      <c r="AJ22" s="29">
        <v>-425.46</v>
      </c>
      <c r="AK22" s="29">
        <v>0</v>
      </c>
      <c r="AL22" s="29">
        <v>8779.56</v>
      </c>
      <c r="AM22" s="28">
        <v>-4789.2700000000013</v>
      </c>
      <c r="AN22" s="29">
        <v>0</v>
      </c>
      <c r="AO22" s="30">
        <v>167646.37</v>
      </c>
    </row>
    <row r="23" spans="1:41" x14ac:dyDescent="0.25">
      <c r="A23" s="40" t="s">
        <v>73</v>
      </c>
      <c r="B23" s="34"/>
      <c r="C23" s="33">
        <v>-608.79999999999995</v>
      </c>
      <c r="D23" s="34">
        <v>0</v>
      </c>
      <c r="E23" s="35">
        <v>14341.78</v>
      </c>
      <c r="F23" s="34">
        <v>-564.74</v>
      </c>
      <c r="G23" s="34">
        <v>0</v>
      </c>
      <c r="H23" s="34">
        <v>18337.169999999998</v>
      </c>
      <c r="I23" s="33">
        <v>-476.61</v>
      </c>
      <c r="J23" s="34">
        <v>0</v>
      </c>
      <c r="K23" s="35">
        <v>19760.61</v>
      </c>
      <c r="L23" s="34">
        <v>-295.83999999999997</v>
      </c>
      <c r="M23" s="34">
        <v>0</v>
      </c>
      <c r="N23" s="34">
        <v>16984.53</v>
      </c>
      <c r="O23" s="33">
        <v>-586.49</v>
      </c>
      <c r="P23" s="34">
        <v>0</v>
      </c>
      <c r="Q23" s="35">
        <v>18642.3</v>
      </c>
      <c r="R23" s="34">
        <v>-514.85</v>
      </c>
      <c r="S23" s="34">
        <v>0</v>
      </c>
      <c r="T23" s="34">
        <v>14059.11</v>
      </c>
      <c r="U23" s="33">
        <v>-213.85</v>
      </c>
      <c r="V23" s="34">
        <v>0</v>
      </c>
      <c r="W23" s="35">
        <v>12244.4</v>
      </c>
      <c r="X23" s="34">
        <v>-282.98</v>
      </c>
      <c r="Y23" s="34">
        <v>0</v>
      </c>
      <c r="Z23" s="34">
        <v>10614.29</v>
      </c>
      <c r="AA23" s="33">
        <v>-222.72</v>
      </c>
      <c r="AB23" s="34">
        <v>0</v>
      </c>
      <c r="AC23" s="35">
        <v>8524.5</v>
      </c>
      <c r="AD23" s="34">
        <v>-208.21</v>
      </c>
      <c r="AE23" s="34">
        <v>0</v>
      </c>
      <c r="AF23" s="34">
        <v>12072.29</v>
      </c>
      <c r="AG23" s="33">
        <v>-388.72</v>
      </c>
      <c r="AH23" s="34">
        <v>0</v>
      </c>
      <c r="AI23" s="35">
        <v>13285.83</v>
      </c>
      <c r="AJ23" s="34">
        <v>-425.46</v>
      </c>
      <c r="AK23" s="34">
        <v>0</v>
      </c>
      <c r="AL23" s="34">
        <v>8779.56</v>
      </c>
      <c r="AM23" s="33">
        <v>-4789.2700000000013</v>
      </c>
      <c r="AN23" s="34">
        <v>0</v>
      </c>
      <c r="AO23" s="35">
        <v>167646.37</v>
      </c>
    </row>
    <row r="24" spans="1:41" x14ac:dyDescent="0.25">
      <c r="A24" s="39" t="s">
        <v>77</v>
      </c>
      <c r="B24" s="29" t="s">
        <v>57</v>
      </c>
      <c r="C24" s="28">
        <v>0</v>
      </c>
      <c r="D24" s="29">
        <v>27884.53</v>
      </c>
      <c r="E24" s="30">
        <v>0</v>
      </c>
      <c r="F24" s="29">
        <v>0</v>
      </c>
      <c r="G24" s="29">
        <v>24287</v>
      </c>
      <c r="H24" s="29">
        <v>0</v>
      </c>
      <c r="I24" s="28">
        <v>0</v>
      </c>
      <c r="J24" s="29">
        <v>16069.43</v>
      </c>
      <c r="K24" s="30">
        <v>0</v>
      </c>
      <c r="L24" s="29">
        <v>0</v>
      </c>
      <c r="M24" s="29">
        <v>17772.48</v>
      </c>
      <c r="N24" s="29">
        <v>0</v>
      </c>
      <c r="O24" s="28">
        <v>0</v>
      </c>
      <c r="P24" s="29">
        <v>24939.200000000001</v>
      </c>
      <c r="Q24" s="30">
        <v>0</v>
      </c>
      <c r="R24" s="29">
        <v>0</v>
      </c>
      <c r="S24" s="29">
        <v>45919.75</v>
      </c>
      <c r="T24" s="29">
        <v>0</v>
      </c>
      <c r="U24" s="28">
        <v>0</v>
      </c>
      <c r="V24" s="29">
        <v>47565.8</v>
      </c>
      <c r="W24" s="30">
        <v>0</v>
      </c>
      <c r="X24" s="29">
        <v>0</v>
      </c>
      <c r="Y24" s="29">
        <v>22740.02</v>
      </c>
      <c r="Z24" s="29">
        <v>0</v>
      </c>
      <c r="AA24" s="28">
        <v>0</v>
      </c>
      <c r="AB24" s="29">
        <v>3294.57</v>
      </c>
      <c r="AC24" s="30">
        <v>0</v>
      </c>
      <c r="AD24" s="29">
        <v>0</v>
      </c>
      <c r="AE24" s="29">
        <v>4268.3500000000004</v>
      </c>
      <c r="AF24" s="29">
        <v>0</v>
      </c>
      <c r="AG24" s="28">
        <v>0</v>
      </c>
      <c r="AH24" s="29">
        <v>106306.17</v>
      </c>
      <c r="AI24" s="30">
        <v>0</v>
      </c>
      <c r="AJ24" s="29">
        <v>0</v>
      </c>
      <c r="AK24" s="29">
        <v>151200.51999999999</v>
      </c>
      <c r="AL24" s="29">
        <v>0</v>
      </c>
      <c r="AM24" s="28">
        <v>0</v>
      </c>
      <c r="AN24" s="29">
        <v>492247.81999999995</v>
      </c>
      <c r="AO24" s="30">
        <v>0</v>
      </c>
    </row>
    <row r="25" spans="1:41" x14ac:dyDescent="0.25">
      <c r="A25" s="41" t="s">
        <v>77</v>
      </c>
      <c r="B25" s="20" t="s">
        <v>78</v>
      </c>
      <c r="C25" s="31">
        <v>13091.57</v>
      </c>
      <c r="D25" s="20">
        <v>0</v>
      </c>
      <c r="E25" s="32">
        <v>0</v>
      </c>
      <c r="F25" s="20">
        <v>11762.09</v>
      </c>
      <c r="G25" s="20">
        <v>0</v>
      </c>
      <c r="H25" s="20">
        <v>0</v>
      </c>
      <c r="I25" s="31">
        <v>12435.38</v>
      </c>
      <c r="J25" s="20">
        <v>0</v>
      </c>
      <c r="K25" s="32">
        <v>0</v>
      </c>
      <c r="L25" s="20">
        <v>9561.33</v>
      </c>
      <c r="M25" s="20">
        <v>0</v>
      </c>
      <c r="N25" s="20">
        <v>0</v>
      </c>
      <c r="O25" s="31">
        <v>13969.47</v>
      </c>
      <c r="P25" s="20">
        <v>0</v>
      </c>
      <c r="Q25" s="32">
        <v>0</v>
      </c>
      <c r="R25" s="20">
        <v>13093.96</v>
      </c>
      <c r="S25" s="20">
        <v>0</v>
      </c>
      <c r="T25" s="20">
        <v>0</v>
      </c>
      <c r="U25" s="31">
        <v>11223.86</v>
      </c>
      <c r="V25" s="20">
        <v>0</v>
      </c>
      <c r="W25" s="32">
        <v>0</v>
      </c>
      <c r="X25" s="20">
        <v>7463.2</v>
      </c>
      <c r="Y25" s="20">
        <v>0</v>
      </c>
      <c r="Z25" s="20">
        <v>0</v>
      </c>
      <c r="AA25" s="31">
        <v>7669.33</v>
      </c>
      <c r="AB25" s="20">
        <v>0</v>
      </c>
      <c r="AC25" s="32">
        <v>0</v>
      </c>
      <c r="AD25" s="20">
        <v>9462.2900000000009</v>
      </c>
      <c r="AE25" s="20">
        <v>0</v>
      </c>
      <c r="AF25" s="20">
        <v>0</v>
      </c>
      <c r="AG25" s="31">
        <v>12504.17</v>
      </c>
      <c r="AH25" s="20">
        <v>0</v>
      </c>
      <c r="AI25" s="32">
        <v>0</v>
      </c>
      <c r="AJ25" s="20">
        <v>8864.2800000000007</v>
      </c>
      <c r="AK25" s="20">
        <v>0</v>
      </c>
      <c r="AL25" s="20">
        <v>0</v>
      </c>
      <c r="AM25" s="31">
        <v>131100.93</v>
      </c>
      <c r="AN25" s="20">
        <v>0</v>
      </c>
      <c r="AO25" s="32">
        <v>0</v>
      </c>
    </row>
    <row r="26" spans="1:41" x14ac:dyDescent="0.25">
      <c r="A26" s="41" t="s">
        <v>77</v>
      </c>
      <c r="B26" s="20" t="s">
        <v>79</v>
      </c>
      <c r="C26" s="31">
        <v>0</v>
      </c>
      <c r="D26" s="20">
        <v>0</v>
      </c>
      <c r="E26" s="32">
        <v>0</v>
      </c>
      <c r="F26" s="20">
        <v>0</v>
      </c>
      <c r="G26" s="20">
        <v>0</v>
      </c>
      <c r="H26" s="20">
        <v>0</v>
      </c>
      <c r="I26" s="31">
        <v>0</v>
      </c>
      <c r="J26" s="20">
        <v>0</v>
      </c>
      <c r="K26" s="32">
        <v>0</v>
      </c>
      <c r="L26" s="20">
        <v>0</v>
      </c>
      <c r="M26" s="20">
        <v>0</v>
      </c>
      <c r="N26" s="20">
        <v>0</v>
      </c>
      <c r="O26" s="31">
        <v>0</v>
      </c>
      <c r="P26" s="20">
        <v>0</v>
      </c>
      <c r="Q26" s="32">
        <v>0</v>
      </c>
      <c r="R26" s="20">
        <v>0</v>
      </c>
      <c r="S26" s="20">
        <v>0</v>
      </c>
      <c r="T26" s="20">
        <v>0</v>
      </c>
      <c r="U26" s="31">
        <v>0</v>
      </c>
      <c r="V26" s="20">
        <v>0</v>
      </c>
      <c r="W26" s="32">
        <v>0</v>
      </c>
      <c r="X26" s="20">
        <v>0</v>
      </c>
      <c r="Y26" s="20">
        <v>0</v>
      </c>
      <c r="Z26" s="20">
        <v>0</v>
      </c>
      <c r="AA26" s="31">
        <v>0</v>
      </c>
      <c r="AB26" s="20">
        <v>0</v>
      </c>
      <c r="AC26" s="32">
        <v>0</v>
      </c>
      <c r="AD26" s="20">
        <v>0</v>
      </c>
      <c r="AE26" s="20">
        <v>0</v>
      </c>
      <c r="AF26" s="20">
        <v>0</v>
      </c>
      <c r="AG26" s="31">
        <v>0</v>
      </c>
      <c r="AH26" s="20">
        <v>0</v>
      </c>
      <c r="AI26" s="32">
        <v>0</v>
      </c>
      <c r="AJ26" s="20">
        <v>0</v>
      </c>
      <c r="AK26" s="20">
        <v>0</v>
      </c>
      <c r="AL26" s="20">
        <v>0</v>
      </c>
      <c r="AM26" s="31">
        <v>0</v>
      </c>
      <c r="AN26" s="20">
        <v>0</v>
      </c>
      <c r="AO26" s="32">
        <v>0</v>
      </c>
    </row>
    <row r="27" spans="1:41" x14ac:dyDescent="0.25">
      <c r="A27" s="41" t="s">
        <v>77</v>
      </c>
      <c r="B27" s="20" t="s">
        <v>80</v>
      </c>
      <c r="C27" s="31">
        <v>0</v>
      </c>
      <c r="D27" s="20">
        <v>0</v>
      </c>
      <c r="E27" s="32">
        <v>0</v>
      </c>
      <c r="F27" s="20">
        <v>0</v>
      </c>
      <c r="G27" s="20">
        <v>0</v>
      </c>
      <c r="H27" s="20">
        <v>0</v>
      </c>
      <c r="I27" s="31">
        <v>0</v>
      </c>
      <c r="J27" s="20">
        <v>0</v>
      </c>
      <c r="K27" s="32">
        <v>0</v>
      </c>
      <c r="L27" s="20">
        <v>0</v>
      </c>
      <c r="M27" s="20">
        <v>0</v>
      </c>
      <c r="N27" s="20">
        <v>0</v>
      </c>
      <c r="O27" s="31">
        <v>0</v>
      </c>
      <c r="P27" s="20">
        <v>0</v>
      </c>
      <c r="Q27" s="32">
        <v>0</v>
      </c>
      <c r="R27" s="20">
        <v>0</v>
      </c>
      <c r="S27" s="20">
        <v>0</v>
      </c>
      <c r="T27" s="20">
        <v>0</v>
      </c>
      <c r="U27" s="31">
        <v>0</v>
      </c>
      <c r="V27" s="20">
        <v>0</v>
      </c>
      <c r="W27" s="32">
        <v>0</v>
      </c>
      <c r="X27" s="20">
        <v>0</v>
      </c>
      <c r="Y27" s="20">
        <v>0</v>
      </c>
      <c r="Z27" s="20">
        <v>0</v>
      </c>
      <c r="AA27" s="31">
        <v>0</v>
      </c>
      <c r="AB27" s="20">
        <v>0</v>
      </c>
      <c r="AC27" s="32">
        <v>0</v>
      </c>
      <c r="AD27" s="20">
        <v>0</v>
      </c>
      <c r="AE27" s="20">
        <v>0</v>
      </c>
      <c r="AF27" s="20">
        <v>0</v>
      </c>
      <c r="AG27" s="31">
        <v>0</v>
      </c>
      <c r="AH27" s="20">
        <v>0</v>
      </c>
      <c r="AI27" s="32">
        <v>0</v>
      </c>
      <c r="AJ27" s="20">
        <v>0</v>
      </c>
      <c r="AK27" s="20">
        <v>0</v>
      </c>
      <c r="AL27" s="20">
        <v>0</v>
      </c>
      <c r="AM27" s="31">
        <v>0</v>
      </c>
      <c r="AN27" s="20">
        <v>0</v>
      </c>
      <c r="AO27" s="32">
        <v>0</v>
      </c>
    </row>
    <row r="28" spans="1:41" x14ac:dyDescent="0.25">
      <c r="A28" s="41" t="s">
        <v>77</v>
      </c>
      <c r="B28" s="20" t="s">
        <v>81</v>
      </c>
      <c r="C28" s="31">
        <v>1053.3</v>
      </c>
      <c r="D28" s="20">
        <v>0</v>
      </c>
      <c r="E28" s="32">
        <v>0</v>
      </c>
      <c r="F28" s="20">
        <v>690.55</v>
      </c>
      <c r="G28" s="20">
        <v>0</v>
      </c>
      <c r="H28" s="20">
        <v>0</v>
      </c>
      <c r="I28" s="31">
        <v>733.7</v>
      </c>
      <c r="J28" s="20">
        <v>0</v>
      </c>
      <c r="K28" s="32">
        <v>0</v>
      </c>
      <c r="L28" s="20">
        <v>584.91999999999996</v>
      </c>
      <c r="M28" s="20">
        <v>0</v>
      </c>
      <c r="N28" s="20">
        <v>0</v>
      </c>
      <c r="O28" s="31">
        <v>910.54</v>
      </c>
      <c r="P28" s="20">
        <v>0</v>
      </c>
      <c r="Q28" s="32">
        <v>0</v>
      </c>
      <c r="R28" s="20">
        <v>768.64</v>
      </c>
      <c r="S28" s="20">
        <v>0</v>
      </c>
      <c r="T28" s="20">
        <v>0</v>
      </c>
      <c r="U28" s="31">
        <v>757.78</v>
      </c>
      <c r="V28" s="20">
        <v>0</v>
      </c>
      <c r="W28" s="32">
        <v>0</v>
      </c>
      <c r="X28" s="20">
        <v>529.78</v>
      </c>
      <c r="Y28" s="20">
        <v>0</v>
      </c>
      <c r="Z28" s="20">
        <v>0</v>
      </c>
      <c r="AA28" s="31">
        <v>299.14999999999998</v>
      </c>
      <c r="AB28" s="20">
        <v>0</v>
      </c>
      <c r="AC28" s="32">
        <v>0</v>
      </c>
      <c r="AD28" s="20">
        <v>397.75</v>
      </c>
      <c r="AE28" s="20">
        <v>0</v>
      </c>
      <c r="AF28" s="20">
        <v>0</v>
      </c>
      <c r="AG28" s="31">
        <v>1041.05</v>
      </c>
      <c r="AH28" s="20">
        <v>0</v>
      </c>
      <c r="AI28" s="32">
        <v>0</v>
      </c>
      <c r="AJ28" s="20">
        <v>536.66000000000008</v>
      </c>
      <c r="AK28" s="20">
        <v>0</v>
      </c>
      <c r="AL28" s="20">
        <v>0</v>
      </c>
      <c r="AM28" s="31">
        <v>8303.82</v>
      </c>
      <c r="AN28" s="20">
        <v>0</v>
      </c>
      <c r="AO28" s="32">
        <v>0</v>
      </c>
    </row>
    <row r="29" spans="1:41" x14ac:dyDescent="0.25">
      <c r="A29" s="41" t="s">
        <v>77</v>
      </c>
      <c r="B29" s="20" t="s">
        <v>82</v>
      </c>
      <c r="C29" s="31">
        <v>0</v>
      </c>
      <c r="D29" s="20">
        <v>20180.12</v>
      </c>
      <c r="E29" s="32">
        <v>0</v>
      </c>
      <c r="F29" s="20">
        <v>0</v>
      </c>
      <c r="G29" s="20">
        <v>17576.57</v>
      </c>
      <c r="H29" s="20">
        <v>0</v>
      </c>
      <c r="I29" s="31">
        <v>0</v>
      </c>
      <c r="J29" s="20">
        <v>11629.49</v>
      </c>
      <c r="K29" s="32">
        <v>0</v>
      </c>
      <c r="L29" s="20">
        <v>0</v>
      </c>
      <c r="M29" s="20">
        <v>12861.99</v>
      </c>
      <c r="N29" s="20">
        <v>0</v>
      </c>
      <c r="O29" s="31">
        <v>0</v>
      </c>
      <c r="P29" s="20">
        <v>18048.57</v>
      </c>
      <c r="Q29" s="32">
        <v>0</v>
      </c>
      <c r="R29" s="20">
        <v>0</v>
      </c>
      <c r="S29" s="20">
        <v>33232.26</v>
      </c>
      <c r="T29" s="20">
        <v>0</v>
      </c>
      <c r="U29" s="31">
        <v>0</v>
      </c>
      <c r="V29" s="20">
        <v>34423.51</v>
      </c>
      <c r="W29" s="32">
        <v>0</v>
      </c>
      <c r="X29" s="20">
        <v>0</v>
      </c>
      <c r="Y29" s="20">
        <v>16457.02</v>
      </c>
      <c r="Z29" s="20">
        <v>0</v>
      </c>
      <c r="AA29" s="31">
        <v>0</v>
      </c>
      <c r="AB29" s="20">
        <v>2384.29</v>
      </c>
      <c r="AC29" s="32">
        <v>0</v>
      </c>
      <c r="AD29" s="20">
        <v>0</v>
      </c>
      <c r="AE29" s="20">
        <v>3089.02</v>
      </c>
      <c r="AF29" s="20">
        <v>0</v>
      </c>
      <c r="AG29" s="31">
        <v>0</v>
      </c>
      <c r="AH29" s="20">
        <v>76934.09</v>
      </c>
      <c r="AI29" s="32">
        <v>0</v>
      </c>
      <c r="AJ29" s="20">
        <v>0</v>
      </c>
      <c r="AK29" s="20">
        <v>109424.27</v>
      </c>
      <c r="AL29" s="20">
        <v>0</v>
      </c>
      <c r="AM29" s="31">
        <v>0</v>
      </c>
      <c r="AN29" s="20">
        <v>356241.2</v>
      </c>
      <c r="AO29" s="32">
        <v>0</v>
      </c>
    </row>
    <row r="30" spans="1:41" x14ac:dyDescent="0.25">
      <c r="A30" s="41" t="s">
        <v>77</v>
      </c>
      <c r="B30" s="20" t="s">
        <v>83</v>
      </c>
      <c r="C30" s="31">
        <v>0</v>
      </c>
      <c r="D30" s="20">
        <v>0</v>
      </c>
      <c r="E30" s="32">
        <v>0</v>
      </c>
      <c r="F30" s="20">
        <v>0</v>
      </c>
      <c r="G30" s="20">
        <v>0</v>
      </c>
      <c r="H30" s="20">
        <v>0</v>
      </c>
      <c r="I30" s="31">
        <v>0</v>
      </c>
      <c r="J30" s="20">
        <v>0</v>
      </c>
      <c r="K30" s="32">
        <v>0</v>
      </c>
      <c r="L30" s="20">
        <v>0</v>
      </c>
      <c r="M30" s="20">
        <v>0</v>
      </c>
      <c r="N30" s="20">
        <v>0</v>
      </c>
      <c r="O30" s="31">
        <v>0</v>
      </c>
      <c r="P30" s="20">
        <v>0</v>
      </c>
      <c r="Q30" s="32">
        <v>0</v>
      </c>
      <c r="R30" s="20">
        <v>0</v>
      </c>
      <c r="S30" s="20">
        <v>0</v>
      </c>
      <c r="T30" s="20">
        <v>0</v>
      </c>
      <c r="U30" s="31">
        <v>0</v>
      </c>
      <c r="V30" s="20">
        <v>0</v>
      </c>
      <c r="W30" s="32">
        <v>0</v>
      </c>
      <c r="X30" s="20">
        <v>0</v>
      </c>
      <c r="Y30" s="20">
        <v>0</v>
      </c>
      <c r="Z30" s="20">
        <v>0</v>
      </c>
      <c r="AA30" s="31">
        <v>0</v>
      </c>
      <c r="AB30" s="20">
        <v>0</v>
      </c>
      <c r="AC30" s="32">
        <v>0</v>
      </c>
      <c r="AD30" s="20">
        <v>0</v>
      </c>
      <c r="AE30" s="20">
        <v>0</v>
      </c>
      <c r="AF30" s="20">
        <v>0</v>
      </c>
      <c r="AG30" s="31">
        <v>0</v>
      </c>
      <c r="AH30" s="20">
        <v>0</v>
      </c>
      <c r="AI30" s="32">
        <v>0</v>
      </c>
      <c r="AJ30" s="20">
        <v>0</v>
      </c>
      <c r="AK30" s="20">
        <v>0</v>
      </c>
      <c r="AL30" s="20">
        <v>0</v>
      </c>
      <c r="AM30" s="31">
        <v>0</v>
      </c>
      <c r="AN30" s="20">
        <v>0</v>
      </c>
      <c r="AO30" s="32">
        <v>0</v>
      </c>
    </row>
    <row r="31" spans="1:41" x14ac:dyDescent="0.25">
      <c r="A31" s="41" t="s">
        <v>77</v>
      </c>
      <c r="B31" s="20" t="s">
        <v>84</v>
      </c>
      <c r="C31" s="31">
        <v>2426.3900000000003</v>
      </c>
      <c r="D31" s="20">
        <v>0</v>
      </c>
      <c r="E31" s="32">
        <v>0</v>
      </c>
      <c r="F31" s="20">
        <v>1063.2</v>
      </c>
      <c r="G31" s="20">
        <v>0</v>
      </c>
      <c r="H31" s="20">
        <v>0</v>
      </c>
      <c r="I31" s="31">
        <v>1062.21</v>
      </c>
      <c r="J31" s="20">
        <v>0</v>
      </c>
      <c r="K31" s="32">
        <v>0</v>
      </c>
      <c r="L31" s="20">
        <v>882.81</v>
      </c>
      <c r="M31" s="20">
        <v>0</v>
      </c>
      <c r="N31" s="20">
        <v>0</v>
      </c>
      <c r="O31" s="31">
        <v>1516.8600000000001</v>
      </c>
      <c r="P31" s="20">
        <v>0</v>
      </c>
      <c r="Q31" s="32">
        <v>0</v>
      </c>
      <c r="R31" s="20">
        <v>1306.0899999999999</v>
      </c>
      <c r="S31" s="20">
        <v>0</v>
      </c>
      <c r="T31" s="20">
        <v>0</v>
      </c>
      <c r="U31" s="31">
        <v>1229.1999999999998</v>
      </c>
      <c r="V31" s="20">
        <v>0</v>
      </c>
      <c r="W31" s="32">
        <v>0</v>
      </c>
      <c r="X31" s="20">
        <v>808.8</v>
      </c>
      <c r="Y31" s="20">
        <v>0</v>
      </c>
      <c r="Z31" s="20">
        <v>0</v>
      </c>
      <c r="AA31" s="31">
        <v>501.95</v>
      </c>
      <c r="AB31" s="20">
        <v>0</v>
      </c>
      <c r="AC31" s="32">
        <v>0</v>
      </c>
      <c r="AD31" s="20">
        <v>647.15</v>
      </c>
      <c r="AE31" s="20">
        <v>0</v>
      </c>
      <c r="AF31" s="20">
        <v>0</v>
      </c>
      <c r="AG31" s="31">
        <v>2508.21</v>
      </c>
      <c r="AH31" s="20">
        <v>0</v>
      </c>
      <c r="AI31" s="32">
        <v>0</v>
      </c>
      <c r="AJ31" s="20">
        <v>1014.98</v>
      </c>
      <c r="AK31" s="20">
        <v>0</v>
      </c>
      <c r="AL31" s="20">
        <v>0</v>
      </c>
      <c r="AM31" s="31">
        <v>14967.849999999999</v>
      </c>
      <c r="AN31" s="20">
        <v>0</v>
      </c>
      <c r="AO31" s="32">
        <v>0</v>
      </c>
    </row>
    <row r="32" spans="1:41" x14ac:dyDescent="0.25">
      <c r="A32" s="41" t="s">
        <v>77</v>
      </c>
      <c r="B32" s="20" t="s">
        <v>85</v>
      </c>
      <c r="C32" s="31">
        <v>0</v>
      </c>
      <c r="D32" s="20">
        <v>0</v>
      </c>
      <c r="E32" s="32">
        <v>137.41</v>
      </c>
      <c r="F32" s="20">
        <v>0</v>
      </c>
      <c r="G32" s="20">
        <v>0</v>
      </c>
      <c r="H32" s="20">
        <v>175.69</v>
      </c>
      <c r="I32" s="31">
        <v>0</v>
      </c>
      <c r="J32" s="20">
        <v>0</v>
      </c>
      <c r="K32" s="32">
        <v>189.33</v>
      </c>
      <c r="L32" s="20">
        <v>0</v>
      </c>
      <c r="M32" s="20">
        <v>0</v>
      </c>
      <c r="N32" s="20">
        <v>162.72999999999999</v>
      </c>
      <c r="O32" s="31">
        <v>0</v>
      </c>
      <c r="P32" s="20">
        <v>0</v>
      </c>
      <c r="Q32" s="32">
        <v>178.62</v>
      </c>
      <c r="R32" s="20">
        <v>0</v>
      </c>
      <c r="S32" s="20">
        <v>0</v>
      </c>
      <c r="T32" s="20">
        <v>134.69999999999999</v>
      </c>
      <c r="U32" s="31">
        <v>0</v>
      </c>
      <c r="V32" s="20">
        <v>0</v>
      </c>
      <c r="W32" s="32">
        <v>117.32</v>
      </c>
      <c r="X32" s="20">
        <v>0</v>
      </c>
      <c r="Y32" s="20">
        <v>0</v>
      </c>
      <c r="Z32" s="20">
        <v>101.7</v>
      </c>
      <c r="AA32" s="31">
        <v>0</v>
      </c>
      <c r="AB32" s="20">
        <v>0</v>
      </c>
      <c r="AC32" s="32">
        <v>81.67</v>
      </c>
      <c r="AD32" s="20">
        <v>0</v>
      </c>
      <c r="AE32" s="20">
        <v>0</v>
      </c>
      <c r="AF32" s="20">
        <v>115.67</v>
      </c>
      <c r="AG32" s="31">
        <v>0</v>
      </c>
      <c r="AH32" s="20">
        <v>0</v>
      </c>
      <c r="AI32" s="32">
        <v>127.29</v>
      </c>
      <c r="AJ32" s="20">
        <v>0</v>
      </c>
      <c r="AK32" s="20">
        <v>0</v>
      </c>
      <c r="AL32" s="20">
        <v>84.12</v>
      </c>
      <c r="AM32" s="31">
        <v>0</v>
      </c>
      <c r="AN32" s="20">
        <v>0</v>
      </c>
      <c r="AO32" s="32">
        <v>1606.2500000000002</v>
      </c>
    </row>
    <row r="33" spans="1:41" x14ac:dyDescent="0.25">
      <c r="A33" s="41" t="s">
        <v>77</v>
      </c>
      <c r="B33" s="20" t="s">
        <v>86</v>
      </c>
      <c r="C33" s="31">
        <v>0</v>
      </c>
      <c r="D33" s="20">
        <v>0</v>
      </c>
      <c r="E33" s="32">
        <v>0</v>
      </c>
      <c r="F33" s="20">
        <v>0</v>
      </c>
      <c r="G33" s="20">
        <v>0</v>
      </c>
      <c r="H33" s="20">
        <v>0</v>
      </c>
      <c r="I33" s="31">
        <v>0</v>
      </c>
      <c r="J33" s="20">
        <v>0</v>
      </c>
      <c r="K33" s="32">
        <v>0</v>
      </c>
      <c r="L33" s="20">
        <v>0</v>
      </c>
      <c r="M33" s="20">
        <v>0</v>
      </c>
      <c r="N33" s="20">
        <v>0</v>
      </c>
      <c r="O33" s="31">
        <v>0</v>
      </c>
      <c r="P33" s="20">
        <v>0</v>
      </c>
      <c r="Q33" s="32">
        <v>0</v>
      </c>
      <c r="R33" s="20">
        <v>0</v>
      </c>
      <c r="S33" s="20">
        <v>0</v>
      </c>
      <c r="T33" s="20">
        <v>0</v>
      </c>
      <c r="U33" s="31">
        <v>0</v>
      </c>
      <c r="V33" s="20">
        <v>0</v>
      </c>
      <c r="W33" s="32">
        <v>0</v>
      </c>
      <c r="X33" s="20">
        <v>0</v>
      </c>
      <c r="Y33" s="20">
        <v>0</v>
      </c>
      <c r="Z33" s="20">
        <v>0</v>
      </c>
      <c r="AA33" s="31">
        <v>0</v>
      </c>
      <c r="AB33" s="20">
        <v>0</v>
      </c>
      <c r="AC33" s="32">
        <v>0</v>
      </c>
      <c r="AD33" s="20">
        <v>0</v>
      </c>
      <c r="AE33" s="20">
        <v>0</v>
      </c>
      <c r="AF33" s="20">
        <v>0</v>
      </c>
      <c r="AG33" s="31">
        <v>0</v>
      </c>
      <c r="AH33" s="20">
        <v>0</v>
      </c>
      <c r="AI33" s="32">
        <v>0</v>
      </c>
      <c r="AJ33" s="20">
        <v>0</v>
      </c>
      <c r="AK33" s="20">
        <v>0</v>
      </c>
      <c r="AL33" s="20">
        <v>0</v>
      </c>
      <c r="AM33" s="31">
        <v>0</v>
      </c>
      <c r="AN33" s="20">
        <v>0</v>
      </c>
      <c r="AO33" s="32">
        <v>0</v>
      </c>
    </row>
    <row r="34" spans="1:41" x14ac:dyDescent="0.25">
      <c r="A34" s="40" t="s">
        <v>87</v>
      </c>
      <c r="B34" s="34"/>
      <c r="C34" s="33">
        <v>16571.259999999998</v>
      </c>
      <c r="D34" s="34">
        <v>48064.649999999994</v>
      </c>
      <c r="E34" s="35">
        <v>137.41</v>
      </c>
      <c r="F34" s="34">
        <v>13515.84</v>
      </c>
      <c r="G34" s="34">
        <v>41863.57</v>
      </c>
      <c r="H34" s="34">
        <v>175.69</v>
      </c>
      <c r="I34" s="33">
        <v>14231.29</v>
      </c>
      <c r="J34" s="34">
        <v>27698.92</v>
      </c>
      <c r="K34" s="35">
        <v>189.33</v>
      </c>
      <c r="L34" s="34">
        <v>11029.06</v>
      </c>
      <c r="M34" s="34">
        <v>30634.47</v>
      </c>
      <c r="N34" s="34">
        <v>162.72999999999999</v>
      </c>
      <c r="O34" s="33">
        <v>16396.87</v>
      </c>
      <c r="P34" s="34">
        <v>42987.770000000004</v>
      </c>
      <c r="Q34" s="35">
        <v>178.62</v>
      </c>
      <c r="R34" s="34">
        <v>15168.689999999999</v>
      </c>
      <c r="S34" s="34">
        <v>79152.010000000009</v>
      </c>
      <c r="T34" s="34">
        <v>134.69999999999999</v>
      </c>
      <c r="U34" s="33">
        <v>13210.84</v>
      </c>
      <c r="V34" s="34">
        <v>81989.31</v>
      </c>
      <c r="W34" s="35">
        <v>117.32</v>
      </c>
      <c r="X34" s="34">
        <v>8801.7799999999988</v>
      </c>
      <c r="Y34" s="34">
        <v>39197.040000000001</v>
      </c>
      <c r="Z34" s="34">
        <v>101.7</v>
      </c>
      <c r="AA34" s="33">
        <v>8470.43</v>
      </c>
      <c r="AB34" s="34">
        <v>5678.8600000000006</v>
      </c>
      <c r="AC34" s="35">
        <v>81.67</v>
      </c>
      <c r="AD34" s="34">
        <v>10507.19</v>
      </c>
      <c r="AE34" s="34">
        <v>7357.3700000000008</v>
      </c>
      <c r="AF34" s="34">
        <v>115.67</v>
      </c>
      <c r="AG34" s="33">
        <v>16053.43</v>
      </c>
      <c r="AH34" s="34">
        <v>183240.26</v>
      </c>
      <c r="AI34" s="35">
        <v>127.29</v>
      </c>
      <c r="AJ34" s="34">
        <v>10415.92</v>
      </c>
      <c r="AK34" s="34">
        <v>260624.78999999998</v>
      </c>
      <c r="AL34" s="34">
        <v>84.12</v>
      </c>
      <c r="AM34" s="33">
        <v>154372.6</v>
      </c>
      <c r="AN34" s="34">
        <v>848489.02</v>
      </c>
      <c r="AO34" s="35">
        <v>1606.2500000000002</v>
      </c>
    </row>
    <row r="35" spans="1:41" x14ac:dyDescent="0.25">
      <c r="A35" s="39" t="s">
        <v>88</v>
      </c>
      <c r="B35" s="29" t="s">
        <v>89</v>
      </c>
      <c r="C35" s="28">
        <v>-1203.78</v>
      </c>
      <c r="D35" s="29">
        <v>0</v>
      </c>
      <c r="E35" s="30">
        <v>48530.41</v>
      </c>
      <c r="F35" s="29">
        <v>-1207.77</v>
      </c>
      <c r="G35" s="29">
        <v>0</v>
      </c>
      <c r="H35" s="29">
        <v>62050.22</v>
      </c>
      <c r="I35" s="28">
        <v>-1288.42</v>
      </c>
      <c r="J35" s="29">
        <v>0</v>
      </c>
      <c r="K35" s="30">
        <v>66866.929999999993</v>
      </c>
      <c r="L35" s="29">
        <v>-981.26</v>
      </c>
      <c r="M35" s="29">
        <v>0</v>
      </c>
      <c r="N35" s="29">
        <v>57473.09</v>
      </c>
      <c r="O35" s="28">
        <v>-1335.58</v>
      </c>
      <c r="P35" s="29">
        <v>0</v>
      </c>
      <c r="Q35" s="30">
        <v>63082.74</v>
      </c>
      <c r="R35" s="29">
        <v>-1061.1199999999999</v>
      </c>
      <c r="S35" s="29">
        <v>0</v>
      </c>
      <c r="T35" s="29">
        <v>47573.9</v>
      </c>
      <c r="U35" s="28">
        <v>-1254.95</v>
      </c>
      <c r="V35" s="29">
        <v>0</v>
      </c>
      <c r="W35" s="30">
        <v>41433.19</v>
      </c>
      <c r="X35" s="29">
        <v>-1065.1500000000001</v>
      </c>
      <c r="Y35" s="29">
        <v>0</v>
      </c>
      <c r="Z35" s="29">
        <v>35917.160000000003</v>
      </c>
      <c r="AA35" s="28">
        <v>-832.77</v>
      </c>
      <c r="AB35" s="29">
        <v>0</v>
      </c>
      <c r="AC35" s="30">
        <v>28845.61</v>
      </c>
      <c r="AD35" s="29">
        <v>-875.27</v>
      </c>
      <c r="AE35" s="29">
        <v>0</v>
      </c>
      <c r="AF35" s="29">
        <v>40850.800000000003</v>
      </c>
      <c r="AG35" s="28">
        <v>-1230.55</v>
      </c>
      <c r="AH35" s="29">
        <v>0</v>
      </c>
      <c r="AI35" s="30">
        <v>44957.25</v>
      </c>
      <c r="AJ35" s="29">
        <v>-923.34</v>
      </c>
      <c r="AK35" s="29">
        <v>0</v>
      </c>
      <c r="AL35" s="29">
        <v>29708.720000000001</v>
      </c>
      <c r="AM35" s="28">
        <v>-13259.960000000001</v>
      </c>
      <c r="AN35" s="29">
        <v>0</v>
      </c>
      <c r="AO35" s="30">
        <v>567290.0199999999</v>
      </c>
    </row>
    <row r="36" spans="1:41" x14ac:dyDescent="0.25">
      <c r="A36" s="41" t="s">
        <v>88</v>
      </c>
      <c r="B36" s="20" t="s">
        <v>90</v>
      </c>
      <c r="C36" s="31">
        <v>-81.53</v>
      </c>
      <c r="D36" s="20">
        <v>0</v>
      </c>
      <c r="E36" s="32">
        <v>20610.86</v>
      </c>
      <c r="F36" s="20">
        <v>-73.849999999999994</v>
      </c>
      <c r="G36" s="20">
        <v>0</v>
      </c>
      <c r="H36" s="20">
        <v>26352.720000000001</v>
      </c>
      <c r="I36" s="31">
        <v>-2.79</v>
      </c>
      <c r="J36" s="20">
        <v>0</v>
      </c>
      <c r="K36" s="32">
        <v>28398.38</v>
      </c>
      <c r="L36" s="20">
        <v>-67.900000000000006</v>
      </c>
      <c r="M36" s="20">
        <v>0</v>
      </c>
      <c r="N36" s="20">
        <v>24408.81</v>
      </c>
      <c r="O36" s="31">
        <v>-50.55</v>
      </c>
      <c r="P36" s="20">
        <v>0</v>
      </c>
      <c r="Q36" s="32">
        <v>26791.23</v>
      </c>
      <c r="R36" s="20">
        <v>-108.74</v>
      </c>
      <c r="S36" s="20">
        <v>0</v>
      </c>
      <c r="T36" s="20">
        <v>20204.63</v>
      </c>
      <c r="U36" s="31">
        <v>74.400000000000006</v>
      </c>
      <c r="V36" s="20">
        <v>0</v>
      </c>
      <c r="W36" s="32">
        <v>17596.669999999998</v>
      </c>
      <c r="X36" s="20">
        <v>-90.59</v>
      </c>
      <c r="Y36" s="20">
        <v>0</v>
      </c>
      <c r="Z36" s="20">
        <v>15254.01</v>
      </c>
      <c r="AA36" s="31">
        <v>-11.14</v>
      </c>
      <c r="AB36" s="20">
        <v>0</v>
      </c>
      <c r="AC36" s="32">
        <v>12250.73</v>
      </c>
      <c r="AD36" s="20">
        <v>-61.87</v>
      </c>
      <c r="AE36" s="20">
        <v>0</v>
      </c>
      <c r="AF36" s="20">
        <v>17349.330000000002</v>
      </c>
      <c r="AG36" s="31">
        <v>-121.73</v>
      </c>
      <c r="AH36" s="20">
        <v>0</v>
      </c>
      <c r="AI36" s="32">
        <v>19093.34</v>
      </c>
      <c r="AJ36" s="20">
        <v>-124.04</v>
      </c>
      <c r="AK36" s="20">
        <v>0</v>
      </c>
      <c r="AL36" s="20">
        <v>12617.29</v>
      </c>
      <c r="AM36" s="31">
        <v>-720.33</v>
      </c>
      <c r="AN36" s="20">
        <v>0</v>
      </c>
      <c r="AO36" s="32">
        <v>240928.00000000003</v>
      </c>
    </row>
    <row r="37" spans="1:41" x14ac:dyDescent="0.25">
      <c r="A37" s="40" t="s">
        <v>91</v>
      </c>
      <c r="B37" s="34"/>
      <c r="C37" s="33">
        <v>-1285.31</v>
      </c>
      <c r="D37" s="34">
        <v>0</v>
      </c>
      <c r="E37" s="35">
        <v>69141.27</v>
      </c>
      <c r="F37" s="34">
        <v>-1281.6199999999999</v>
      </c>
      <c r="G37" s="34">
        <v>0</v>
      </c>
      <c r="H37" s="34">
        <v>88402.94</v>
      </c>
      <c r="I37" s="33">
        <v>-1291.21</v>
      </c>
      <c r="J37" s="34">
        <v>0</v>
      </c>
      <c r="K37" s="35">
        <v>95265.31</v>
      </c>
      <c r="L37" s="34">
        <v>-1049.1600000000001</v>
      </c>
      <c r="M37" s="34">
        <v>0</v>
      </c>
      <c r="N37" s="34">
        <v>81881.899999999994</v>
      </c>
      <c r="O37" s="33">
        <v>-1386.1299999999999</v>
      </c>
      <c r="P37" s="34">
        <v>0</v>
      </c>
      <c r="Q37" s="35">
        <v>89873.97</v>
      </c>
      <c r="R37" s="34">
        <v>-1169.8599999999999</v>
      </c>
      <c r="S37" s="34">
        <v>0</v>
      </c>
      <c r="T37" s="34">
        <v>67778.53</v>
      </c>
      <c r="U37" s="33">
        <v>-1180.55</v>
      </c>
      <c r="V37" s="34">
        <v>0</v>
      </c>
      <c r="W37" s="35">
        <v>59029.86</v>
      </c>
      <c r="X37" s="34">
        <v>-1155.74</v>
      </c>
      <c r="Y37" s="34">
        <v>0</v>
      </c>
      <c r="Z37" s="34">
        <v>51171.170000000006</v>
      </c>
      <c r="AA37" s="33">
        <v>-843.91</v>
      </c>
      <c r="AB37" s="34">
        <v>0</v>
      </c>
      <c r="AC37" s="35">
        <v>41096.339999999997</v>
      </c>
      <c r="AD37" s="34">
        <v>-937.14</v>
      </c>
      <c r="AE37" s="34">
        <v>0</v>
      </c>
      <c r="AF37" s="34">
        <v>58200.130000000005</v>
      </c>
      <c r="AG37" s="33">
        <v>-1352.28</v>
      </c>
      <c r="AH37" s="34">
        <v>0</v>
      </c>
      <c r="AI37" s="35">
        <v>64050.59</v>
      </c>
      <c r="AJ37" s="34">
        <v>-1047.3800000000001</v>
      </c>
      <c r="AK37" s="34">
        <v>0</v>
      </c>
      <c r="AL37" s="34">
        <v>42326.01</v>
      </c>
      <c r="AM37" s="33">
        <v>-13980.29</v>
      </c>
      <c r="AN37" s="34">
        <v>0</v>
      </c>
      <c r="AO37" s="35">
        <v>808218.0199999999</v>
      </c>
    </row>
    <row r="38" spans="1:41" x14ac:dyDescent="0.25">
      <c r="A38" s="39" t="s">
        <v>92</v>
      </c>
      <c r="B38" s="29" t="s">
        <v>93</v>
      </c>
      <c r="C38" s="28">
        <v>5948.26</v>
      </c>
      <c r="D38" s="29">
        <v>0</v>
      </c>
      <c r="E38" s="30">
        <v>5776.76</v>
      </c>
      <c r="F38" s="29">
        <v>2385.34</v>
      </c>
      <c r="G38" s="29">
        <v>0</v>
      </c>
      <c r="H38" s="29">
        <v>7386.07</v>
      </c>
      <c r="I38" s="28">
        <v>2014.96</v>
      </c>
      <c r="J38" s="29">
        <v>0</v>
      </c>
      <c r="K38" s="30">
        <v>7959.42</v>
      </c>
      <c r="L38" s="29">
        <v>1487.88</v>
      </c>
      <c r="M38" s="29">
        <v>0</v>
      </c>
      <c r="N38" s="29">
        <v>6841.24</v>
      </c>
      <c r="O38" s="28">
        <v>632.36</v>
      </c>
      <c r="P38" s="29">
        <v>0</v>
      </c>
      <c r="Q38" s="30">
        <v>7508.97</v>
      </c>
      <c r="R38" s="29">
        <v>121.3</v>
      </c>
      <c r="S38" s="29">
        <v>0</v>
      </c>
      <c r="T38" s="29">
        <v>5662.9</v>
      </c>
      <c r="U38" s="28">
        <v>487.06</v>
      </c>
      <c r="V38" s="29">
        <v>0</v>
      </c>
      <c r="W38" s="30">
        <v>4931.95</v>
      </c>
      <c r="X38" s="29">
        <v>1.22</v>
      </c>
      <c r="Y38" s="29">
        <v>0</v>
      </c>
      <c r="Z38" s="29">
        <v>4275.3500000000004</v>
      </c>
      <c r="AA38" s="28">
        <v>-632.76</v>
      </c>
      <c r="AB38" s="29">
        <v>0</v>
      </c>
      <c r="AC38" s="30">
        <v>3433.6</v>
      </c>
      <c r="AD38" s="29">
        <v>2003.95</v>
      </c>
      <c r="AE38" s="29">
        <v>0</v>
      </c>
      <c r="AF38" s="29">
        <v>4862.62</v>
      </c>
      <c r="AG38" s="28">
        <v>-68.760000000000005</v>
      </c>
      <c r="AH38" s="29">
        <v>0</v>
      </c>
      <c r="AI38" s="30">
        <v>5351.43</v>
      </c>
      <c r="AJ38" s="29">
        <v>2831.69</v>
      </c>
      <c r="AK38" s="29">
        <v>0</v>
      </c>
      <c r="AL38" s="29">
        <v>3536.34</v>
      </c>
      <c r="AM38" s="28">
        <v>17212.500000000004</v>
      </c>
      <c r="AN38" s="29">
        <v>0</v>
      </c>
      <c r="AO38" s="30">
        <v>67526.649999999994</v>
      </c>
    </row>
    <row r="39" spans="1:41" x14ac:dyDescent="0.25">
      <c r="A39" s="40" t="s">
        <v>94</v>
      </c>
      <c r="B39" s="34"/>
      <c r="C39" s="33">
        <v>5948.26</v>
      </c>
      <c r="D39" s="34">
        <v>0</v>
      </c>
      <c r="E39" s="35">
        <v>5776.76</v>
      </c>
      <c r="F39" s="34">
        <v>2385.34</v>
      </c>
      <c r="G39" s="34">
        <v>0</v>
      </c>
      <c r="H39" s="34">
        <v>7386.07</v>
      </c>
      <c r="I39" s="33">
        <v>2014.96</v>
      </c>
      <c r="J39" s="34">
        <v>0</v>
      </c>
      <c r="K39" s="35">
        <v>7959.42</v>
      </c>
      <c r="L39" s="34">
        <v>1487.88</v>
      </c>
      <c r="M39" s="34">
        <v>0</v>
      </c>
      <c r="N39" s="34">
        <v>6841.24</v>
      </c>
      <c r="O39" s="33">
        <v>632.36</v>
      </c>
      <c r="P39" s="34">
        <v>0</v>
      </c>
      <c r="Q39" s="35">
        <v>7508.97</v>
      </c>
      <c r="R39" s="34">
        <v>121.3</v>
      </c>
      <c r="S39" s="34">
        <v>0</v>
      </c>
      <c r="T39" s="34">
        <v>5662.9</v>
      </c>
      <c r="U39" s="33">
        <v>487.06</v>
      </c>
      <c r="V39" s="34">
        <v>0</v>
      </c>
      <c r="W39" s="35">
        <v>4931.95</v>
      </c>
      <c r="X39" s="34">
        <v>1.22</v>
      </c>
      <c r="Y39" s="34">
        <v>0</v>
      </c>
      <c r="Z39" s="34">
        <v>4275.3500000000004</v>
      </c>
      <c r="AA39" s="33">
        <v>-632.76</v>
      </c>
      <c r="AB39" s="34">
        <v>0</v>
      </c>
      <c r="AC39" s="35">
        <v>3433.6</v>
      </c>
      <c r="AD39" s="34">
        <v>2003.95</v>
      </c>
      <c r="AE39" s="34">
        <v>0</v>
      </c>
      <c r="AF39" s="34">
        <v>4862.62</v>
      </c>
      <c r="AG39" s="33">
        <v>-68.760000000000005</v>
      </c>
      <c r="AH39" s="34">
        <v>0</v>
      </c>
      <c r="AI39" s="35">
        <v>5351.43</v>
      </c>
      <c r="AJ39" s="34">
        <v>2831.69</v>
      </c>
      <c r="AK39" s="34">
        <v>0</v>
      </c>
      <c r="AL39" s="34">
        <v>3536.34</v>
      </c>
      <c r="AM39" s="33">
        <v>17212.500000000004</v>
      </c>
      <c r="AN39" s="34">
        <v>0</v>
      </c>
      <c r="AO39" s="35">
        <v>67526.649999999994</v>
      </c>
    </row>
    <row r="40" spans="1:41" x14ac:dyDescent="0.25">
      <c r="A40" s="39" t="s">
        <v>95</v>
      </c>
      <c r="B40" s="29" t="s">
        <v>97</v>
      </c>
      <c r="C40" s="28">
        <v>0</v>
      </c>
      <c r="D40" s="29">
        <v>0</v>
      </c>
      <c r="E40" s="30">
        <v>37621.550000000003</v>
      </c>
      <c r="F40" s="29">
        <v>0</v>
      </c>
      <c r="G40" s="29">
        <v>0</v>
      </c>
      <c r="H40" s="29">
        <v>48102.33</v>
      </c>
      <c r="I40" s="28">
        <v>0</v>
      </c>
      <c r="J40" s="29">
        <v>0</v>
      </c>
      <c r="K40" s="30">
        <v>51836.31</v>
      </c>
      <c r="L40" s="29">
        <v>0</v>
      </c>
      <c r="M40" s="29">
        <v>0</v>
      </c>
      <c r="N40" s="29">
        <v>44554.06</v>
      </c>
      <c r="O40" s="28">
        <v>0</v>
      </c>
      <c r="P40" s="29">
        <v>0</v>
      </c>
      <c r="Q40" s="30">
        <v>48902.75</v>
      </c>
      <c r="R40" s="29">
        <v>0</v>
      </c>
      <c r="S40" s="29">
        <v>0</v>
      </c>
      <c r="T40" s="29">
        <v>36880.050000000003</v>
      </c>
      <c r="U40" s="28">
        <v>0</v>
      </c>
      <c r="V40" s="29">
        <v>0</v>
      </c>
      <c r="W40" s="30">
        <v>32119.67</v>
      </c>
      <c r="X40" s="29">
        <v>0</v>
      </c>
      <c r="Y40" s="29">
        <v>0</v>
      </c>
      <c r="Z40" s="29">
        <v>27843.55</v>
      </c>
      <c r="AA40" s="28">
        <v>0</v>
      </c>
      <c r="AB40" s="29">
        <v>0</v>
      </c>
      <c r="AC40" s="30">
        <v>22361.58</v>
      </c>
      <c r="AD40" s="29">
        <v>0</v>
      </c>
      <c r="AE40" s="29">
        <v>0</v>
      </c>
      <c r="AF40" s="29">
        <v>31668.19</v>
      </c>
      <c r="AG40" s="28">
        <v>0</v>
      </c>
      <c r="AH40" s="29">
        <v>0</v>
      </c>
      <c r="AI40" s="30">
        <v>34851.58</v>
      </c>
      <c r="AJ40" s="29">
        <v>0</v>
      </c>
      <c r="AK40" s="29">
        <v>0</v>
      </c>
      <c r="AL40" s="29">
        <v>23030.67</v>
      </c>
      <c r="AM40" s="28">
        <v>0</v>
      </c>
      <c r="AN40" s="29">
        <v>0</v>
      </c>
      <c r="AO40" s="30">
        <v>439772.29</v>
      </c>
    </row>
    <row r="41" spans="1:41" x14ac:dyDescent="0.25">
      <c r="A41" s="40" t="s">
        <v>99</v>
      </c>
      <c r="B41" s="34"/>
      <c r="C41" s="33">
        <v>0</v>
      </c>
      <c r="D41" s="34">
        <v>0</v>
      </c>
      <c r="E41" s="35">
        <v>37621.550000000003</v>
      </c>
      <c r="F41" s="34">
        <v>0</v>
      </c>
      <c r="G41" s="34">
        <v>0</v>
      </c>
      <c r="H41" s="34">
        <v>48102.33</v>
      </c>
      <c r="I41" s="33">
        <v>0</v>
      </c>
      <c r="J41" s="34">
        <v>0</v>
      </c>
      <c r="K41" s="35">
        <v>51836.31</v>
      </c>
      <c r="L41" s="34">
        <v>0</v>
      </c>
      <c r="M41" s="34">
        <v>0</v>
      </c>
      <c r="N41" s="34">
        <v>44554.06</v>
      </c>
      <c r="O41" s="33">
        <v>0</v>
      </c>
      <c r="P41" s="34">
        <v>0</v>
      </c>
      <c r="Q41" s="35">
        <v>48902.75</v>
      </c>
      <c r="R41" s="34">
        <v>0</v>
      </c>
      <c r="S41" s="34">
        <v>0</v>
      </c>
      <c r="T41" s="34">
        <v>36880.050000000003</v>
      </c>
      <c r="U41" s="33">
        <v>0</v>
      </c>
      <c r="V41" s="34">
        <v>0</v>
      </c>
      <c r="W41" s="35">
        <v>32119.67</v>
      </c>
      <c r="X41" s="34">
        <v>0</v>
      </c>
      <c r="Y41" s="34">
        <v>0</v>
      </c>
      <c r="Z41" s="34">
        <v>27843.55</v>
      </c>
      <c r="AA41" s="33">
        <v>0</v>
      </c>
      <c r="AB41" s="34">
        <v>0</v>
      </c>
      <c r="AC41" s="35">
        <v>22361.58</v>
      </c>
      <c r="AD41" s="34">
        <v>0</v>
      </c>
      <c r="AE41" s="34">
        <v>0</v>
      </c>
      <c r="AF41" s="34">
        <v>31668.19</v>
      </c>
      <c r="AG41" s="33">
        <v>0</v>
      </c>
      <c r="AH41" s="34">
        <v>0</v>
      </c>
      <c r="AI41" s="35">
        <v>34851.58</v>
      </c>
      <c r="AJ41" s="34">
        <v>0</v>
      </c>
      <c r="AK41" s="34">
        <v>0</v>
      </c>
      <c r="AL41" s="34">
        <v>23030.67</v>
      </c>
      <c r="AM41" s="33">
        <v>0</v>
      </c>
      <c r="AN41" s="34">
        <v>0</v>
      </c>
      <c r="AO41" s="35">
        <v>439772.29</v>
      </c>
    </row>
    <row r="42" spans="1:41" x14ac:dyDescent="0.25">
      <c r="A42" s="39" t="s">
        <v>100</v>
      </c>
      <c r="B42" s="29" t="s">
        <v>101</v>
      </c>
      <c r="C42" s="28">
        <v>1540.3899999999999</v>
      </c>
      <c r="D42" s="29">
        <v>0</v>
      </c>
      <c r="E42" s="30">
        <v>5849.78</v>
      </c>
      <c r="F42" s="29">
        <v>1377.85</v>
      </c>
      <c r="G42" s="29">
        <v>0</v>
      </c>
      <c r="H42" s="29">
        <v>7479.44</v>
      </c>
      <c r="I42" s="28">
        <v>6060.93</v>
      </c>
      <c r="J42" s="29">
        <v>0</v>
      </c>
      <c r="K42" s="30">
        <v>8060.04</v>
      </c>
      <c r="L42" s="29">
        <v>1818.71</v>
      </c>
      <c r="M42" s="29">
        <v>0</v>
      </c>
      <c r="N42" s="29">
        <v>6927.72</v>
      </c>
      <c r="O42" s="28">
        <v>1847.34</v>
      </c>
      <c r="P42" s="29">
        <v>0</v>
      </c>
      <c r="Q42" s="30">
        <v>7603.9</v>
      </c>
      <c r="R42" s="29">
        <v>429.96</v>
      </c>
      <c r="S42" s="29">
        <v>0</v>
      </c>
      <c r="T42" s="29">
        <v>5734.49</v>
      </c>
      <c r="U42" s="28">
        <v>-261.56</v>
      </c>
      <c r="V42" s="29">
        <v>0</v>
      </c>
      <c r="W42" s="30">
        <v>4994.29</v>
      </c>
      <c r="X42" s="29">
        <v>4831.82</v>
      </c>
      <c r="Y42" s="29">
        <v>0</v>
      </c>
      <c r="Z42" s="29">
        <v>4329.3999999999996</v>
      </c>
      <c r="AA42" s="28">
        <v>3995.2</v>
      </c>
      <c r="AB42" s="29">
        <v>0</v>
      </c>
      <c r="AC42" s="30">
        <v>3477.01</v>
      </c>
      <c r="AD42" s="29">
        <v>2735.0699999999997</v>
      </c>
      <c r="AE42" s="29">
        <v>0</v>
      </c>
      <c r="AF42" s="29">
        <v>4924.09</v>
      </c>
      <c r="AG42" s="28">
        <v>1162.44</v>
      </c>
      <c r="AH42" s="29">
        <v>0</v>
      </c>
      <c r="AI42" s="30">
        <v>5419.08</v>
      </c>
      <c r="AJ42" s="29">
        <v>1563</v>
      </c>
      <c r="AK42" s="29">
        <v>0</v>
      </c>
      <c r="AL42" s="29">
        <v>3581.04</v>
      </c>
      <c r="AM42" s="28">
        <v>27101.149999999998</v>
      </c>
      <c r="AN42" s="29">
        <v>0</v>
      </c>
      <c r="AO42" s="30">
        <v>68380.28</v>
      </c>
    </row>
    <row r="43" spans="1:41" x14ac:dyDescent="0.25">
      <c r="A43" s="41" t="s">
        <v>100</v>
      </c>
      <c r="B43" s="20" t="s">
        <v>102</v>
      </c>
      <c r="C43" s="31">
        <v>288.35000000000002</v>
      </c>
      <c r="D43" s="20">
        <v>0</v>
      </c>
      <c r="E43" s="32">
        <v>40432.589999999997</v>
      </c>
      <c r="F43" s="20">
        <v>-141.44999999999999</v>
      </c>
      <c r="G43" s="20">
        <v>0</v>
      </c>
      <c r="H43" s="20">
        <v>51696.47</v>
      </c>
      <c r="I43" s="31">
        <v>-474.33</v>
      </c>
      <c r="J43" s="20">
        <v>0</v>
      </c>
      <c r="K43" s="32">
        <v>55709.46</v>
      </c>
      <c r="L43" s="20">
        <v>-136.62</v>
      </c>
      <c r="M43" s="20">
        <v>0</v>
      </c>
      <c r="N43" s="20">
        <v>47883.08</v>
      </c>
      <c r="O43" s="31">
        <v>-541.29</v>
      </c>
      <c r="P43" s="20">
        <v>0</v>
      </c>
      <c r="Q43" s="32">
        <v>52556.7</v>
      </c>
      <c r="R43" s="20">
        <v>-670.33</v>
      </c>
      <c r="S43" s="20">
        <v>0</v>
      </c>
      <c r="T43" s="20">
        <v>39635.68</v>
      </c>
      <c r="U43" s="31">
        <v>-17.27</v>
      </c>
      <c r="V43" s="20">
        <v>0</v>
      </c>
      <c r="W43" s="32">
        <v>34519.61</v>
      </c>
      <c r="X43" s="20">
        <v>1080.8900000000001</v>
      </c>
      <c r="Y43" s="20">
        <v>0</v>
      </c>
      <c r="Z43" s="20">
        <v>29923.99</v>
      </c>
      <c r="AA43" s="31">
        <v>359.18</v>
      </c>
      <c r="AB43" s="20">
        <v>0</v>
      </c>
      <c r="AC43" s="32">
        <v>24032.41</v>
      </c>
      <c r="AD43" s="20">
        <v>-149.63</v>
      </c>
      <c r="AE43" s="20">
        <v>0</v>
      </c>
      <c r="AF43" s="20">
        <v>34034.400000000001</v>
      </c>
      <c r="AG43" s="31">
        <v>-342.39</v>
      </c>
      <c r="AH43" s="20">
        <v>0</v>
      </c>
      <c r="AI43" s="32">
        <v>37455.65</v>
      </c>
      <c r="AJ43" s="20">
        <v>19.649999999999999</v>
      </c>
      <c r="AK43" s="20">
        <v>0</v>
      </c>
      <c r="AL43" s="20">
        <v>24751.5</v>
      </c>
      <c r="AM43" s="31">
        <v>-725.23999999999978</v>
      </c>
      <c r="AN43" s="20">
        <v>0</v>
      </c>
      <c r="AO43" s="32">
        <v>472631.54</v>
      </c>
    </row>
    <row r="44" spans="1:41" x14ac:dyDescent="0.25">
      <c r="A44" s="40" t="s">
        <v>103</v>
      </c>
      <c r="B44" s="34"/>
      <c r="C44" s="33">
        <v>1828.7399999999998</v>
      </c>
      <c r="D44" s="34">
        <v>0</v>
      </c>
      <c r="E44" s="35">
        <v>46282.369999999995</v>
      </c>
      <c r="F44" s="34">
        <v>1236.3999999999999</v>
      </c>
      <c r="G44" s="34">
        <v>0</v>
      </c>
      <c r="H44" s="34">
        <v>59175.91</v>
      </c>
      <c r="I44" s="33">
        <v>5586.6</v>
      </c>
      <c r="J44" s="34">
        <v>0</v>
      </c>
      <c r="K44" s="35">
        <v>63769.5</v>
      </c>
      <c r="L44" s="34">
        <v>1682.0900000000001</v>
      </c>
      <c r="M44" s="34">
        <v>0</v>
      </c>
      <c r="N44" s="34">
        <v>54810.8</v>
      </c>
      <c r="O44" s="33">
        <v>1306.05</v>
      </c>
      <c r="P44" s="34">
        <v>0</v>
      </c>
      <c r="Q44" s="35">
        <v>60160.6</v>
      </c>
      <c r="R44" s="34">
        <v>-240.37000000000006</v>
      </c>
      <c r="S44" s="34">
        <v>0</v>
      </c>
      <c r="T44" s="34">
        <v>45370.17</v>
      </c>
      <c r="U44" s="33">
        <v>-278.83</v>
      </c>
      <c r="V44" s="34">
        <v>0</v>
      </c>
      <c r="W44" s="35">
        <v>39513.9</v>
      </c>
      <c r="X44" s="34">
        <v>5912.71</v>
      </c>
      <c r="Y44" s="34">
        <v>0</v>
      </c>
      <c r="Z44" s="34">
        <v>34253.39</v>
      </c>
      <c r="AA44" s="33">
        <v>4354.38</v>
      </c>
      <c r="AB44" s="34">
        <v>0</v>
      </c>
      <c r="AC44" s="35">
        <v>27509.42</v>
      </c>
      <c r="AD44" s="34">
        <v>2585.4399999999996</v>
      </c>
      <c r="AE44" s="34">
        <v>0</v>
      </c>
      <c r="AF44" s="34">
        <v>38958.490000000005</v>
      </c>
      <c r="AG44" s="33">
        <v>820.05000000000007</v>
      </c>
      <c r="AH44" s="34">
        <v>0</v>
      </c>
      <c r="AI44" s="35">
        <v>42874.73</v>
      </c>
      <c r="AJ44" s="34">
        <v>1582.65</v>
      </c>
      <c r="AK44" s="34">
        <v>0</v>
      </c>
      <c r="AL44" s="34">
        <v>28332.54</v>
      </c>
      <c r="AM44" s="33">
        <v>26375.909999999996</v>
      </c>
      <c r="AN44" s="34">
        <v>0</v>
      </c>
      <c r="AO44" s="35">
        <v>541011.81999999995</v>
      </c>
    </row>
    <row r="45" spans="1:41" x14ac:dyDescent="0.25">
      <c r="A45" s="39" t="s">
        <v>104</v>
      </c>
      <c r="B45" s="29" t="s">
        <v>105</v>
      </c>
      <c r="C45" s="28">
        <v>-3785.32</v>
      </c>
      <c r="D45" s="29">
        <v>10.130000000000001</v>
      </c>
      <c r="E45" s="30">
        <v>62183.56</v>
      </c>
      <c r="F45" s="29">
        <v>-4246.28</v>
      </c>
      <c r="G45" s="29">
        <v>8.82</v>
      </c>
      <c r="H45" s="29">
        <v>79506.929999999993</v>
      </c>
      <c r="I45" s="28">
        <v>-4827.8100000000004</v>
      </c>
      <c r="J45" s="29">
        <v>5.84</v>
      </c>
      <c r="K45" s="30">
        <v>85678.73</v>
      </c>
      <c r="L45" s="29">
        <v>-3750.8</v>
      </c>
      <c r="M45" s="29">
        <v>6.46</v>
      </c>
      <c r="N45" s="29">
        <v>73642.100000000006</v>
      </c>
      <c r="O45" s="28">
        <v>-5170.3600000000006</v>
      </c>
      <c r="P45" s="29">
        <v>9.06</v>
      </c>
      <c r="Q45" s="30">
        <v>80829.919999999998</v>
      </c>
      <c r="R45" s="29">
        <v>-3696.56</v>
      </c>
      <c r="S45" s="29">
        <v>16.68</v>
      </c>
      <c r="T45" s="29">
        <v>60957.96</v>
      </c>
      <c r="U45" s="28">
        <v>-3757.7</v>
      </c>
      <c r="V45" s="29">
        <v>17.28</v>
      </c>
      <c r="W45" s="30">
        <v>53089.67</v>
      </c>
      <c r="X45" s="29">
        <v>2736.42</v>
      </c>
      <c r="Y45" s="29">
        <v>8.26</v>
      </c>
      <c r="Z45" s="29">
        <v>46021.8</v>
      </c>
      <c r="AA45" s="28">
        <v>3549.66</v>
      </c>
      <c r="AB45" s="29">
        <v>1.2</v>
      </c>
      <c r="AC45" s="30">
        <v>36960.800000000003</v>
      </c>
      <c r="AD45" s="29">
        <v>-1205.1100000000001</v>
      </c>
      <c r="AE45" s="29">
        <v>1.55</v>
      </c>
      <c r="AF45" s="29">
        <v>52343.43</v>
      </c>
      <c r="AG45" s="28">
        <v>-2119.2399999999998</v>
      </c>
      <c r="AH45" s="29">
        <v>38.61</v>
      </c>
      <c r="AI45" s="30">
        <v>57605.16</v>
      </c>
      <c r="AJ45" s="29">
        <v>-2767.03</v>
      </c>
      <c r="AK45" s="29">
        <v>54.92</v>
      </c>
      <c r="AL45" s="29">
        <v>38066.730000000003</v>
      </c>
      <c r="AM45" s="28">
        <v>-29040.13</v>
      </c>
      <c r="AN45" s="29">
        <v>178.80999999999997</v>
      </c>
      <c r="AO45" s="30">
        <v>726886.79000000015</v>
      </c>
    </row>
    <row r="46" spans="1:41" x14ac:dyDescent="0.25">
      <c r="A46" s="40" t="s">
        <v>106</v>
      </c>
      <c r="B46" s="34"/>
      <c r="C46" s="33">
        <v>-3785.32</v>
      </c>
      <c r="D46" s="34">
        <v>10.130000000000001</v>
      </c>
      <c r="E46" s="35">
        <v>62183.56</v>
      </c>
      <c r="F46" s="34">
        <v>-4246.28</v>
      </c>
      <c r="G46" s="34">
        <v>8.82</v>
      </c>
      <c r="H46" s="34">
        <v>79506.929999999993</v>
      </c>
      <c r="I46" s="33">
        <v>-4827.8100000000004</v>
      </c>
      <c r="J46" s="34">
        <v>5.84</v>
      </c>
      <c r="K46" s="35">
        <v>85678.73</v>
      </c>
      <c r="L46" s="34">
        <v>-3750.8</v>
      </c>
      <c r="M46" s="34">
        <v>6.46</v>
      </c>
      <c r="N46" s="34">
        <v>73642.100000000006</v>
      </c>
      <c r="O46" s="33">
        <v>-5170.3600000000006</v>
      </c>
      <c r="P46" s="34">
        <v>9.06</v>
      </c>
      <c r="Q46" s="35">
        <v>80829.919999999998</v>
      </c>
      <c r="R46" s="34">
        <v>-3696.56</v>
      </c>
      <c r="S46" s="34">
        <v>16.68</v>
      </c>
      <c r="T46" s="34">
        <v>60957.96</v>
      </c>
      <c r="U46" s="33">
        <v>-3757.7</v>
      </c>
      <c r="V46" s="34">
        <v>17.28</v>
      </c>
      <c r="W46" s="35">
        <v>53089.67</v>
      </c>
      <c r="X46" s="34">
        <v>2736.42</v>
      </c>
      <c r="Y46" s="34">
        <v>8.26</v>
      </c>
      <c r="Z46" s="34">
        <v>46021.8</v>
      </c>
      <c r="AA46" s="33">
        <v>3549.66</v>
      </c>
      <c r="AB46" s="34">
        <v>1.2</v>
      </c>
      <c r="AC46" s="35">
        <v>36960.800000000003</v>
      </c>
      <c r="AD46" s="34">
        <v>-1205.1100000000001</v>
      </c>
      <c r="AE46" s="34">
        <v>1.55</v>
      </c>
      <c r="AF46" s="34">
        <v>52343.43</v>
      </c>
      <c r="AG46" s="33">
        <v>-2119.2399999999998</v>
      </c>
      <c r="AH46" s="34">
        <v>38.61</v>
      </c>
      <c r="AI46" s="35">
        <v>57605.16</v>
      </c>
      <c r="AJ46" s="34">
        <v>-2767.03</v>
      </c>
      <c r="AK46" s="34">
        <v>54.92</v>
      </c>
      <c r="AL46" s="34">
        <v>38066.730000000003</v>
      </c>
      <c r="AM46" s="33">
        <v>-29040.13</v>
      </c>
      <c r="AN46" s="34">
        <v>178.80999999999997</v>
      </c>
      <c r="AO46" s="35">
        <v>726886.79000000015</v>
      </c>
    </row>
    <row r="47" spans="1:41" x14ac:dyDescent="0.25">
      <c r="A47" s="39" t="s">
        <v>107</v>
      </c>
      <c r="B47" s="29" t="s">
        <v>58</v>
      </c>
      <c r="C47" s="28">
        <v>802.41</v>
      </c>
      <c r="D47" s="29">
        <v>0</v>
      </c>
      <c r="E47" s="30">
        <v>2427.86</v>
      </c>
      <c r="F47" s="29">
        <v>1825.78</v>
      </c>
      <c r="G47" s="29">
        <v>0</v>
      </c>
      <c r="H47" s="29">
        <v>3104.22</v>
      </c>
      <c r="I47" s="28">
        <v>2194.89</v>
      </c>
      <c r="J47" s="29">
        <v>0</v>
      </c>
      <c r="K47" s="30">
        <v>3345.19</v>
      </c>
      <c r="L47" s="29">
        <v>2652.02</v>
      </c>
      <c r="M47" s="29">
        <v>0</v>
      </c>
      <c r="N47" s="29">
        <v>2875.24</v>
      </c>
      <c r="O47" s="28">
        <v>2246.02</v>
      </c>
      <c r="P47" s="29">
        <v>0</v>
      </c>
      <c r="Q47" s="30">
        <v>3155.87</v>
      </c>
      <c r="R47" s="29">
        <v>1253.8499999999999</v>
      </c>
      <c r="S47" s="29">
        <v>0</v>
      </c>
      <c r="T47" s="29">
        <v>2380</v>
      </c>
      <c r="U47" s="28">
        <v>822.33</v>
      </c>
      <c r="V47" s="29">
        <v>0</v>
      </c>
      <c r="W47" s="30">
        <v>2072.8000000000002</v>
      </c>
      <c r="X47" s="29">
        <v>540.08000000000004</v>
      </c>
      <c r="Y47" s="29">
        <v>0</v>
      </c>
      <c r="Z47" s="29">
        <v>1796.85</v>
      </c>
      <c r="AA47" s="28">
        <v>387.8</v>
      </c>
      <c r="AB47" s="29">
        <v>0</v>
      </c>
      <c r="AC47" s="30">
        <v>1443.07</v>
      </c>
      <c r="AD47" s="29">
        <v>552.32000000000005</v>
      </c>
      <c r="AE47" s="29">
        <v>0</v>
      </c>
      <c r="AF47" s="29">
        <v>2043.66</v>
      </c>
      <c r="AG47" s="28">
        <v>507.74</v>
      </c>
      <c r="AH47" s="29">
        <v>0</v>
      </c>
      <c r="AI47" s="30">
        <v>2249.1</v>
      </c>
      <c r="AJ47" s="29">
        <v>381.42</v>
      </c>
      <c r="AK47" s="29">
        <v>0</v>
      </c>
      <c r="AL47" s="29">
        <v>1486.25</v>
      </c>
      <c r="AM47" s="28">
        <v>14166.66</v>
      </c>
      <c r="AN47" s="29">
        <v>0</v>
      </c>
      <c r="AO47" s="30">
        <v>28380.109999999997</v>
      </c>
    </row>
    <row r="48" spans="1:41" x14ac:dyDescent="0.25">
      <c r="A48" s="40" t="s">
        <v>108</v>
      </c>
      <c r="B48" s="34"/>
      <c r="C48" s="33">
        <v>802.41</v>
      </c>
      <c r="D48" s="34">
        <v>0</v>
      </c>
      <c r="E48" s="35">
        <v>2427.86</v>
      </c>
      <c r="F48" s="34">
        <v>1825.78</v>
      </c>
      <c r="G48" s="34">
        <v>0</v>
      </c>
      <c r="H48" s="34">
        <v>3104.22</v>
      </c>
      <c r="I48" s="33">
        <v>2194.89</v>
      </c>
      <c r="J48" s="34">
        <v>0</v>
      </c>
      <c r="K48" s="35">
        <v>3345.19</v>
      </c>
      <c r="L48" s="34">
        <v>2652.02</v>
      </c>
      <c r="M48" s="34">
        <v>0</v>
      </c>
      <c r="N48" s="34">
        <v>2875.24</v>
      </c>
      <c r="O48" s="33">
        <v>2246.02</v>
      </c>
      <c r="P48" s="34">
        <v>0</v>
      </c>
      <c r="Q48" s="35">
        <v>3155.87</v>
      </c>
      <c r="R48" s="34">
        <v>1253.8499999999999</v>
      </c>
      <c r="S48" s="34">
        <v>0</v>
      </c>
      <c r="T48" s="34">
        <v>2380</v>
      </c>
      <c r="U48" s="33">
        <v>822.33</v>
      </c>
      <c r="V48" s="34">
        <v>0</v>
      </c>
      <c r="W48" s="35">
        <v>2072.8000000000002</v>
      </c>
      <c r="X48" s="34">
        <v>540.08000000000004</v>
      </c>
      <c r="Y48" s="34">
        <v>0</v>
      </c>
      <c r="Z48" s="34">
        <v>1796.85</v>
      </c>
      <c r="AA48" s="33">
        <v>387.8</v>
      </c>
      <c r="AB48" s="34">
        <v>0</v>
      </c>
      <c r="AC48" s="35">
        <v>1443.07</v>
      </c>
      <c r="AD48" s="34">
        <v>552.32000000000005</v>
      </c>
      <c r="AE48" s="34">
        <v>0</v>
      </c>
      <c r="AF48" s="34">
        <v>2043.66</v>
      </c>
      <c r="AG48" s="33">
        <v>507.74</v>
      </c>
      <c r="AH48" s="34">
        <v>0</v>
      </c>
      <c r="AI48" s="35">
        <v>2249.1</v>
      </c>
      <c r="AJ48" s="34">
        <v>381.42</v>
      </c>
      <c r="AK48" s="34">
        <v>0</v>
      </c>
      <c r="AL48" s="34">
        <v>1486.25</v>
      </c>
      <c r="AM48" s="33">
        <v>14166.66</v>
      </c>
      <c r="AN48" s="34">
        <v>0</v>
      </c>
      <c r="AO48" s="35">
        <v>28380.109999999997</v>
      </c>
    </row>
    <row r="49" spans="1:41" x14ac:dyDescent="0.25">
      <c r="A49" s="39" t="s">
        <v>109</v>
      </c>
      <c r="B49" s="29" t="s">
        <v>110</v>
      </c>
      <c r="C49" s="28">
        <v>0</v>
      </c>
      <c r="D49" s="29">
        <v>0</v>
      </c>
      <c r="E49" s="30">
        <v>0</v>
      </c>
      <c r="F49" s="29">
        <v>0</v>
      </c>
      <c r="G49" s="29">
        <v>0</v>
      </c>
      <c r="H49" s="29">
        <v>0</v>
      </c>
      <c r="I49" s="28">
        <v>0</v>
      </c>
      <c r="J49" s="29">
        <v>0</v>
      </c>
      <c r="K49" s="30">
        <v>0</v>
      </c>
      <c r="L49" s="29">
        <v>0</v>
      </c>
      <c r="M49" s="29">
        <v>0</v>
      </c>
      <c r="N49" s="29">
        <v>0</v>
      </c>
      <c r="O49" s="28">
        <v>0</v>
      </c>
      <c r="P49" s="29">
        <v>0</v>
      </c>
      <c r="Q49" s="30">
        <v>0</v>
      </c>
      <c r="R49" s="29">
        <v>0</v>
      </c>
      <c r="S49" s="29">
        <v>0</v>
      </c>
      <c r="T49" s="29">
        <v>0</v>
      </c>
      <c r="U49" s="28">
        <v>0</v>
      </c>
      <c r="V49" s="29">
        <v>0</v>
      </c>
      <c r="W49" s="30">
        <v>0</v>
      </c>
      <c r="X49" s="29">
        <v>0</v>
      </c>
      <c r="Y49" s="29">
        <v>0</v>
      </c>
      <c r="Z49" s="29">
        <v>0</v>
      </c>
      <c r="AA49" s="28">
        <v>0</v>
      </c>
      <c r="AB49" s="29">
        <v>0</v>
      </c>
      <c r="AC49" s="30">
        <v>0</v>
      </c>
      <c r="AD49" s="29">
        <v>0</v>
      </c>
      <c r="AE49" s="29">
        <v>0</v>
      </c>
      <c r="AF49" s="29">
        <v>0</v>
      </c>
      <c r="AG49" s="28">
        <v>0</v>
      </c>
      <c r="AH49" s="29">
        <v>0</v>
      </c>
      <c r="AI49" s="30">
        <v>0</v>
      </c>
      <c r="AJ49" s="29">
        <v>0</v>
      </c>
      <c r="AK49" s="29">
        <v>0</v>
      </c>
      <c r="AL49" s="29">
        <v>0</v>
      </c>
      <c r="AM49" s="28">
        <v>0</v>
      </c>
      <c r="AN49" s="29">
        <v>0</v>
      </c>
      <c r="AO49" s="30">
        <v>0</v>
      </c>
    </row>
    <row r="50" spans="1:41" x14ac:dyDescent="0.25">
      <c r="A50" s="41" t="s">
        <v>109</v>
      </c>
      <c r="B50" s="20" t="s">
        <v>111</v>
      </c>
      <c r="C50" s="31">
        <v>5580.93</v>
      </c>
      <c r="D50" s="20">
        <v>0</v>
      </c>
      <c r="E50" s="32">
        <v>0</v>
      </c>
      <c r="F50" s="20">
        <v>7610.39</v>
      </c>
      <c r="G50" s="20">
        <v>0</v>
      </c>
      <c r="H50" s="20">
        <v>0</v>
      </c>
      <c r="I50" s="31">
        <v>14009.7</v>
      </c>
      <c r="J50" s="20">
        <v>0</v>
      </c>
      <c r="K50" s="32">
        <v>0</v>
      </c>
      <c r="L50" s="20">
        <v>12294.41</v>
      </c>
      <c r="M50" s="20">
        <v>0</v>
      </c>
      <c r="N50" s="20">
        <v>0</v>
      </c>
      <c r="O50" s="31">
        <v>9938.59</v>
      </c>
      <c r="P50" s="20">
        <v>0</v>
      </c>
      <c r="Q50" s="32">
        <v>0</v>
      </c>
      <c r="R50" s="20">
        <v>7104.32</v>
      </c>
      <c r="S50" s="20">
        <v>0</v>
      </c>
      <c r="T50" s="20">
        <v>0</v>
      </c>
      <c r="U50" s="31">
        <v>3118.58</v>
      </c>
      <c r="V50" s="20">
        <v>0</v>
      </c>
      <c r="W50" s="32">
        <v>0</v>
      </c>
      <c r="X50" s="20">
        <v>4387.41</v>
      </c>
      <c r="Y50" s="20">
        <v>0</v>
      </c>
      <c r="Z50" s="20">
        <v>0</v>
      </c>
      <c r="AA50" s="31">
        <v>4416.4399999999996</v>
      </c>
      <c r="AB50" s="20">
        <v>0</v>
      </c>
      <c r="AC50" s="32">
        <v>0</v>
      </c>
      <c r="AD50" s="20">
        <v>3692.69</v>
      </c>
      <c r="AE50" s="20">
        <v>0</v>
      </c>
      <c r="AF50" s="20">
        <v>0</v>
      </c>
      <c r="AG50" s="31">
        <v>2269</v>
      </c>
      <c r="AH50" s="20">
        <v>0</v>
      </c>
      <c r="AI50" s="32">
        <v>0</v>
      </c>
      <c r="AJ50" s="20">
        <v>1090.47</v>
      </c>
      <c r="AK50" s="20">
        <v>0</v>
      </c>
      <c r="AL50" s="20">
        <v>0</v>
      </c>
      <c r="AM50" s="31">
        <v>75512.929999999993</v>
      </c>
      <c r="AN50" s="20">
        <v>0</v>
      </c>
      <c r="AO50" s="32">
        <v>0</v>
      </c>
    </row>
    <row r="51" spans="1:41" x14ac:dyDescent="0.25">
      <c r="A51" s="41" t="s">
        <v>109</v>
      </c>
      <c r="B51" s="20" t="s">
        <v>51</v>
      </c>
      <c r="C51" s="31">
        <v>13678</v>
      </c>
      <c r="D51" s="20">
        <v>1815.02</v>
      </c>
      <c r="E51" s="32">
        <v>0</v>
      </c>
      <c r="F51" s="20">
        <v>12959.35</v>
      </c>
      <c r="G51" s="20">
        <v>1580.86</v>
      </c>
      <c r="H51" s="20">
        <v>0</v>
      </c>
      <c r="I51" s="31">
        <v>13206.779999999999</v>
      </c>
      <c r="J51" s="20">
        <v>1045.97</v>
      </c>
      <c r="K51" s="32">
        <v>0</v>
      </c>
      <c r="L51" s="20">
        <v>14602.15</v>
      </c>
      <c r="M51" s="20">
        <v>1156.82</v>
      </c>
      <c r="N51" s="20">
        <v>0</v>
      </c>
      <c r="O51" s="31">
        <v>15590.75</v>
      </c>
      <c r="P51" s="20">
        <v>1623.31</v>
      </c>
      <c r="Q51" s="32">
        <v>0</v>
      </c>
      <c r="R51" s="20">
        <v>12239.789999999999</v>
      </c>
      <c r="S51" s="20">
        <v>2988.95</v>
      </c>
      <c r="T51" s="20">
        <v>0</v>
      </c>
      <c r="U51" s="31">
        <v>8566.35</v>
      </c>
      <c r="V51" s="20">
        <v>3096.09</v>
      </c>
      <c r="W51" s="32">
        <v>0</v>
      </c>
      <c r="X51" s="20">
        <v>4718</v>
      </c>
      <c r="Y51" s="20">
        <v>1480.16</v>
      </c>
      <c r="Z51" s="20">
        <v>0</v>
      </c>
      <c r="AA51" s="31">
        <v>2908.8700000000003</v>
      </c>
      <c r="AB51" s="20">
        <v>214.45</v>
      </c>
      <c r="AC51" s="32">
        <v>0</v>
      </c>
      <c r="AD51" s="20">
        <v>6228.8499999999995</v>
      </c>
      <c r="AE51" s="20">
        <v>277.83</v>
      </c>
      <c r="AF51" s="20">
        <v>0</v>
      </c>
      <c r="AG51" s="31">
        <v>9025.58</v>
      </c>
      <c r="AH51" s="20">
        <v>6919.54</v>
      </c>
      <c r="AI51" s="32">
        <v>0</v>
      </c>
      <c r="AJ51" s="20">
        <v>6834.06</v>
      </c>
      <c r="AK51" s="20">
        <v>9841.74</v>
      </c>
      <c r="AL51" s="20">
        <v>0</v>
      </c>
      <c r="AM51" s="31">
        <v>120558.53</v>
      </c>
      <c r="AN51" s="20">
        <v>32040.740000000005</v>
      </c>
      <c r="AO51" s="32">
        <v>0</v>
      </c>
    </row>
    <row r="52" spans="1:41" x14ac:dyDescent="0.25">
      <c r="A52" s="41" t="s">
        <v>109</v>
      </c>
      <c r="B52" s="20" t="s">
        <v>112</v>
      </c>
      <c r="C52" s="31">
        <v>2276.27</v>
      </c>
      <c r="D52" s="20">
        <v>10538.34</v>
      </c>
      <c r="E52" s="32">
        <v>0</v>
      </c>
      <c r="F52" s="20">
        <v>2350.86</v>
      </c>
      <c r="G52" s="20">
        <v>9178.73</v>
      </c>
      <c r="H52" s="20">
        <v>0</v>
      </c>
      <c r="I52" s="31">
        <v>3278.12</v>
      </c>
      <c r="J52" s="20">
        <v>6073.08</v>
      </c>
      <c r="K52" s="32">
        <v>0</v>
      </c>
      <c r="L52" s="20">
        <v>2508.33</v>
      </c>
      <c r="M52" s="20">
        <v>6716.71</v>
      </c>
      <c r="N52" s="20">
        <v>0</v>
      </c>
      <c r="O52" s="31">
        <v>2769.84</v>
      </c>
      <c r="P52" s="20">
        <v>9425.2199999999993</v>
      </c>
      <c r="Q52" s="32">
        <v>0</v>
      </c>
      <c r="R52" s="20">
        <v>2098.9899999999998</v>
      </c>
      <c r="S52" s="20">
        <v>17354.349999999999</v>
      </c>
      <c r="T52" s="20">
        <v>0</v>
      </c>
      <c r="U52" s="31">
        <v>1177.93</v>
      </c>
      <c r="V52" s="20">
        <v>17976.439999999999</v>
      </c>
      <c r="W52" s="32">
        <v>0</v>
      </c>
      <c r="X52" s="20">
        <v>2321.46</v>
      </c>
      <c r="Y52" s="20">
        <v>8594.08</v>
      </c>
      <c r="Z52" s="20">
        <v>0</v>
      </c>
      <c r="AA52" s="31">
        <v>2110.33</v>
      </c>
      <c r="AB52" s="20">
        <v>1245.1099999999999</v>
      </c>
      <c r="AC52" s="32">
        <v>0</v>
      </c>
      <c r="AD52" s="20">
        <v>2147.92</v>
      </c>
      <c r="AE52" s="20">
        <v>1613.13</v>
      </c>
      <c r="AF52" s="20">
        <v>0</v>
      </c>
      <c r="AG52" s="31">
        <v>1996.2</v>
      </c>
      <c r="AH52" s="20">
        <v>40176.050000000003</v>
      </c>
      <c r="AI52" s="32">
        <v>0</v>
      </c>
      <c r="AJ52" s="20">
        <v>1049.04</v>
      </c>
      <c r="AK52" s="20">
        <v>57142.879999999997</v>
      </c>
      <c r="AL52" s="20">
        <v>0</v>
      </c>
      <c r="AM52" s="31">
        <v>26085.29</v>
      </c>
      <c r="AN52" s="20">
        <v>186034.11999999997</v>
      </c>
      <c r="AO52" s="32">
        <v>0</v>
      </c>
    </row>
    <row r="53" spans="1:41" x14ac:dyDescent="0.25">
      <c r="A53" s="41" t="s">
        <v>109</v>
      </c>
      <c r="B53" s="20" t="s">
        <v>113</v>
      </c>
      <c r="C53" s="31">
        <v>-113.45</v>
      </c>
      <c r="D53" s="20">
        <v>0</v>
      </c>
      <c r="E53" s="32">
        <v>0</v>
      </c>
      <c r="F53" s="20">
        <v>6.71</v>
      </c>
      <c r="G53" s="20">
        <v>0</v>
      </c>
      <c r="H53" s="20">
        <v>0</v>
      </c>
      <c r="I53" s="31">
        <v>205.99</v>
      </c>
      <c r="J53" s="20">
        <v>0</v>
      </c>
      <c r="K53" s="32">
        <v>0</v>
      </c>
      <c r="L53" s="20">
        <v>260.34999999999997</v>
      </c>
      <c r="M53" s="20">
        <v>0</v>
      </c>
      <c r="N53" s="20">
        <v>0</v>
      </c>
      <c r="O53" s="31">
        <v>41.74</v>
      </c>
      <c r="P53" s="20">
        <v>0</v>
      </c>
      <c r="Q53" s="32">
        <v>0</v>
      </c>
      <c r="R53" s="20">
        <v>-9.86</v>
      </c>
      <c r="S53" s="20">
        <v>0</v>
      </c>
      <c r="T53" s="20">
        <v>0</v>
      </c>
      <c r="U53" s="31">
        <v>-219.57</v>
      </c>
      <c r="V53" s="20">
        <v>0</v>
      </c>
      <c r="W53" s="32">
        <v>0</v>
      </c>
      <c r="X53" s="20">
        <v>-151.04</v>
      </c>
      <c r="Y53" s="20">
        <v>0</v>
      </c>
      <c r="Z53" s="20">
        <v>0</v>
      </c>
      <c r="AA53" s="31">
        <v>-100.75</v>
      </c>
      <c r="AB53" s="20">
        <v>0</v>
      </c>
      <c r="AC53" s="32">
        <v>0</v>
      </c>
      <c r="AD53" s="20">
        <v>-142.44</v>
      </c>
      <c r="AE53" s="20">
        <v>0</v>
      </c>
      <c r="AF53" s="20">
        <v>0</v>
      </c>
      <c r="AG53" s="31">
        <v>-218.96</v>
      </c>
      <c r="AH53" s="20">
        <v>0</v>
      </c>
      <c r="AI53" s="32">
        <v>0</v>
      </c>
      <c r="AJ53" s="20">
        <v>-165.33</v>
      </c>
      <c r="AK53" s="20">
        <v>0</v>
      </c>
      <c r="AL53" s="20">
        <v>0</v>
      </c>
      <c r="AM53" s="31">
        <v>-606.61</v>
      </c>
      <c r="AN53" s="20">
        <v>0</v>
      </c>
      <c r="AO53" s="32">
        <v>0</v>
      </c>
    </row>
    <row r="54" spans="1:41" x14ac:dyDescent="0.25">
      <c r="A54" s="41" t="s">
        <v>109</v>
      </c>
      <c r="B54" s="20" t="s">
        <v>97</v>
      </c>
      <c r="C54" s="31">
        <v>0</v>
      </c>
      <c r="D54" s="20">
        <v>0</v>
      </c>
      <c r="E54" s="32">
        <v>0</v>
      </c>
      <c r="F54" s="20">
        <v>0</v>
      </c>
      <c r="G54" s="20">
        <v>0</v>
      </c>
      <c r="H54" s="20">
        <v>0</v>
      </c>
      <c r="I54" s="31">
        <v>0</v>
      </c>
      <c r="J54" s="20">
        <v>0</v>
      </c>
      <c r="K54" s="32">
        <v>0</v>
      </c>
      <c r="L54" s="20">
        <v>0</v>
      </c>
      <c r="M54" s="20">
        <v>0</v>
      </c>
      <c r="N54" s="20">
        <v>0</v>
      </c>
      <c r="O54" s="31">
        <v>0</v>
      </c>
      <c r="P54" s="20">
        <v>0</v>
      </c>
      <c r="Q54" s="32">
        <v>0</v>
      </c>
      <c r="R54" s="20">
        <v>0</v>
      </c>
      <c r="S54" s="20">
        <v>0</v>
      </c>
      <c r="T54" s="20">
        <v>0</v>
      </c>
      <c r="U54" s="31">
        <v>0</v>
      </c>
      <c r="V54" s="20">
        <v>0</v>
      </c>
      <c r="W54" s="32">
        <v>0</v>
      </c>
      <c r="X54" s="20">
        <v>0</v>
      </c>
      <c r="Y54" s="20">
        <v>0</v>
      </c>
      <c r="Z54" s="20">
        <v>0</v>
      </c>
      <c r="AA54" s="31">
        <v>0</v>
      </c>
      <c r="AB54" s="20">
        <v>0</v>
      </c>
      <c r="AC54" s="32">
        <v>0</v>
      </c>
      <c r="AD54" s="20">
        <v>0</v>
      </c>
      <c r="AE54" s="20">
        <v>0</v>
      </c>
      <c r="AF54" s="20">
        <v>0</v>
      </c>
      <c r="AG54" s="31">
        <v>0</v>
      </c>
      <c r="AH54" s="20">
        <v>0</v>
      </c>
      <c r="AI54" s="32">
        <v>0</v>
      </c>
      <c r="AJ54" s="20">
        <v>0</v>
      </c>
      <c r="AK54" s="20">
        <v>0</v>
      </c>
      <c r="AL54" s="20">
        <v>0</v>
      </c>
      <c r="AM54" s="31">
        <v>0</v>
      </c>
      <c r="AN54" s="20">
        <v>0</v>
      </c>
      <c r="AO54" s="32">
        <v>0</v>
      </c>
    </row>
    <row r="55" spans="1:41" x14ac:dyDescent="0.25">
      <c r="A55" s="40" t="s">
        <v>114</v>
      </c>
      <c r="B55" s="34"/>
      <c r="C55" s="33">
        <v>21421.75</v>
      </c>
      <c r="D55" s="34">
        <v>12353.36</v>
      </c>
      <c r="E55" s="35">
        <v>0</v>
      </c>
      <c r="F55" s="34">
        <v>22927.31</v>
      </c>
      <c r="G55" s="34">
        <v>10759.59</v>
      </c>
      <c r="H55" s="34">
        <v>0</v>
      </c>
      <c r="I55" s="33">
        <v>30700.59</v>
      </c>
      <c r="J55" s="34">
        <v>7119.05</v>
      </c>
      <c r="K55" s="35">
        <v>0</v>
      </c>
      <c r="L55" s="34">
        <v>29665.239999999998</v>
      </c>
      <c r="M55" s="34">
        <v>7873.53</v>
      </c>
      <c r="N55" s="34">
        <v>0</v>
      </c>
      <c r="O55" s="33">
        <v>28340.920000000002</v>
      </c>
      <c r="P55" s="34">
        <v>11048.529999999999</v>
      </c>
      <c r="Q55" s="35">
        <v>0</v>
      </c>
      <c r="R55" s="34">
        <v>21433.239999999998</v>
      </c>
      <c r="S55" s="34">
        <v>20343.3</v>
      </c>
      <c r="T55" s="34">
        <v>0</v>
      </c>
      <c r="U55" s="33">
        <v>12643.29</v>
      </c>
      <c r="V55" s="34">
        <v>21072.53</v>
      </c>
      <c r="W55" s="35">
        <v>0</v>
      </c>
      <c r="X55" s="34">
        <v>11275.829999999998</v>
      </c>
      <c r="Y55" s="34">
        <v>10074.24</v>
      </c>
      <c r="Z55" s="34">
        <v>0</v>
      </c>
      <c r="AA55" s="33">
        <v>9334.89</v>
      </c>
      <c r="AB55" s="34">
        <v>1459.56</v>
      </c>
      <c r="AC55" s="35">
        <v>0</v>
      </c>
      <c r="AD55" s="34">
        <v>11927.019999999999</v>
      </c>
      <c r="AE55" s="34">
        <v>1890.96</v>
      </c>
      <c r="AF55" s="34">
        <v>0</v>
      </c>
      <c r="AG55" s="33">
        <v>13071.820000000002</v>
      </c>
      <c r="AH55" s="34">
        <v>47095.590000000004</v>
      </c>
      <c r="AI55" s="35">
        <v>0</v>
      </c>
      <c r="AJ55" s="34">
        <v>8808.24</v>
      </c>
      <c r="AK55" s="34">
        <v>66984.62</v>
      </c>
      <c r="AL55" s="34">
        <v>0</v>
      </c>
      <c r="AM55" s="33">
        <v>221550.14</v>
      </c>
      <c r="AN55" s="34">
        <v>218074.86</v>
      </c>
      <c r="AO55" s="35">
        <v>0</v>
      </c>
    </row>
    <row r="56" spans="1:41" x14ac:dyDescent="0.25">
      <c r="A56" s="39" t="s">
        <v>115</v>
      </c>
      <c r="B56" s="29" t="s">
        <v>116</v>
      </c>
      <c r="C56" s="28">
        <v>1647.65</v>
      </c>
      <c r="D56" s="29">
        <v>0</v>
      </c>
      <c r="E56" s="30">
        <v>124.06</v>
      </c>
      <c r="F56" s="29">
        <v>2434.3200000000002</v>
      </c>
      <c r="G56" s="29">
        <v>0</v>
      </c>
      <c r="H56" s="29">
        <v>158.62</v>
      </c>
      <c r="I56" s="28">
        <v>1911.54</v>
      </c>
      <c r="J56" s="29">
        <v>0</v>
      </c>
      <c r="K56" s="30">
        <v>170.94</v>
      </c>
      <c r="L56" s="29">
        <v>1839.04</v>
      </c>
      <c r="M56" s="29">
        <v>0</v>
      </c>
      <c r="N56" s="29">
        <v>146.91999999999999</v>
      </c>
      <c r="O56" s="28">
        <v>2123.59</v>
      </c>
      <c r="P56" s="29">
        <v>0</v>
      </c>
      <c r="Q56" s="30">
        <v>161.26</v>
      </c>
      <c r="R56" s="29">
        <v>1352.84</v>
      </c>
      <c r="S56" s="29">
        <v>0</v>
      </c>
      <c r="T56" s="29">
        <v>121.62</v>
      </c>
      <c r="U56" s="28">
        <v>-346.83000000000004</v>
      </c>
      <c r="V56" s="29">
        <v>0</v>
      </c>
      <c r="W56" s="30">
        <v>105.92</v>
      </c>
      <c r="X56" s="29">
        <v>-883.08999999999992</v>
      </c>
      <c r="Y56" s="29">
        <v>0</v>
      </c>
      <c r="Z56" s="29">
        <v>91.82</v>
      </c>
      <c r="AA56" s="28">
        <v>-265.51</v>
      </c>
      <c r="AB56" s="29">
        <v>0</v>
      </c>
      <c r="AC56" s="30">
        <v>73.739999999999995</v>
      </c>
      <c r="AD56" s="29">
        <v>-542.46</v>
      </c>
      <c r="AE56" s="29">
        <v>0</v>
      </c>
      <c r="AF56" s="29">
        <v>104.43</v>
      </c>
      <c r="AG56" s="28">
        <v>-251.65999999999997</v>
      </c>
      <c r="AH56" s="29">
        <v>0</v>
      </c>
      <c r="AI56" s="30">
        <v>114.93</v>
      </c>
      <c r="AJ56" s="29">
        <v>-212.44000000000003</v>
      </c>
      <c r="AK56" s="29">
        <v>0</v>
      </c>
      <c r="AL56" s="29">
        <v>75.95</v>
      </c>
      <c r="AM56" s="28">
        <v>8806.9900000000016</v>
      </c>
      <c r="AN56" s="29">
        <v>0</v>
      </c>
      <c r="AO56" s="30">
        <v>1450.21</v>
      </c>
    </row>
    <row r="57" spans="1:41" x14ac:dyDescent="0.25">
      <c r="A57" s="41" t="s">
        <v>115</v>
      </c>
      <c r="B57" s="20" t="s">
        <v>117</v>
      </c>
      <c r="C57" s="31">
        <v>-1089.51</v>
      </c>
      <c r="D57" s="20">
        <v>0</v>
      </c>
      <c r="E57" s="32">
        <v>12417.24</v>
      </c>
      <c r="F57" s="20">
        <v>-1057.2</v>
      </c>
      <c r="G57" s="20">
        <v>0</v>
      </c>
      <c r="H57" s="20">
        <v>15876.49</v>
      </c>
      <c r="I57" s="31">
        <v>-1074.99</v>
      </c>
      <c r="J57" s="20">
        <v>0</v>
      </c>
      <c r="K57" s="32">
        <v>17108.919999999998</v>
      </c>
      <c r="L57" s="20">
        <v>-807.28</v>
      </c>
      <c r="M57" s="20">
        <v>0</v>
      </c>
      <c r="N57" s="20">
        <v>14705.36</v>
      </c>
      <c r="O57" s="31">
        <v>-1217.99</v>
      </c>
      <c r="P57" s="20">
        <v>0</v>
      </c>
      <c r="Q57" s="32">
        <v>16140.67</v>
      </c>
      <c r="R57" s="20">
        <v>80.97</v>
      </c>
      <c r="S57" s="20">
        <v>0</v>
      </c>
      <c r="T57" s="20">
        <v>12172.5</v>
      </c>
      <c r="U57" s="31">
        <v>-773.1</v>
      </c>
      <c r="V57" s="20">
        <v>0</v>
      </c>
      <c r="W57" s="32">
        <v>10601.31</v>
      </c>
      <c r="X57" s="20">
        <v>-600.62</v>
      </c>
      <c r="Y57" s="20">
        <v>0</v>
      </c>
      <c r="Z57" s="20">
        <v>9189.9500000000007</v>
      </c>
      <c r="AA57" s="31">
        <v>275.76</v>
      </c>
      <c r="AB57" s="20">
        <v>0</v>
      </c>
      <c r="AC57" s="32">
        <v>7380.59</v>
      </c>
      <c r="AD57" s="20">
        <v>-147.33000000000001</v>
      </c>
      <c r="AE57" s="20">
        <v>0</v>
      </c>
      <c r="AF57" s="20">
        <v>10452.290000000001</v>
      </c>
      <c r="AG57" s="31">
        <v>20.13</v>
      </c>
      <c r="AH57" s="20">
        <v>0</v>
      </c>
      <c r="AI57" s="32">
        <v>11502.99</v>
      </c>
      <c r="AJ57" s="20">
        <v>217.03</v>
      </c>
      <c r="AK57" s="20">
        <v>0</v>
      </c>
      <c r="AL57" s="20">
        <v>7601.42</v>
      </c>
      <c r="AM57" s="31">
        <v>-6174.1299999999992</v>
      </c>
      <c r="AN57" s="20">
        <v>0</v>
      </c>
      <c r="AO57" s="32">
        <v>145149.72999999998</v>
      </c>
    </row>
    <row r="58" spans="1:41" x14ac:dyDescent="0.25">
      <c r="A58" s="41" t="s">
        <v>115</v>
      </c>
      <c r="B58" s="20" t="s">
        <v>118</v>
      </c>
      <c r="C58" s="31">
        <v>-144.15</v>
      </c>
      <c r="D58" s="20">
        <v>0</v>
      </c>
      <c r="E58" s="32">
        <v>743.59</v>
      </c>
      <c r="F58" s="20">
        <v>-147.96</v>
      </c>
      <c r="G58" s="20">
        <v>0</v>
      </c>
      <c r="H58" s="20">
        <v>950.74</v>
      </c>
      <c r="I58" s="31">
        <v>-164.52</v>
      </c>
      <c r="J58" s="20">
        <v>0</v>
      </c>
      <c r="K58" s="32">
        <v>1024.54</v>
      </c>
      <c r="L58" s="20">
        <v>-102.69</v>
      </c>
      <c r="M58" s="20">
        <v>0</v>
      </c>
      <c r="N58" s="20">
        <v>880.61</v>
      </c>
      <c r="O58" s="31">
        <v>-169.24</v>
      </c>
      <c r="P58" s="20">
        <v>0</v>
      </c>
      <c r="Q58" s="32">
        <v>966.56</v>
      </c>
      <c r="R58" s="20">
        <v>-155.74</v>
      </c>
      <c r="S58" s="20">
        <v>0</v>
      </c>
      <c r="T58" s="20">
        <v>728.93</v>
      </c>
      <c r="U58" s="31">
        <v>-198.85</v>
      </c>
      <c r="V58" s="20">
        <v>0</v>
      </c>
      <c r="W58" s="32">
        <v>634.85</v>
      </c>
      <c r="X58" s="20">
        <v>-187.08</v>
      </c>
      <c r="Y58" s="20">
        <v>0</v>
      </c>
      <c r="Z58" s="20">
        <v>550.33000000000004</v>
      </c>
      <c r="AA58" s="31">
        <v>-125.46</v>
      </c>
      <c r="AB58" s="20">
        <v>0</v>
      </c>
      <c r="AC58" s="32">
        <v>441.98</v>
      </c>
      <c r="AD58" s="20">
        <v>-166.51</v>
      </c>
      <c r="AE58" s="20">
        <v>0</v>
      </c>
      <c r="AF58" s="20">
        <v>625.91999999999996</v>
      </c>
      <c r="AG58" s="31">
        <v>-205.89</v>
      </c>
      <c r="AH58" s="20">
        <v>0</v>
      </c>
      <c r="AI58" s="32">
        <v>688.84</v>
      </c>
      <c r="AJ58" s="20">
        <v>-166.73</v>
      </c>
      <c r="AK58" s="20">
        <v>0</v>
      </c>
      <c r="AL58" s="20">
        <v>455.2</v>
      </c>
      <c r="AM58" s="31">
        <v>-1934.82</v>
      </c>
      <c r="AN58" s="20">
        <v>0</v>
      </c>
      <c r="AO58" s="32">
        <v>8692.09</v>
      </c>
    </row>
    <row r="59" spans="1:41" x14ac:dyDescent="0.25">
      <c r="A59" s="41" t="s">
        <v>115</v>
      </c>
      <c r="B59" s="20" t="s">
        <v>119</v>
      </c>
      <c r="C59" s="31">
        <v>-312.33999999999997</v>
      </c>
      <c r="D59" s="20">
        <v>0</v>
      </c>
      <c r="E59" s="32">
        <v>7109.25</v>
      </c>
      <c r="F59" s="20">
        <v>-251.78</v>
      </c>
      <c r="G59" s="20">
        <v>0</v>
      </c>
      <c r="H59" s="20">
        <v>9089.7800000000007</v>
      </c>
      <c r="I59" s="31">
        <v>-370.65</v>
      </c>
      <c r="J59" s="20">
        <v>0</v>
      </c>
      <c r="K59" s="32">
        <v>9795.3799999999992</v>
      </c>
      <c r="L59" s="20">
        <v>-211.87</v>
      </c>
      <c r="M59" s="20">
        <v>0</v>
      </c>
      <c r="N59" s="20">
        <v>8419.27</v>
      </c>
      <c r="O59" s="31">
        <v>-366.9</v>
      </c>
      <c r="P59" s="20">
        <v>0</v>
      </c>
      <c r="Q59" s="32">
        <v>9241.0300000000007</v>
      </c>
      <c r="R59" s="20">
        <v>-384.24</v>
      </c>
      <c r="S59" s="20">
        <v>0</v>
      </c>
      <c r="T59" s="20">
        <v>6969.13</v>
      </c>
      <c r="U59" s="31">
        <v>-668.87</v>
      </c>
      <c r="V59" s="20">
        <v>0</v>
      </c>
      <c r="W59" s="32">
        <v>6069.57</v>
      </c>
      <c r="X59" s="20">
        <v>-680.21</v>
      </c>
      <c r="Y59" s="20">
        <v>0</v>
      </c>
      <c r="Z59" s="20">
        <v>5261.53</v>
      </c>
      <c r="AA59" s="31">
        <v>-379.1</v>
      </c>
      <c r="AB59" s="20">
        <v>0</v>
      </c>
      <c r="AC59" s="32">
        <v>4225.6099999999997</v>
      </c>
      <c r="AD59" s="20">
        <v>-674.76</v>
      </c>
      <c r="AE59" s="20">
        <v>0</v>
      </c>
      <c r="AF59" s="20">
        <v>5984.26</v>
      </c>
      <c r="AG59" s="31">
        <v>-810.01</v>
      </c>
      <c r="AH59" s="20">
        <v>0</v>
      </c>
      <c r="AI59" s="32">
        <v>6585.82</v>
      </c>
      <c r="AJ59" s="20">
        <v>-570.54999999999995</v>
      </c>
      <c r="AK59" s="20">
        <v>0</v>
      </c>
      <c r="AL59" s="20">
        <v>4352.05</v>
      </c>
      <c r="AM59" s="31">
        <v>-5681.2800000000007</v>
      </c>
      <c r="AN59" s="20">
        <v>0</v>
      </c>
      <c r="AO59" s="32">
        <v>83102.680000000008</v>
      </c>
    </row>
    <row r="60" spans="1:41" x14ac:dyDescent="0.25">
      <c r="A60" s="40" t="s">
        <v>120</v>
      </c>
      <c r="B60" s="34"/>
      <c r="C60" s="33">
        <v>101.65000000000015</v>
      </c>
      <c r="D60" s="34">
        <v>0</v>
      </c>
      <c r="E60" s="35">
        <v>20394.14</v>
      </c>
      <c r="F60" s="34">
        <v>977.38000000000011</v>
      </c>
      <c r="G60" s="34">
        <v>0</v>
      </c>
      <c r="H60" s="34">
        <v>26075.630000000005</v>
      </c>
      <c r="I60" s="33">
        <v>301.38</v>
      </c>
      <c r="J60" s="34">
        <v>0</v>
      </c>
      <c r="K60" s="35">
        <v>28099.78</v>
      </c>
      <c r="L60" s="34">
        <v>717.19999999999993</v>
      </c>
      <c r="M60" s="34">
        <v>0</v>
      </c>
      <c r="N60" s="34">
        <v>24152.160000000003</v>
      </c>
      <c r="O60" s="33">
        <v>369.46000000000015</v>
      </c>
      <c r="P60" s="34">
        <v>0</v>
      </c>
      <c r="Q60" s="35">
        <v>26509.520000000004</v>
      </c>
      <c r="R60" s="34">
        <v>893.82999999999993</v>
      </c>
      <c r="S60" s="34">
        <v>0</v>
      </c>
      <c r="T60" s="34">
        <v>19992.18</v>
      </c>
      <c r="U60" s="33">
        <v>-1987.65</v>
      </c>
      <c r="V60" s="34">
        <v>0</v>
      </c>
      <c r="W60" s="35">
        <v>17411.650000000001</v>
      </c>
      <c r="X60" s="34">
        <v>-2351</v>
      </c>
      <c r="Y60" s="34">
        <v>0</v>
      </c>
      <c r="Z60" s="34">
        <v>15093.630000000001</v>
      </c>
      <c r="AA60" s="33">
        <v>-494.31</v>
      </c>
      <c r="AB60" s="34">
        <v>0</v>
      </c>
      <c r="AC60" s="35">
        <v>12121.919999999998</v>
      </c>
      <c r="AD60" s="34">
        <v>-1531.06</v>
      </c>
      <c r="AE60" s="34">
        <v>0</v>
      </c>
      <c r="AF60" s="34">
        <v>17166.900000000001</v>
      </c>
      <c r="AG60" s="33">
        <v>-1247.4299999999998</v>
      </c>
      <c r="AH60" s="34">
        <v>0</v>
      </c>
      <c r="AI60" s="35">
        <v>18892.580000000002</v>
      </c>
      <c r="AJ60" s="34">
        <v>-732.68999999999994</v>
      </c>
      <c r="AK60" s="34">
        <v>0</v>
      </c>
      <c r="AL60" s="34">
        <v>12484.619999999999</v>
      </c>
      <c r="AM60" s="33">
        <v>-4983.239999999998</v>
      </c>
      <c r="AN60" s="34">
        <v>0</v>
      </c>
      <c r="AO60" s="35">
        <v>238394.70999999996</v>
      </c>
    </row>
    <row r="61" spans="1:41" x14ac:dyDescent="0.25">
      <c r="A61" s="39" t="s">
        <v>121</v>
      </c>
      <c r="B61" s="29" t="s">
        <v>122</v>
      </c>
      <c r="C61" s="28">
        <v>-411.9</v>
      </c>
      <c r="D61" s="29">
        <v>0</v>
      </c>
      <c r="E61" s="30">
        <v>350.99</v>
      </c>
      <c r="F61" s="29">
        <v>-424.76</v>
      </c>
      <c r="G61" s="29">
        <v>0</v>
      </c>
      <c r="H61" s="29">
        <v>448.77</v>
      </c>
      <c r="I61" s="28">
        <v>-471.73</v>
      </c>
      <c r="J61" s="29">
        <v>0</v>
      </c>
      <c r="K61" s="30">
        <v>483.6</v>
      </c>
      <c r="L61" s="29">
        <v>-366.47</v>
      </c>
      <c r="M61" s="29">
        <v>0</v>
      </c>
      <c r="N61" s="29">
        <v>415.66</v>
      </c>
      <c r="O61" s="28">
        <v>-514.39</v>
      </c>
      <c r="P61" s="29">
        <v>0</v>
      </c>
      <c r="Q61" s="30">
        <v>456.23</v>
      </c>
      <c r="R61" s="29">
        <v>-419.96999999999997</v>
      </c>
      <c r="S61" s="29">
        <v>0</v>
      </c>
      <c r="T61" s="29">
        <v>344.07</v>
      </c>
      <c r="U61" s="28">
        <v>-428.11</v>
      </c>
      <c r="V61" s="29">
        <v>0</v>
      </c>
      <c r="W61" s="30">
        <v>299.66000000000003</v>
      </c>
      <c r="X61" s="29">
        <v>-370.27</v>
      </c>
      <c r="Y61" s="29">
        <v>0</v>
      </c>
      <c r="Z61" s="29">
        <v>259.76</v>
      </c>
      <c r="AA61" s="28">
        <v>-295.87</v>
      </c>
      <c r="AB61" s="29">
        <v>0</v>
      </c>
      <c r="AC61" s="30">
        <v>208.62</v>
      </c>
      <c r="AD61" s="29">
        <v>-355.44</v>
      </c>
      <c r="AE61" s="29">
        <v>0</v>
      </c>
      <c r="AF61" s="29">
        <v>295.45</v>
      </c>
      <c r="AG61" s="28">
        <v>-420.9</v>
      </c>
      <c r="AH61" s="29">
        <v>0</v>
      </c>
      <c r="AI61" s="30">
        <v>325.14</v>
      </c>
      <c r="AJ61" s="29">
        <v>-325.46999999999997</v>
      </c>
      <c r="AK61" s="29">
        <v>0</v>
      </c>
      <c r="AL61" s="29">
        <v>214.86</v>
      </c>
      <c r="AM61" s="28">
        <v>-4805.28</v>
      </c>
      <c r="AN61" s="29">
        <v>0</v>
      </c>
      <c r="AO61" s="30">
        <v>4102.8099999999995</v>
      </c>
    </row>
    <row r="62" spans="1:41" x14ac:dyDescent="0.25">
      <c r="A62" s="41" t="s">
        <v>121</v>
      </c>
      <c r="B62" s="20" t="s">
        <v>123</v>
      </c>
      <c r="C62" s="31">
        <v>-431.19</v>
      </c>
      <c r="D62" s="20">
        <v>0</v>
      </c>
      <c r="E62" s="32">
        <v>815.83</v>
      </c>
      <c r="F62" s="20">
        <v>-417.72</v>
      </c>
      <c r="G62" s="20">
        <v>0</v>
      </c>
      <c r="H62" s="20">
        <v>1043.1099999999999</v>
      </c>
      <c r="I62" s="31">
        <v>-459.39</v>
      </c>
      <c r="J62" s="20">
        <v>0</v>
      </c>
      <c r="K62" s="32">
        <v>1124.08</v>
      </c>
      <c r="L62" s="20">
        <v>-356.99</v>
      </c>
      <c r="M62" s="20">
        <v>0</v>
      </c>
      <c r="N62" s="20">
        <v>966.16</v>
      </c>
      <c r="O62" s="31">
        <v>-523.17999999999995</v>
      </c>
      <c r="P62" s="20">
        <v>0</v>
      </c>
      <c r="Q62" s="32">
        <v>1060.46</v>
      </c>
      <c r="R62" s="20">
        <v>-442.25</v>
      </c>
      <c r="S62" s="20">
        <v>0</v>
      </c>
      <c r="T62" s="20">
        <v>799.75</v>
      </c>
      <c r="U62" s="31">
        <v>-450.36</v>
      </c>
      <c r="V62" s="20">
        <v>0</v>
      </c>
      <c r="W62" s="32">
        <v>696.52</v>
      </c>
      <c r="X62" s="20">
        <v>-380.31</v>
      </c>
      <c r="Y62" s="20">
        <v>0</v>
      </c>
      <c r="Z62" s="20">
        <v>603.79</v>
      </c>
      <c r="AA62" s="31">
        <v>-214.9</v>
      </c>
      <c r="AB62" s="20">
        <v>0</v>
      </c>
      <c r="AC62" s="32">
        <v>484.91</v>
      </c>
      <c r="AD62" s="20">
        <v>-204.9</v>
      </c>
      <c r="AE62" s="20">
        <v>0</v>
      </c>
      <c r="AF62" s="20">
        <v>686.73</v>
      </c>
      <c r="AG62" s="31">
        <v>-228.05</v>
      </c>
      <c r="AH62" s="20">
        <v>0</v>
      </c>
      <c r="AI62" s="32">
        <v>755.76</v>
      </c>
      <c r="AJ62" s="20">
        <v>-151.91999999999999</v>
      </c>
      <c r="AK62" s="20">
        <v>0</v>
      </c>
      <c r="AL62" s="20">
        <v>499.42</v>
      </c>
      <c r="AM62" s="31">
        <v>-4261.16</v>
      </c>
      <c r="AN62" s="20">
        <v>0</v>
      </c>
      <c r="AO62" s="32">
        <v>9536.52</v>
      </c>
    </row>
    <row r="63" spans="1:41" x14ac:dyDescent="0.25">
      <c r="A63" s="41" t="s">
        <v>121</v>
      </c>
      <c r="B63" s="20" t="s">
        <v>124</v>
      </c>
      <c r="C63" s="31">
        <v>-195.85000000000002</v>
      </c>
      <c r="D63" s="20">
        <v>0</v>
      </c>
      <c r="E63" s="32">
        <v>3184.01</v>
      </c>
      <c r="F63" s="20">
        <v>-238.26</v>
      </c>
      <c r="G63" s="20">
        <v>0</v>
      </c>
      <c r="H63" s="20">
        <v>4071.02</v>
      </c>
      <c r="I63" s="31">
        <v>-267.04000000000002</v>
      </c>
      <c r="J63" s="20">
        <v>0</v>
      </c>
      <c r="K63" s="32">
        <v>4387.04</v>
      </c>
      <c r="L63" s="20">
        <v>-204.62</v>
      </c>
      <c r="M63" s="20">
        <v>0</v>
      </c>
      <c r="N63" s="20">
        <v>3770.72</v>
      </c>
      <c r="O63" s="31">
        <v>-301.74</v>
      </c>
      <c r="P63" s="20">
        <v>0</v>
      </c>
      <c r="Q63" s="32">
        <v>4138.76</v>
      </c>
      <c r="R63" s="20">
        <v>-254.78</v>
      </c>
      <c r="S63" s="20">
        <v>0</v>
      </c>
      <c r="T63" s="20">
        <v>3121.25</v>
      </c>
      <c r="U63" s="31">
        <v>-259.16000000000003</v>
      </c>
      <c r="V63" s="20">
        <v>0</v>
      </c>
      <c r="W63" s="32">
        <v>2718.37</v>
      </c>
      <c r="X63" s="20">
        <v>-208.4</v>
      </c>
      <c r="Y63" s="20">
        <v>0</v>
      </c>
      <c r="Z63" s="20">
        <v>2356.4699999999998</v>
      </c>
      <c r="AA63" s="31">
        <v>-112.44000000000001</v>
      </c>
      <c r="AB63" s="20">
        <v>0</v>
      </c>
      <c r="AC63" s="32">
        <v>1892.52</v>
      </c>
      <c r="AD63" s="20">
        <v>-211.47</v>
      </c>
      <c r="AE63" s="20">
        <v>0</v>
      </c>
      <c r="AF63" s="20">
        <v>2680.16</v>
      </c>
      <c r="AG63" s="31">
        <v>-258.51000000000005</v>
      </c>
      <c r="AH63" s="20">
        <v>0</v>
      </c>
      <c r="AI63" s="32">
        <v>2949.58</v>
      </c>
      <c r="AJ63" s="20">
        <v>-202.61</v>
      </c>
      <c r="AK63" s="20">
        <v>0</v>
      </c>
      <c r="AL63" s="20">
        <v>1949.14</v>
      </c>
      <c r="AM63" s="31">
        <v>-2714.88</v>
      </c>
      <c r="AN63" s="20">
        <v>0</v>
      </c>
      <c r="AO63" s="32">
        <v>37219.040000000001</v>
      </c>
    </row>
    <row r="64" spans="1:41" x14ac:dyDescent="0.25">
      <c r="A64" s="41" t="s">
        <v>121</v>
      </c>
      <c r="B64" s="20" t="s">
        <v>125</v>
      </c>
      <c r="C64" s="31">
        <v>-227.6</v>
      </c>
      <c r="D64" s="20">
        <v>0</v>
      </c>
      <c r="E64" s="32">
        <v>2580.19</v>
      </c>
      <c r="F64" s="20">
        <v>-238.97</v>
      </c>
      <c r="G64" s="20">
        <v>0</v>
      </c>
      <c r="H64" s="20">
        <v>3298.98</v>
      </c>
      <c r="I64" s="31">
        <v>-268.41000000000003</v>
      </c>
      <c r="J64" s="20">
        <v>0</v>
      </c>
      <c r="K64" s="32">
        <v>3555.07</v>
      </c>
      <c r="L64" s="20">
        <v>-207.63</v>
      </c>
      <c r="M64" s="20">
        <v>0</v>
      </c>
      <c r="N64" s="20">
        <v>3055.63</v>
      </c>
      <c r="O64" s="31">
        <v>-305.08</v>
      </c>
      <c r="P64" s="20">
        <v>0</v>
      </c>
      <c r="Q64" s="32">
        <v>3353.88</v>
      </c>
      <c r="R64" s="20">
        <v>-257.33</v>
      </c>
      <c r="S64" s="20">
        <v>0</v>
      </c>
      <c r="T64" s="20">
        <v>2529.33</v>
      </c>
      <c r="U64" s="31">
        <v>-258.05</v>
      </c>
      <c r="V64" s="20">
        <v>0</v>
      </c>
      <c r="W64" s="32">
        <v>2202.85</v>
      </c>
      <c r="X64" s="20">
        <v>-200.46</v>
      </c>
      <c r="Y64" s="20">
        <v>0</v>
      </c>
      <c r="Z64" s="20">
        <v>1909.58</v>
      </c>
      <c r="AA64" s="31">
        <v>-137.05000000000001</v>
      </c>
      <c r="AB64" s="20">
        <v>0</v>
      </c>
      <c r="AC64" s="32">
        <v>1533.62</v>
      </c>
      <c r="AD64" s="20">
        <v>-215.25</v>
      </c>
      <c r="AE64" s="20">
        <v>0</v>
      </c>
      <c r="AF64" s="20">
        <v>2171.89</v>
      </c>
      <c r="AG64" s="31">
        <v>-241.25</v>
      </c>
      <c r="AH64" s="20">
        <v>0</v>
      </c>
      <c r="AI64" s="32">
        <v>2390.21</v>
      </c>
      <c r="AJ64" s="20">
        <v>-201.71</v>
      </c>
      <c r="AK64" s="20">
        <v>0</v>
      </c>
      <c r="AL64" s="20">
        <v>1579.5</v>
      </c>
      <c r="AM64" s="31">
        <v>-2758.7900000000004</v>
      </c>
      <c r="AN64" s="20">
        <v>0</v>
      </c>
      <c r="AO64" s="32">
        <v>30160.73</v>
      </c>
    </row>
    <row r="65" spans="1:41" x14ac:dyDescent="0.25">
      <c r="A65" s="41" t="s">
        <v>121</v>
      </c>
      <c r="B65" s="20" t="s">
        <v>126</v>
      </c>
      <c r="C65" s="31">
        <v>-407.5</v>
      </c>
      <c r="D65" s="20">
        <v>0</v>
      </c>
      <c r="E65" s="32">
        <v>793.06</v>
      </c>
      <c r="F65" s="20">
        <v>-403.79999999999995</v>
      </c>
      <c r="G65" s="20">
        <v>0</v>
      </c>
      <c r="H65" s="20">
        <v>1013.99</v>
      </c>
      <c r="I65" s="31">
        <v>-452.43</v>
      </c>
      <c r="J65" s="20">
        <v>0</v>
      </c>
      <c r="K65" s="32">
        <v>1092.7</v>
      </c>
      <c r="L65" s="20">
        <v>-349.21000000000004</v>
      </c>
      <c r="M65" s="20">
        <v>0</v>
      </c>
      <c r="N65" s="20">
        <v>939.19</v>
      </c>
      <c r="O65" s="31">
        <v>-506.28</v>
      </c>
      <c r="P65" s="20">
        <v>0</v>
      </c>
      <c r="Q65" s="32">
        <v>1030.8599999999999</v>
      </c>
      <c r="R65" s="20">
        <v>-432.32</v>
      </c>
      <c r="S65" s="20">
        <v>0</v>
      </c>
      <c r="T65" s="20">
        <v>777.43</v>
      </c>
      <c r="U65" s="31">
        <v>-430.03000000000003</v>
      </c>
      <c r="V65" s="20">
        <v>0</v>
      </c>
      <c r="W65" s="32">
        <v>677.08</v>
      </c>
      <c r="X65" s="20">
        <v>-374.34000000000003</v>
      </c>
      <c r="Y65" s="20">
        <v>0</v>
      </c>
      <c r="Z65" s="20">
        <v>586.94000000000005</v>
      </c>
      <c r="AA65" s="31">
        <v>-283</v>
      </c>
      <c r="AB65" s="20">
        <v>0</v>
      </c>
      <c r="AC65" s="32">
        <v>471.38</v>
      </c>
      <c r="AD65" s="20">
        <v>-359.77</v>
      </c>
      <c r="AE65" s="20">
        <v>0</v>
      </c>
      <c r="AF65" s="20">
        <v>667.56</v>
      </c>
      <c r="AG65" s="31">
        <v>-428.37</v>
      </c>
      <c r="AH65" s="20">
        <v>0</v>
      </c>
      <c r="AI65" s="32">
        <v>734.67</v>
      </c>
      <c r="AJ65" s="20">
        <v>-331.54</v>
      </c>
      <c r="AK65" s="20">
        <v>0</v>
      </c>
      <c r="AL65" s="20">
        <v>485.48</v>
      </c>
      <c r="AM65" s="31">
        <v>-4758.59</v>
      </c>
      <c r="AN65" s="20">
        <v>0</v>
      </c>
      <c r="AO65" s="32">
        <v>9270.34</v>
      </c>
    </row>
    <row r="66" spans="1:41" x14ac:dyDescent="0.25">
      <c r="A66" s="41" t="s">
        <v>121</v>
      </c>
      <c r="B66" s="20" t="s">
        <v>127</v>
      </c>
      <c r="C66" s="31">
        <v>497.33</v>
      </c>
      <c r="D66" s="20">
        <v>0</v>
      </c>
      <c r="E66" s="32">
        <v>255.98</v>
      </c>
      <c r="F66" s="20">
        <v>855.21</v>
      </c>
      <c r="G66" s="20">
        <v>0</v>
      </c>
      <c r="H66" s="20">
        <v>327.29000000000002</v>
      </c>
      <c r="I66" s="31">
        <v>1906.9499999999998</v>
      </c>
      <c r="J66" s="20">
        <v>0</v>
      </c>
      <c r="K66" s="32">
        <v>352.69</v>
      </c>
      <c r="L66" s="20">
        <v>1841.04</v>
      </c>
      <c r="M66" s="20">
        <v>0</v>
      </c>
      <c r="N66" s="20">
        <v>303.14999999999998</v>
      </c>
      <c r="O66" s="31">
        <v>1103.04</v>
      </c>
      <c r="P66" s="20">
        <v>0</v>
      </c>
      <c r="Q66" s="32">
        <v>332.73</v>
      </c>
      <c r="R66" s="20">
        <v>677.5</v>
      </c>
      <c r="S66" s="20">
        <v>0</v>
      </c>
      <c r="T66" s="20">
        <v>250.93</v>
      </c>
      <c r="U66" s="31">
        <v>-53.11</v>
      </c>
      <c r="V66" s="20">
        <v>0</v>
      </c>
      <c r="W66" s="32">
        <v>218.54</v>
      </c>
      <c r="X66" s="20">
        <v>280.02</v>
      </c>
      <c r="Y66" s="20">
        <v>0</v>
      </c>
      <c r="Z66" s="20">
        <v>189.45</v>
      </c>
      <c r="AA66" s="31">
        <v>328.39</v>
      </c>
      <c r="AB66" s="20">
        <v>0</v>
      </c>
      <c r="AC66" s="32">
        <v>152.15</v>
      </c>
      <c r="AD66" s="20">
        <v>200.96</v>
      </c>
      <c r="AE66" s="20">
        <v>0</v>
      </c>
      <c r="AF66" s="20">
        <v>215.47</v>
      </c>
      <c r="AG66" s="31">
        <v>-89.9</v>
      </c>
      <c r="AH66" s="20">
        <v>0</v>
      </c>
      <c r="AI66" s="32">
        <v>237.13</v>
      </c>
      <c r="AJ66" s="20">
        <v>-93.089999999999989</v>
      </c>
      <c r="AK66" s="20">
        <v>0</v>
      </c>
      <c r="AL66" s="20">
        <v>156.69999999999999</v>
      </c>
      <c r="AM66" s="31">
        <v>7454.3400000000011</v>
      </c>
      <c r="AN66" s="20">
        <v>0</v>
      </c>
      <c r="AO66" s="32">
        <v>2992.2099999999996</v>
      </c>
    </row>
    <row r="67" spans="1:41" x14ac:dyDescent="0.25">
      <c r="A67" s="40" t="s">
        <v>128</v>
      </c>
      <c r="B67" s="34"/>
      <c r="C67" s="33">
        <v>-1176.71</v>
      </c>
      <c r="D67" s="34">
        <v>0</v>
      </c>
      <c r="E67" s="35">
        <v>7980.0599999999995</v>
      </c>
      <c r="F67" s="34">
        <v>-868.3</v>
      </c>
      <c r="G67" s="34">
        <v>0</v>
      </c>
      <c r="H67" s="34">
        <v>10203.16</v>
      </c>
      <c r="I67" s="33">
        <v>-12.050000000000409</v>
      </c>
      <c r="J67" s="34">
        <v>0</v>
      </c>
      <c r="K67" s="35">
        <v>10995.18</v>
      </c>
      <c r="L67" s="34">
        <v>356.11999999999989</v>
      </c>
      <c r="M67" s="34">
        <v>0</v>
      </c>
      <c r="N67" s="34">
        <v>9450.51</v>
      </c>
      <c r="O67" s="33">
        <v>-1047.6300000000001</v>
      </c>
      <c r="P67" s="34">
        <v>0</v>
      </c>
      <c r="Q67" s="35">
        <v>10372.920000000002</v>
      </c>
      <c r="R67" s="34">
        <v>-1129.1499999999999</v>
      </c>
      <c r="S67" s="34">
        <v>0</v>
      </c>
      <c r="T67" s="34">
        <v>7822.76</v>
      </c>
      <c r="U67" s="33">
        <v>-1878.82</v>
      </c>
      <c r="V67" s="34">
        <v>0</v>
      </c>
      <c r="W67" s="35">
        <v>6813.0199999999995</v>
      </c>
      <c r="X67" s="34">
        <v>-1253.7599999999998</v>
      </c>
      <c r="Y67" s="34">
        <v>0</v>
      </c>
      <c r="Z67" s="34">
        <v>5905.9899999999989</v>
      </c>
      <c r="AA67" s="33">
        <v>-714.87</v>
      </c>
      <c r="AB67" s="34">
        <v>0</v>
      </c>
      <c r="AC67" s="35">
        <v>4743.2</v>
      </c>
      <c r="AD67" s="34">
        <v>-1145.8699999999999</v>
      </c>
      <c r="AE67" s="34">
        <v>0</v>
      </c>
      <c r="AF67" s="34">
        <v>6717.2599999999993</v>
      </c>
      <c r="AG67" s="33">
        <v>-1666.98</v>
      </c>
      <c r="AH67" s="34">
        <v>0</v>
      </c>
      <c r="AI67" s="35">
        <v>7392.4900000000007</v>
      </c>
      <c r="AJ67" s="34">
        <v>-1306.3399999999999</v>
      </c>
      <c r="AK67" s="34">
        <v>0</v>
      </c>
      <c r="AL67" s="34">
        <v>4885.0999999999995</v>
      </c>
      <c r="AM67" s="33">
        <v>-11844.36</v>
      </c>
      <c r="AN67" s="34">
        <v>0</v>
      </c>
      <c r="AO67" s="35">
        <v>93281.650000000009</v>
      </c>
    </row>
    <row r="68" spans="1:41" x14ac:dyDescent="0.25">
      <c r="A68" s="39" t="s">
        <v>342</v>
      </c>
      <c r="B68" s="29" t="s">
        <v>205</v>
      </c>
      <c r="C68" s="28"/>
      <c r="D68" s="29"/>
      <c r="E68" s="30"/>
      <c r="F68" s="29"/>
      <c r="G68" s="29"/>
      <c r="H68" s="29"/>
      <c r="I68" s="28">
        <v>241.49</v>
      </c>
      <c r="J68" s="29">
        <v>0</v>
      </c>
      <c r="K68" s="30">
        <v>6123.46</v>
      </c>
      <c r="L68" s="29">
        <v>135.16999999999999</v>
      </c>
      <c r="M68" s="29">
        <v>0</v>
      </c>
      <c r="N68" s="29">
        <v>5263.21</v>
      </c>
      <c r="O68" s="28">
        <v>273.39</v>
      </c>
      <c r="P68" s="29">
        <v>0</v>
      </c>
      <c r="Q68" s="30">
        <v>5776.92</v>
      </c>
      <c r="R68" s="29">
        <v>212.94</v>
      </c>
      <c r="S68" s="29">
        <v>0</v>
      </c>
      <c r="T68" s="29">
        <v>4356.67</v>
      </c>
      <c r="U68" s="28">
        <v>198.63</v>
      </c>
      <c r="V68" s="29">
        <v>0</v>
      </c>
      <c r="W68" s="30">
        <v>3794.32</v>
      </c>
      <c r="X68" s="29">
        <v>119.93</v>
      </c>
      <c r="Y68" s="29">
        <v>0</v>
      </c>
      <c r="Z68" s="29">
        <v>3289.18</v>
      </c>
      <c r="AA68" s="28">
        <v>102.85</v>
      </c>
      <c r="AB68" s="29">
        <v>0</v>
      </c>
      <c r="AC68" s="30">
        <v>2641.59</v>
      </c>
      <c r="AD68" s="29">
        <v>143.13</v>
      </c>
      <c r="AE68" s="29">
        <v>0</v>
      </c>
      <c r="AF68" s="29">
        <v>3740.99</v>
      </c>
      <c r="AG68" s="28">
        <v>195.56</v>
      </c>
      <c r="AH68" s="29">
        <v>0</v>
      </c>
      <c r="AI68" s="30">
        <v>4117.04</v>
      </c>
      <c r="AJ68" s="29">
        <v>141.16999999999999</v>
      </c>
      <c r="AK68" s="29">
        <v>0</v>
      </c>
      <c r="AL68" s="29">
        <v>2720.63</v>
      </c>
      <c r="AM68" s="28">
        <v>1764.26</v>
      </c>
      <c r="AN68" s="29">
        <v>0</v>
      </c>
      <c r="AO68" s="30">
        <v>41824.009999999995</v>
      </c>
    </row>
    <row r="69" spans="1:41" x14ac:dyDescent="0.25">
      <c r="A69" s="40" t="s">
        <v>343</v>
      </c>
      <c r="B69" s="34"/>
      <c r="C69" s="33"/>
      <c r="D69" s="34"/>
      <c r="E69" s="35"/>
      <c r="F69" s="34"/>
      <c r="G69" s="34"/>
      <c r="H69" s="34"/>
      <c r="I69" s="33">
        <v>241.49</v>
      </c>
      <c r="J69" s="34">
        <v>0</v>
      </c>
      <c r="K69" s="35">
        <v>6123.46</v>
      </c>
      <c r="L69" s="34">
        <v>135.16999999999999</v>
      </c>
      <c r="M69" s="34">
        <v>0</v>
      </c>
      <c r="N69" s="34">
        <v>5263.21</v>
      </c>
      <c r="O69" s="33">
        <v>273.39</v>
      </c>
      <c r="P69" s="34">
        <v>0</v>
      </c>
      <c r="Q69" s="35">
        <v>5776.92</v>
      </c>
      <c r="R69" s="34">
        <v>212.94</v>
      </c>
      <c r="S69" s="34">
        <v>0</v>
      </c>
      <c r="T69" s="34">
        <v>4356.67</v>
      </c>
      <c r="U69" s="33">
        <v>198.63</v>
      </c>
      <c r="V69" s="34">
        <v>0</v>
      </c>
      <c r="W69" s="35">
        <v>3794.32</v>
      </c>
      <c r="X69" s="34">
        <v>119.93</v>
      </c>
      <c r="Y69" s="34">
        <v>0</v>
      </c>
      <c r="Z69" s="34">
        <v>3289.18</v>
      </c>
      <c r="AA69" s="33">
        <v>102.85</v>
      </c>
      <c r="AB69" s="34">
        <v>0</v>
      </c>
      <c r="AC69" s="35">
        <v>2641.59</v>
      </c>
      <c r="AD69" s="34">
        <v>143.13</v>
      </c>
      <c r="AE69" s="34">
        <v>0</v>
      </c>
      <c r="AF69" s="34">
        <v>3740.99</v>
      </c>
      <c r="AG69" s="33">
        <v>195.56</v>
      </c>
      <c r="AH69" s="34">
        <v>0</v>
      </c>
      <c r="AI69" s="35">
        <v>4117.04</v>
      </c>
      <c r="AJ69" s="34">
        <v>141.16999999999999</v>
      </c>
      <c r="AK69" s="34">
        <v>0</v>
      </c>
      <c r="AL69" s="34">
        <v>2720.63</v>
      </c>
      <c r="AM69" s="33">
        <v>1764.26</v>
      </c>
      <c r="AN69" s="34">
        <v>0</v>
      </c>
      <c r="AO69" s="35">
        <v>41824.009999999995</v>
      </c>
    </row>
    <row r="70" spans="1:41" x14ac:dyDescent="0.25">
      <c r="A70" s="39" t="s">
        <v>129</v>
      </c>
      <c r="B70" s="29" t="s">
        <v>130</v>
      </c>
      <c r="C70" s="28">
        <v>-668.51</v>
      </c>
      <c r="D70" s="29">
        <v>0</v>
      </c>
      <c r="E70" s="30">
        <v>8092.33</v>
      </c>
      <c r="F70" s="29">
        <v>-781.54</v>
      </c>
      <c r="G70" s="29">
        <v>0</v>
      </c>
      <c r="H70" s="29">
        <v>10346.719999999999</v>
      </c>
      <c r="I70" s="28">
        <v>-800.06</v>
      </c>
      <c r="J70" s="29">
        <v>0</v>
      </c>
      <c r="K70" s="30">
        <v>11149.9</v>
      </c>
      <c r="L70" s="29">
        <v>-586.6</v>
      </c>
      <c r="M70" s="29">
        <v>0</v>
      </c>
      <c r="N70" s="29">
        <v>9583.5</v>
      </c>
      <c r="O70" s="28">
        <v>-965.84</v>
      </c>
      <c r="P70" s="29">
        <v>0</v>
      </c>
      <c r="Q70" s="30">
        <v>10518.89</v>
      </c>
      <c r="R70" s="29">
        <v>-807.8</v>
      </c>
      <c r="S70" s="29">
        <v>0</v>
      </c>
      <c r="T70" s="29">
        <v>7932.83</v>
      </c>
      <c r="U70" s="28">
        <v>-702.01</v>
      </c>
      <c r="V70" s="29">
        <v>0</v>
      </c>
      <c r="W70" s="30">
        <v>6908.88</v>
      </c>
      <c r="X70" s="29">
        <v>-816.68</v>
      </c>
      <c r="Y70" s="29">
        <v>0</v>
      </c>
      <c r="Z70" s="29">
        <v>5989.1</v>
      </c>
      <c r="AA70" s="28">
        <v>-531.61</v>
      </c>
      <c r="AB70" s="29">
        <v>0</v>
      </c>
      <c r="AC70" s="30">
        <v>4809.9399999999996</v>
      </c>
      <c r="AD70" s="29">
        <v>-655.12</v>
      </c>
      <c r="AE70" s="29">
        <v>0</v>
      </c>
      <c r="AF70" s="29">
        <v>6811.77</v>
      </c>
      <c r="AG70" s="28">
        <v>-670.98</v>
      </c>
      <c r="AH70" s="29">
        <v>0</v>
      </c>
      <c r="AI70" s="30">
        <v>7496.51</v>
      </c>
      <c r="AJ70" s="29">
        <v>-448.18</v>
      </c>
      <c r="AK70" s="29">
        <v>0</v>
      </c>
      <c r="AL70" s="29">
        <v>4953.8599999999997</v>
      </c>
      <c r="AM70" s="28">
        <v>-8434.93</v>
      </c>
      <c r="AN70" s="29">
        <v>0</v>
      </c>
      <c r="AO70" s="30">
        <v>94594.230000000025</v>
      </c>
    </row>
    <row r="71" spans="1:41" x14ac:dyDescent="0.25">
      <c r="A71" s="41" t="s">
        <v>129</v>
      </c>
      <c r="B71" s="20" t="s">
        <v>131</v>
      </c>
      <c r="C71" s="31">
        <v>-1178.92</v>
      </c>
      <c r="D71" s="20">
        <v>0</v>
      </c>
      <c r="E71" s="32">
        <v>12238.21</v>
      </c>
      <c r="F71" s="20">
        <v>-1246.56</v>
      </c>
      <c r="G71" s="20">
        <v>0</v>
      </c>
      <c r="H71" s="20">
        <v>15647.59</v>
      </c>
      <c r="I71" s="31">
        <v>-1385.42</v>
      </c>
      <c r="J71" s="20">
        <v>0</v>
      </c>
      <c r="K71" s="32">
        <v>16862.25</v>
      </c>
      <c r="L71" s="20">
        <v>-881.28</v>
      </c>
      <c r="M71" s="20">
        <v>0</v>
      </c>
      <c r="N71" s="20">
        <v>14493.34</v>
      </c>
      <c r="O71" s="31">
        <v>-1258.6500000000001</v>
      </c>
      <c r="P71" s="20">
        <v>0</v>
      </c>
      <c r="Q71" s="32">
        <v>15907.96</v>
      </c>
      <c r="R71" s="20">
        <v>-713.54</v>
      </c>
      <c r="S71" s="20">
        <v>0</v>
      </c>
      <c r="T71" s="20">
        <v>11997</v>
      </c>
      <c r="U71" s="31">
        <v>-839.64</v>
      </c>
      <c r="V71" s="20">
        <v>0</v>
      </c>
      <c r="W71" s="32">
        <v>10448.459999999999</v>
      </c>
      <c r="X71" s="20">
        <v>-845.9</v>
      </c>
      <c r="Y71" s="20">
        <v>0</v>
      </c>
      <c r="Z71" s="20">
        <v>9057.4500000000007</v>
      </c>
      <c r="AA71" s="31">
        <v>-474.72</v>
      </c>
      <c r="AB71" s="20">
        <v>0</v>
      </c>
      <c r="AC71" s="32">
        <v>7274.18</v>
      </c>
      <c r="AD71" s="20">
        <v>-659.79</v>
      </c>
      <c r="AE71" s="20">
        <v>0</v>
      </c>
      <c r="AF71" s="20">
        <v>10301.6</v>
      </c>
      <c r="AG71" s="31">
        <v>-774.06</v>
      </c>
      <c r="AH71" s="20">
        <v>0</v>
      </c>
      <c r="AI71" s="32">
        <v>11337.15</v>
      </c>
      <c r="AJ71" s="20">
        <v>-781.85</v>
      </c>
      <c r="AK71" s="20">
        <v>0</v>
      </c>
      <c r="AL71" s="20">
        <v>7491.83</v>
      </c>
      <c r="AM71" s="31">
        <v>-11040.329999999998</v>
      </c>
      <c r="AN71" s="20">
        <v>0</v>
      </c>
      <c r="AO71" s="32">
        <v>143057.01999999999</v>
      </c>
    </row>
    <row r="72" spans="1:41" x14ac:dyDescent="0.25">
      <c r="A72" s="41" t="s">
        <v>129</v>
      </c>
      <c r="B72" s="20" t="s">
        <v>132</v>
      </c>
      <c r="C72" s="31">
        <v>5013.34</v>
      </c>
      <c r="D72" s="20">
        <v>0</v>
      </c>
      <c r="E72" s="32">
        <v>16732.73</v>
      </c>
      <c r="F72" s="20">
        <v>6219.33</v>
      </c>
      <c r="G72" s="20">
        <v>0</v>
      </c>
      <c r="H72" s="20">
        <v>21394.21</v>
      </c>
      <c r="I72" s="31">
        <v>7044.06</v>
      </c>
      <c r="J72" s="20">
        <v>0</v>
      </c>
      <c r="K72" s="32">
        <v>23054.95</v>
      </c>
      <c r="L72" s="20">
        <v>5583.26</v>
      </c>
      <c r="M72" s="20">
        <v>0</v>
      </c>
      <c r="N72" s="20">
        <v>19816.060000000001</v>
      </c>
      <c r="O72" s="31">
        <v>6882.59</v>
      </c>
      <c r="P72" s="20">
        <v>0</v>
      </c>
      <c r="Q72" s="32">
        <v>21750.2</v>
      </c>
      <c r="R72" s="20">
        <v>4879.63</v>
      </c>
      <c r="S72" s="20">
        <v>0</v>
      </c>
      <c r="T72" s="20">
        <v>16402.939999999999</v>
      </c>
      <c r="U72" s="31">
        <v>3410.03</v>
      </c>
      <c r="V72" s="20">
        <v>0</v>
      </c>
      <c r="W72" s="32">
        <v>14285.69</v>
      </c>
      <c r="X72" s="20">
        <v>3266.57</v>
      </c>
      <c r="Y72" s="20">
        <v>0</v>
      </c>
      <c r="Z72" s="20">
        <v>12383.82</v>
      </c>
      <c r="AA72" s="31">
        <v>2401.14</v>
      </c>
      <c r="AB72" s="20">
        <v>0</v>
      </c>
      <c r="AC72" s="32">
        <v>9945.64</v>
      </c>
      <c r="AD72" s="20">
        <v>2696.37</v>
      </c>
      <c r="AE72" s="20">
        <v>0</v>
      </c>
      <c r="AF72" s="20">
        <v>14084.89</v>
      </c>
      <c r="AG72" s="31">
        <v>2984.05</v>
      </c>
      <c r="AH72" s="20">
        <v>0</v>
      </c>
      <c r="AI72" s="32">
        <v>15500.75</v>
      </c>
      <c r="AJ72" s="20">
        <v>2088.54</v>
      </c>
      <c r="AK72" s="20">
        <v>0</v>
      </c>
      <c r="AL72" s="20">
        <v>10243.219999999999</v>
      </c>
      <c r="AM72" s="31">
        <v>52468.909999999989</v>
      </c>
      <c r="AN72" s="20">
        <v>0</v>
      </c>
      <c r="AO72" s="32">
        <v>195595.09999999998</v>
      </c>
    </row>
    <row r="73" spans="1:41" x14ac:dyDescent="0.25">
      <c r="A73" s="41" t="s">
        <v>129</v>
      </c>
      <c r="B73" s="20" t="s">
        <v>133</v>
      </c>
      <c r="C73" s="31">
        <v>48.9</v>
      </c>
      <c r="D73" s="20">
        <v>0</v>
      </c>
      <c r="E73" s="32">
        <v>29972.86</v>
      </c>
      <c r="F73" s="20">
        <v>383.06</v>
      </c>
      <c r="G73" s="20">
        <v>0</v>
      </c>
      <c r="H73" s="20">
        <v>38322.839999999997</v>
      </c>
      <c r="I73" s="31">
        <v>68.97</v>
      </c>
      <c r="J73" s="20">
        <v>0</v>
      </c>
      <c r="K73" s="32">
        <v>41297.68</v>
      </c>
      <c r="L73" s="20">
        <v>142.55000000000001</v>
      </c>
      <c r="M73" s="20">
        <v>0</v>
      </c>
      <c r="N73" s="20">
        <v>35495.949999999997</v>
      </c>
      <c r="O73" s="31">
        <v>6.47</v>
      </c>
      <c r="P73" s="20">
        <v>0</v>
      </c>
      <c r="Q73" s="32">
        <v>38960.53</v>
      </c>
      <c r="R73" s="20">
        <v>-70.84</v>
      </c>
      <c r="S73" s="20">
        <v>0</v>
      </c>
      <c r="T73" s="20">
        <v>29382.12</v>
      </c>
      <c r="U73" s="31">
        <v>-265.62</v>
      </c>
      <c r="V73" s="20">
        <v>0</v>
      </c>
      <c r="W73" s="32">
        <v>25589.55</v>
      </c>
      <c r="X73" s="20">
        <v>-239.08</v>
      </c>
      <c r="Y73" s="20">
        <v>0</v>
      </c>
      <c r="Z73" s="20">
        <v>22182.79</v>
      </c>
      <c r="AA73" s="31">
        <v>-253.34</v>
      </c>
      <c r="AB73" s="20">
        <v>0</v>
      </c>
      <c r="AC73" s="32">
        <v>17815.330000000002</v>
      </c>
      <c r="AD73" s="20">
        <v>-319.47000000000003</v>
      </c>
      <c r="AE73" s="20">
        <v>0</v>
      </c>
      <c r="AF73" s="20">
        <v>25229.86</v>
      </c>
      <c r="AG73" s="31">
        <v>-250.97</v>
      </c>
      <c r="AH73" s="20">
        <v>0</v>
      </c>
      <c r="AI73" s="32">
        <v>27766.05</v>
      </c>
      <c r="AJ73" s="20">
        <v>-201.1</v>
      </c>
      <c r="AK73" s="20">
        <v>0</v>
      </c>
      <c r="AL73" s="20">
        <v>18348.400000000001</v>
      </c>
      <c r="AM73" s="31">
        <v>-950.47000000000014</v>
      </c>
      <c r="AN73" s="20">
        <v>0</v>
      </c>
      <c r="AO73" s="32">
        <v>350363.96</v>
      </c>
    </row>
    <row r="74" spans="1:41" x14ac:dyDescent="0.25">
      <c r="A74" s="41" t="s">
        <v>129</v>
      </c>
      <c r="B74" s="20" t="s">
        <v>134</v>
      </c>
      <c r="C74" s="31">
        <v>188.29</v>
      </c>
      <c r="D74" s="20">
        <v>0</v>
      </c>
      <c r="E74" s="32">
        <v>6857.98</v>
      </c>
      <c r="F74" s="20">
        <v>138.02000000000001</v>
      </c>
      <c r="G74" s="20">
        <v>0</v>
      </c>
      <c r="H74" s="20">
        <v>8768.51</v>
      </c>
      <c r="I74" s="31">
        <v>353.98</v>
      </c>
      <c r="J74" s="20">
        <v>0</v>
      </c>
      <c r="K74" s="32">
        <v>9449.18</v>
      </c>
      <c r="L74" s="20">
        <v>371.35</v>
      </c>
      <c r="M74" s="20">
        <v>0</v>
      </c>
      <c r="N74" s="20">
        <v>8121.7</v>
      </c>
      <c r="O74" s="31">
        <v>351.87</v>
      </c>
      <c r="P74" s="20">
        <v>0</v>
      </c>
      <c r="Q74" s="32">
        <v>8914.42</v>
      </c>
      <c r="R74" s="20">
        <v>334.2</v>
      </c>
      <c r="S74" s="20">
        <v>0</v>
      </c>
      <c r="T74" s="20">
        <v>6722.82</v>
      </c>
      <c r="U74" s="31">
        <v>158.13999999999999</v>
      </c>
      <c r="V74" s="20">
        <v>0</v>
      </c>
      <c r="W74" s="32">
        <v>5855.05</v>
      </c>
      <c r="X74" s="20">
        <v>341.31</v>
      </c>
      <c r="Y74" s="20">
        <v>0</v>
      </c>
      <c r="Z74" s="20">
        <v>5075.57</v>
      </c>
      <c r="AA74" s="31">
        <v>313.04000000000002</v>
      </c>
      <c r="AB74" s="20">
        <v>0</v>
      </c>
      <c r="AC74" s="32">
        <v>4076.26</v>
      </c>
      <c r="AD74" s="20">
        <v>305.93</v>
      </c>
      <c r="AE74" s="20">
        <v>0</v>
      </c>
      <c r="AF74" s="20">
        <v>5772.75</v>
      </c>
      <c r="AG74" s="31">
        <v>302.97000000000003</v>
      </c>
      <c r="AH74" s="20">
        <v>0</v>
      </c>
      <c r="AI74" s="32">
        <v>6353.05</v>
      </c>
      <c r="AJ74" s="20">
        <v>55.06</v>
      </c>
      <c r="AK74" s="20">
        <v>0</v>
      </c>
      <c r="AL74" s="20">
        <v>4198.2299999999996</v>
      </c>
      <c r="AM74" s="31">
        <v>3214.1599999999994</v>
      </c>
      <c r="AN74" s="20">
        <v>0</v>
      </c>
      <c r="AO74" s="32">
        <v>80165.519999999975</v>
      </c>
    </row>
    <row r="75" spans="1:41" x14ac:dyDescent="0.25">
      <c r="A75" s="40" t="s">
        <v>135</v>
      </c>
      <c r="B75" s="34"/>
      <c r="C75" s="33">
        <v>3403.1</v>
      </c>
      <c r="D75" s="34">
        <v>0</v>
      </c>
      <c r="E75" s="35">
        <v>73894.11</v>
      </c>
      <c r="F75" s="34">
        <v>4712.3100000000004</v>
      </c>
      <c r="G75" s="34">
        <v>0</v>
      </c>
      <c r="H75" s="34">
        <v>94479.869999999981</v>
      </c>
      <c r="I75" s="33">
        <v>5281.5300000000007</v>
      </c>
      <c r="J75" s="34">
        <v>0</v>
      </c>
      <c r="K75" s="35">
        <v>101813.95999999999</v>
      </c>
      <c r="L75" s="34">
        <v>4629.2800000000007</v>
      </c>
      <c r="M75" s="34">
        <v>0</v>
      </c>
      <c r="N75" s="34">
        <v>87510.55</v>
      </c>
      <c r="O75" s="33">
        <v>5016.4400000000005</v>
      </c>
      <c r="P75" s="34">
        <v>0</v>
      </c>
      <c r="Q75" s="35">
        <v>96052</v>
      </c>
      <c r="R75" s="34">
        <v>3621.6499999999996</v>
      </c>
      <c r="S75" s="34">
        <v>0</v>
      </c>
      <c r="T75" s="34">
        <v>72437.709999999992</v>
      </c>
      <c r="U75" s="33">
        <v>1760.9</v>
      </c>
      <c r="V75" s="34">
        <v>0</v>
      </c>
      <c r="W75" s="35">
        <v>63087.630000000005</v>
      </c>
      <c r="X75" s="34">
        <v>1706.2200000000003</v>
      </c>
      <c r="Y75" s="34">
        <v>0</v>
      </c>
      <c r="Z75" s="34">
        <v>54688.73</v>
      </c>
      <c r="AA75" s="33">
        <v>1454.51</v>
      </c>
      <c r="AB75" s="34">
        <v>0</v>
      </c>
      <c r="AC75" s="35">
        <v>43921.35</v>
      </c>
      <c r="AD75" s="34">
        <v>1367.92</v>
      </c>
      <c r="AE75" s="34">
        <v>0</v>
      </c>
      <c r="AF75" s="34">
        <v>62200.87</v>
      </c>
      <c r="AG75" s="33">
        <v>1591.0100000000002</v>
      </c>
      <c r="AH75" s="34">
        <v>0</v>
      </c>
      <c r="AI75" s="35">
        <v>68453.510000000009</v>
      </c>
      <c r="AJ75" s="34">
        <v>712.47</v>
      </c>
      <c r="AK75" s="34">
        <v>0</v>
      </c>
      <c r="AL75" s="34">
        <v>45235.539999999994</v>
      </c>
      <c r="AM75" s="33">
        <v>35257.339999999989</v>
      </c>
      <c r="AN75" s="34">
        <v>0</v>
      </c>
      <c r="AO75" s="35">
        <v>863775.83000000007</v>
      </c>
    </row>
    <row r="76" spans="1:41" x14ac:dyDescent="0.25">
      <c r="A76" s="39" t="s">
        <v>136</v>
      </c>
      <c r="B76" s="29" t="s">
        <v>137</v>
      </c>
      <c r="C76" s="28">
        <v>-64.77</v>
      </c>
      <c r="D76" s="29">
        <v>0</v>
      </c>
      <c r="E76" s="30">
        <v>44127.76</v>
      </c>
      <c r="F76" s="29">
        <v>-519.11</v>
      </c>
      <c r="G76" s="29">
        <v>0</v>
      </c>
      <c r="H76" s="29">
        <v>56421.07</v>
      </c>
      <c r="I76" s="28">
        <v>-308.79000000000002</v>
      </c>
      <c r="J76" s="29">
        <v>0</v>
      </c>
      <c r="K76" s="30">
        <v>60800.81</v>
      </c>
      <c r="L76" s="29">
        <v>-309.56</v>
      </c>
      <c r="M76" s="29">
        <v>0</v>
      </c>
      <c r="N76" s="29">
        <v>52259.17</v>
      </c>
      <c r="O76" s="28">
        <v>-1104.07</v>
      </c>
      <c r="P76" s="29">
        <v>0</v>
      </c>
      <c r="Q76" s="30">
        <v>57359.91</v>
      </c>
      <c r="R76" s="29">
        <v>-1078.57</v>
      </c>
      <c r="S76" s="29">
        <v>0</v>
      </c>
      <c r="T76" s="29">
        <v>43258.03</v>
      </c>
      <c r="U76" s="28">
        <v>-1325.52</v>
      </c>
      <c r="V76" s="29">
        <v>0</v>
      </c>
      <c r="W76" s="30">
        <v>37674.400000000001</v>
      </c>
      <c r="X76" s="29">
        <v>-946.59</v>
      </c>
      <c r="Y76" s="29">
        <v>0</v>
      </c>
      <c r="Z76" s="29">
        <v>32658.78</v>
      </c>
      <c r="AA76" s="28">
        <v>-338.09</v>
      </c>
      <c r="AB76" s="29">
        <v>0</v>
      </c>
      <c r="AC76" s="30">
        <v>26228.75</v>
      </c>
      <c r="AD76" s="29">
        <v>-672.11</v>
      </c>
      <c r="AE76" s="29">
        <v>0</v>
      </c>
      <c r="AF76" s="29">
        <v>37144.839999999997</v>
      </c>
      <c r="AG76" s="28">
        <v>-1023.33</v>
      </c>
      <c r="AH76" s="29">
        <v>0</v>
      </c>
      <c r="AI76" s="30">
        <v>40878.76</v>
      </c>
      <c r="AJ76" s="29">
        <v>-702.61</v>
      </c>
      <c r="AK76" s="29">
        <v>0</v>
      </c>
      <c r="AL76" s="29">
        <v>27013.56</v>
      </c>
      <c r="AM76" s="28">
        <v>-8393.1200000000008</v>
      </c>
      <c r="AN76" s="29">
        <v>0</v>
      </c>
      <c r="AO76" s="30">
        <v>515825.84000000008</v>
      </c>
    </row>
    <row r="77" spans="1:41" x14ac:dyDescent="0.25">
      <c r="A77" s="40" t="s">
        <v>138</v>
      </c>
      <c r="B77" s="34"/>
      <c r="C77" s="33">
        <v>-64.77</v>
      </c>
      <c r="D77" s="34">
        <v>0</v>
      </c>
      <c r="E77" s="35">
        <v>44127.76</v>
      </c>
      <c r="F77" s="34">
        <v>-519.11</v>
      </c>
      <c r="G77" s="34">
        <v>0</v>
      </c>
      <c r="H77" s="34">
        <v>56421.07</v>
      </c>
      <c r="I77" s="33">
        <v>-308.79000000000002</v>
      </c>
      <c r="J77" s="34">
        <v>0</v>
      </c>
      <c r="K77" s="35">
        <v>60800.81</v>
      </c>
      <c r="L77" s="34">
        <v>-309.56</v>
      </c>
      <c r="M77" s="34">
        <v>0</v>
      </c>
      <c r="N77" s="34">
        <v>52259.17</v>
      </c>
      <c r="O77" s="33">
        <v>-1104.07</v>
      </c>
      <c r="P77" s="34">
        <v>0</v>
      </c>
      <c r="Q77" s="35">
        <v>57359.91</v>
      </c>
      <c r="R77" s="34">
        <v>-1078.57</v>
      </c>
      <c r="S77" s="34">
        <v>0</v>
      </c>
      <c r="T77" s="34">
        <v>43258.03</v>
      </c>
      <c r="U77" s="33">
        <v>-1325.52</v>
      </c>
      <c r="V77" s="34">
        <v>0</v>
      </c>
      <c r="W77" s="35">
        <v>37674.400000000001</v>
      </c>
      <c r="X77" s="34">
        <v>-946.59</v>
      </c>
      <c r="Y77" s="34">
        <v>0</v>
      </c>
      <c r="Z77" s="34">
        <v>32658.78</v>
      </c>
      <c r="AA77" s="33">
        <v>-338.09</v>
      </c>
      <c r="AB77" s="34">
        <v>0</v>
      </c>
      <c r="AC77" s="35">
        <v>26228.75</v>
      </c>
      <c r="AD77" s="34">
        <v>-672.11</v>
      </c>
      <c r="AE77" s="34">
        <v>0</v>
      </c>
      <c r="AF77" s="34">
        <v>37144.839999999997</v>
      </c>
      <c r="AG77" s="33">
        <v>-1023.33</v>
      </c>
      <c r="AH77" s="34">
        <v>0</v>
      </c>
      <c r="AI77" s="35">
        <v>40878.76</v>
      </c>
      <c r="AJ77" s="34">
        <v>-702.61</v>
      </c>
      <c r="AK77" s="34">
        <v>0</v>
      </c>
      <c r="AL77" s="34">
        <v>27013.56</v>
      </c>
      <c r="AM77" s="33">
        <v>-8393.1200000000008</v>
      </c>
      <c r="AN77" s="34">
        <v>0</v>
      </c>
      <c r="AO77" s="35">
        <v>515825.84000000008</v>
      </c>
    </row>
    <row r="78" spans="1:41" x14ac:dyDescent="0.25">
      <c r="A78" s="39" t="s">
        <v>139</v>
      </c>
      <c r="B78" s="29" t="s">
        <v>140</v>
      </c>
      <c r="C78" s="28">
        <v>0</v>
      </c>
      <c r="D78" s="29">
        <v>0</v>
      </c>
      <c r="E78" s="30">
        <v>0</v>
      </c>
      <c r="F78" s="29">
        <v>0</v>
      </c>
      <c r="G78" s="29">
        <v>0</v>
      </c>
      <c r="H78" s="29">
        <v>0</v>
      </c>
      <c r="I78" s="28">
        <v>0</v>
      </c>
      <c r="J78" s="29">
        <v>0</v>
      </c>
      <c r="K78" s="30">
        <v>0</v>
      </c>
      <c r="L78" s="29">
        <v>0</v>
      </c>
      <c r="M78" s="29">
        <v>0</v>
      </c>
      <c r="N78" s="29">
        <v>0</v>
      </c>
      <c r="O78" s="28">
        <v>0</v>
      </c>
      <c r="P78" s="29">
        <v>0</v>
      </c>
      <c r="Q78" s="30">
        <v>0</v>
      </c>
      <c r="R78" s="29">
        <v>0</v>
      </c>
      <c r="S78" s="29">
        <v>0</v>
      </c>
      <c r="T78" s="29">
        <v>0</v>
      </c>
      <c r="U78" s="28">
        <v>0</v>
      </c>
      <c r="V78" s="29">
        <v>0</v>
      </c>
      <c r="W78" s="30">
        <v>0</v>
      </c>
      <c r="X78" s="29">
        <v>0</v>
      </c>
      <c r="Y78" s="29">
        <v>0</v>
      </c>
      <c r="Z78" s="29">
        <v>0</v>
      </c>
      <c r="AA78" s="28">
        <v>0</v>
      </c>
      <c r="AB78" s="29">
        <v>0</v>
      </c>
      <c r="AC78" s="30">
        <v>0</v>
      </c>
      <c r="AD78" s="29">
        <v>0</v>
      </c>
      <c r="AE78" s="29">
        <v>0</v>
      </c>
      <c r="AF78" s="29">
        <v>0</v>
      </c>
      <c r="AG78" s="28">
        <v>0</v>
      </c>
      <c r="AH78" s="29">
        <v>0</v>
      </c>
      <c r="AI78" s="30">
        <v>0</v>
      </c>
      <c r="AJ78" s="29">
        <v>0</v>
      </c>
      <c r="AK78" s="29">
        <v>0</v>
      </c>
      <c r="AL78" s="29">
        <v>0</v>
      </c>
      <c r="AM78" s="28">
        <v>0</v>
      </c>
      <c r="AN78" s="29">
        <v>0</v>
      </c>
      <c r="AO78" s="30">
        <v>0</v>
      </c>
    </row>
    <row r="79" spans="1:41" x14ac:dyDescent="0.25">
      <c r="A79" s="41" t="s">
        <v>141</v>
      </c>
      <c r="B79" s="20"/>
      <c r="C79" s="31">
        <v>0</v>
      </c>
      <c r="D79" s="20">
        <v>0</v>
      </c>
      <c r="E79" s="32">
        <v>0</v>
      </c>
      <c r="F79" s="20">
        <v>0</v>
      </c>
      <c r="G79" s="20">
        <v>0</v>
      </c>
      <c r="H79" s="20">
        <v>0</v>
      </c>
      <c r="I79" s="31">
        <v>0</v>
      </c>
      <c r="J79" s="20">
        <v>0</v>
      </c>
      <c r="K79" s="32">
        <v>0</v>
      </c>
      <c r="L79" s="20">
        <v>0</v>
      </c>
      <c r="M79" s="20">
        <v>0</v>
      </c>
      <c r="N79" s="20">
        <v>0</v>
      </c>
      <c r="O79" s="31">
        <v>0</v>
      </c>
      <c r="P79" s="20">
        <v>0</v>
      </c>
      <c r="Q79" s="32">
        <v>0</v>
      </c>
      <c r="R79" s="20">
        <v>0</v>
      </c>
      <c r="S79" s="20">
        <v>0</v>
      </c>
      <c r="T79" s="20">
        <v>0</v>
      </c>
      <c r="U79" s="31">
        <v>0</v>
      </c>
      <c r="V79" s="20">
        <v>0</v>
      </c>
      <c r="W79" s="32">
        <v>0</v>
      </c>
      <c r="X79" s="20">
        <v>0</v>
      </c>
      <c r="Y79" s="20">
        <v>0</v>
      </c>
      <c r="Z79" s="20">
        <v>0</v>
      </c>
      <c r="AA79" s="31">
        <v>0</v>
      </c>
      <c r="AB79" s="20">
        <v>0</v>
      </c>
      <c r="AC79" s="32">
        <v>0</v>
      </c>
      <c r="AD79" s="20">
        <v>0</v>
      </c>
      <c r="AE79" s="20">
        <v>0</v>
      </c>
      <c r="AF79" s="20">
        <v>0</v>
      </c>
      <c r="AG79" s="31">
        <v>0</v>
      </c>
      <c r="AH79" s="20">
        <v>0</v>
      </c>
      <c r="AI79" s="32">
        <v>0</v>
      </c>
      <c r="AJ79" s="20">
        <v>0</v>
      </c>
      <c r="AK79" s="20">
        <v>0</v>
      </c>
      <c r="AL79" s="20">
        <v>0</v>
      </c>
      <c r="AM79" s="31">
        <v>0</v>
      </c>
      <c r="AN79" s="20">
        <v>0</v>
      </c>
      <c r="AO79" s="32">
        <v>0</v>
      </c>
    </row>
    <row r="80" spans="1:41" x14ac:dyDescent="0.25">
      <c r="A80" s="41" t="s">
        <v>142</v>
      </c>
      <c r="B80" s="20" t="s">
        <v>140</v>
      </c>
      <c r="C80" s="31">
        <v>0</v>
      </c>
      <c r="D80" s="20">
        <v>0</v>
      </c>
      <c r="E80" s="32">
        <v>80.88</v>
      </c>
      <c r="F80" s="20">
        <v>0</v>
      </c>
      <c r="G80" s="20">
        <v>0</v>
      </c>
      <c r="H80" s="20">
        <v>103.41</v>
      </c>
      <c r="I80" s="31">
        <v>0</v>
      </c>
      <c r="J80" s="20">
        <v>0</v>
      </c>
      <c r="K80" s="32">
        <v>111.43</v>
      </c>
      <c r="L80" s="20">
        <v>0</v>
      </c>
      <c r="M80" s="20">
        <v>0</v>
      </c>
      <c r="N80" s="20">
        <v>95.78</v>
      </c>
      <c r="O80" s="31">
        <v>0</v>
      </c>
      <c r="P80" s="20">
        <v>0</v>
      </c>
      <c r="Q80" s="32">
        <v>105.13</v>
      </c>
      <c r="R80" s="20">
        <v>0</v>
      </c>
      <c r="S80" s="20">
        <v>0</v>
      </c>
      <c r="T80" s="20">
        <v>79.28</v>
      </c>
      <c r="U80" s="31">
        <v>0</v>
      </c>
      <c r="V80" s="20">
        <v>0</v>
      </c>
      <c r="W80" s="32">
        <v>69.05</v>
      </c>
      <c r="X80" s="20">
        <v>0</v>
      </c>
      <c r="Y80" s="20">
        <v>0</v>
      </c>
      <c r="Z80" s="20">
        <v>59.86</v>
      </c>
      <c r="AA80" s="31">
        <v>0</v>
      </c>
      <c r="AB80" s="20">
        <v>0</v>
      </c>
      <c r="AC80" s="32">
        <v>48.07</v>
      </c>
      <c r="AD80" s="20">
        <v>0</v>
      </c>
      <c r="AE80" s="20">
        <v>0</v>
      </c>
      <c r="AF80" s="20">
        <v>68.08</v>
      </c>
      <c r="AG80" s="31">
        <v>0</v>
      </c>
      <c r="AH80" s="20">
        <v>0</v>
      </c>
      <c r="AI80" s="32">
        <v>74.92</v>
      </c>
      <c r="AJ80" s="20">
        <v>0</v>
      </c>
      <c r="AK80" s="20">
        <v>0</v>
      </c>
      <c r="AL80" s="20">
        <v>49.51</v>
      </c>
      <c r="AM80" s="31">
        <v>0</v>
      </c>
      <c r="AN80" s="20">
        <v>0</v>
      </c>
      <c r="AO80" s="32">
        <v>945.4</v>
      </c>
    </row>
    <row r="81" spans="1:41" x14ac:dyDescent="0.25">
      <c r="A81" s="40" t="s">
        <v>143</v>
      </c>
      <c r="B81" s="34"/>
      <c r="C81" s="33">
        <v>0</v>
      </c>
      <c r="D81" s="34">
        <v>0</v>
      </c>
      <c r="E81" s="35">
        <v>80.88</v>
      </c>
      <c r="F81" s="34">
        <v>0</v>
      </c>
      <c r="G81" s="34">
        <v>0</v>
      </c>
      <c r="H81" s="34">
        <v>103.41</v>
      </c>
      <c r="I81" s="33">
        <v>0</v>
      </c>
      <c r="J81" s="34">
        <v>0</v>
      </c>
      <c r="K81" s="35">
        <v>111.43</v>
      </c>
      <c r="L81" s="34">
        <v>0</v>
      </c>
      <c r="M81" s="34">
        <v>0</v>
      </c>
      <c r="N81" s="34">
        <v>95.78</v>
      </c>
      <c r="O81" s="33">
        <v>0</v>
      </c>
      <c r="P81" s="34">
        <v>0</v>
      </c>
      <c r="Q81" s="35">
        <v>105.13</v>
      </c>
      <c r="R81" s="34">
        <v>0</v>
      </c>
      <c r="S81" s="34">
        <v>0</v>
      </c>
      <c r="T81" s="34">
        <v>79.28</v>
      </c>
      <c r="U81" s="33">
        <v>0</v>
      </c>
      <c r="V81" s="34">
        <v>0</v>
      </c>
      <c r="W81" s="35">
        <v>69.05</v>
      </c>
      <c r="X81" s="34">
        <v>0</v>
      </c>
      <c r="Y81" s="34">
        <v>0</v>
      </c>
      <c r="Z81" s="34">
        <v>59.86</v>
      </c>
      <c r="AA81" s="33">
        <v>0</v>
      </c>
      <c r="AB81" s="34">
        <v>0</v>
      </c>
      <c r="AC81" s="35">
        <v>48.07</v>
      </c>
      <c r="AD81" s="34">
        <v>0</v>
      </c>
      <c r="AE81" s="34">
        <v>0</v>
      </c>
      <c r="AF81" s="34">
        <v>68.08</v>
      </c>
      <c r="AG81" s="33">
        <v>0</v>
      </c>
      <c r="AH81" s="34">
        <v>0</v>
      </c>
      <c r="AI81" s="35">
        <v>74.92</v>
      </c>
      <c r="AJ81" s="34">
        <v>0</v>
      </c>
      <c r="AK81" s="34">
        <v>0</v>
      </c>
      <c r="AL81" s="34">
        <v>49.51</v>
      </c>
      <c r="AM81" s="33">
        <v>0</v>
      </c>
      <c r="AN81" s="34">
        <v>0</v>
      </c>
      <c r="AO81" s="35">
        <v>945.4</v>
      </c>
    </row>
    <row r="82" spans="1:41" x14ac:dyDescent="0.25">
      <c r="A82" s="39" t="s">
        <v>144</v>
      </c>
      <c r="B82" s="29" t="s">
        <v>145</v>
      </c>
      <c r="C82" s="28">
        <v>3930.12</v>
      </c>
      <c r="D82" s="29">
        <v>0</v>
      </c>
      <c r="E82" s="30">
        <v>0</v>
      </c>
      <c r="F82" s="29">
        <v>3766.36</v>
      </c>
      <c r="G82" s="29">
        <v>0</v>
      </c>
      <c r="H82" s="29">
        <v>0</v>
      </c>
      <c r="I82" s="28">
        <v>3665.55</v>
      </c>
      <c r="J82" s="29">
        <v>0</v>
      </c>
      <c r="K82" s="30">
        <v>0</v>
      </c>
      <c r="L82" s="29">
        <v>4263.7</v>
      </c>
      <c r="M82" s="29">
        <v>0</v>
      </c>
      <c r="N82" s="29">
        <v>0</v>
      </c>
      <c r="O82" s="28">
        <v>7192.17</v>
      </c>
      <c r="P82" s="29">
        <v>0</v>
      </c>
      <c r="Q82" s="30">
        <v>0</v>
      </c>
      <c r="R82" s="29">
        <v>5164.8599999999997</v>
      </c>
      <c r="S82" s="29">
        <v>0</v>
      </c>
      <c r="T82" s="29">
        <v>0</v>
      </c>
      <c r="U82" s="28">
        <v>2641.31</v>
      </c>
      <c r="V82" s="29">
        <v>0</v>
      </c>
      <c r="W82" s="30">
        <v>0</v>
      </c>
      <c r="X82" s="29">
        <v>2591.62</v>
      </c>
      <c r="Y82" s="29">
        <v>0</v>
      </c>
      <c r="Z82" s="29">
        <v>0</v>
      </c>
      <c r="AA82" s="28">
        <v>4050.67</v>
      </c>
      <c r="AB82" s="29">
        <v>0</v>
      </c>
      <c r="AC82" s="30">
        <v>0</v>
      </c>
      <c r="AD82" s="29">
        <v>2697.6</v>
      </c>
      <c r="AE82" s="29">
        <v>0</v>
      </c>
      <c r="AF82" s="29">
        <v>0</v>
      </c>
      <c r="AG82" s="28">
        <v>4241.68</v>
      </c>
      <c r="AH82" s="29">
        <v>0</v>
      </c>
      <c r="AI82" s="30">
        <v>0</v>
      </c>
      <c r="AJ82" s="29">
        <v>3675.25</v>
      </c>
      <c r="AK82" s="29">
        <v>0</v>
      </c>
      <c r="AL82" s="29">
        <v>0</v>
      </c>
      <c r="AM82" s="28">
        <v>47880.89</v>
      </c>
      <c r="AN82" s="29">
        <v>0</v>
      </c>
      <c r="AO82" s="30">
        <v>0</v>
      </c>
    </row>
    <row r="83" spans="1:41" x14ac:dyDescent="0.25">
      <c r="A83" s="41" t="s">
        <v>146</v>
      </c>
      <c r="B83" s="20"/>
      <c r="C83" s="31">
        <v>3930.12</v>
      </c>
      <c r="D83" s="20">
        <v>0</v>
      </c>
      <c r="E83" s="32">
        <v>0</v>
      </c>
      <c r="F83" s="20">
        <v>3766.36</v>
      </c>
      <c r="G83" s="20">
        <v>0</v>
      </c>
      <c r="H83" s="20">
        <v>0</v>
      </c>
      <c r="I83" s="31">
        <v>3665.55</v>
      </c>
      <c r="J83" s="20">
        <v>0</v>
      </c>
      <c r="K83" s="32">
        <v>0</v>
      </c>
      <c r="L83" s="20">
        <v>4263.7</v>
      </c>
      <c r="M83" s="20">
        <v>0</v>
      </c>
      <c r="N83" s="20">
        <v>0</v>
      </c>
      <c r="O83" s="31">
        <v>7192.17</v>
      </c>
      <c r="P83" s="20">
        <v>0</v>
      </c>
      <c r="Q83" s="32">
        <v>0</v>
      </c>
      <c r="R83" s="20">
        <v>5164.8599999999997</v>
      </c>
      <c r="S83" s="20">
        <v>0</v>
      </c>
      <c r="T83" s="20">
        <v>0</v>
      </c>
      <c r="U83" s="31">
        <v>2641.31</v>
      </c>
      <c r="V83" s="20">
        <v>0</v>
      </c>
      <c r="W83" s="32">
        <v>0</v>
      </c>
      <c r="X83" s="20">
        <v>2591.62</v>
      </c>
      <c r="Y83" s="20">
        <v>0</v>
      </c>
      <c r="Z83" s="20">
        <v>0</v>
      </c>
      <c r="AA83" s="31">
        <v>4050.67</v>
      </c>
      <c r="AB83" s="20">
        <v>0</v>
      </c>
      <c r="AC83" s="32">
        <v>0</v>
      </c>
      <c r="AD83" s="20">
        <v>2697.6</v>
      </c>
      <c r="AE83" s="20">
        <v>0</v>
      </c>
      <c r="AF83" s="20">
        <v>0</v>
      </c>
      <c r="AG83" s="31">
        <v>4241.68</v>
      </c>
      <c r="AH83" s="20">
        <v>0</v>
      </c>
      <c r="AI83" s="32">
        <v>0</v>
      </c>
      <c r="AJ83" s="20">
        <v>3675.25</v>
      </c>
      <c r="AK83" s="20">
        <v>0</v>
      </c>
      <c r="AL83" s="20">
        <v>0</v>
      </c>
      <c r="AM83" s="31">
        <v>47880.89</v>
      </c>
      <c r="AN83" s="20">
        <v>0</v>
      </c>
      <c r="AO83" s="32">
        <v>0</v>
      </c>
    </row>
    <row r="84" spans="1:41" x14ac:dyDescent="0.25">
      <c r="A84" s="41" t="s">
        <v>147</v>
      </c>
      <c r="B84" s="20" t="s">
        <v>145</v>
      </c>
      <c r="C84" s="31">
        <v>29.3</v>
      </c>
      <c r="D84" s="20">
        <v>0</v>
      </c>
      <c r="E84" s="32">
        <v>66.739999999999995</v>
      </c>
      <c r="F84" s="20">
        <v>28.08</v>
      </c>
      <c r="G84" s="20">
        <v>0</v>
      </c>
      <c r="H84" s="20">
        <v>85.34</v>
      </c>
      <c r="I84" s="31">
        <v>27.32</v>
      </c>
      <c r="J84" s="20">
        <v>0</v>
      </c>
      <c r="K84" s="32">
        <v>91.96</v>
      </c>
      <c r="L84" s="20">
        <v>31.79</v>
      </c>
      <c r="M84" s="20">
        <v>0</v>
      </c>
      <c r="N84" s="20">
        <v>79.040000000000006</v>
      </c>
      <c r="O84" s="31">
        <v>53.62</v>
      </c>
      <c r="P84" s="20">
        <v>0</v>
      </c>
      <c r="Q84" s="32">
        <v>86.76</v>
      </c>
      <c r="R84" s="20">
        <v>38.51</v>
      </c>
      <c r="S84" s="20">
        <v>0</v>
      </c>
      <c r="T84" s="20">
        <v>65.430000000000007</v>
      </c>
      <c r="U84" s="31">
        <v>19.690000000000001</v>
      </c>
      <c r="V84" s="20">
        <v>0</v>
      </c>
      <c r="W84" s="32">
        <v>56.98</v>
      </c>
      <c r="X84" s="20">
        <v>19.329999999999998</v>
      </c>
      <c r="Y84" s="20">
        <v>0</v>
      </c>
      <c r="Z84" s="20">
        <v>49.4</v>
      </c>
      <c r="AA84" s="31">
        <v>30.2</v>
      </c>
      <c r="AB84" s="20">
        <v>0</v>
      </c>
      <c r="AC84" s="32">
        <v>39.67</v>
      </c>
      <c r="AD84" s="20">
        <v>20.12</v>
      </c>
      <c r="AE84" s="20">
        <v>0</v>
      </c>
      <c r="AF84" s="20">
        <v>56.18</v>
      </c>
      <c r="AG84" s="31">
        <v>31.62</v>
      </c>
      <c r="AH84" s="20">
        <v>0</v>
      </c>
      <c r="AI84" s="32">
        <v>61.83</v>
      </c>
      <c r="AJ84" s="20">
        <v>27.4</v>
      </c>
      <c r="AK84" s="20">
        <v>0</v>
      </c>
      <c r="AL84" s="20">
        <v>40.86</v>
      </c>
      <c r="AM84" s="31">
        <v>356.97999999999996</v>
      </c>
      <c r="AN84" s="20">
        <v>0</v>
      </c>
      <c r="AO84" s="32">
        <v>780.19</v>
      </c>
    </row>
    <row r="85" spans="1:41" x14ac:dyDescent="0.25">
      <c r="A85" s="40" t="s">
        <v>148</v>
      </c>
      <c r="B85" s="34"/>
      <c r="C85" s="33">
        <v>29.3</v>
      </c>
      <c r="D85" s="34">
        <v>0</v>
      </c>
      <c r="E85" s="35">
        <v>66.739999999999995</v>
      </c>
      <c r="F85" s="34">
        <v>28.08</v>
      </c>
      <c r="G85" s="34">
        <v>0</v>
      </c>
      <c r="H85" s="34">
        <v>85.34</v>
      </c>
      <c r="I85" s="33">
        <v>27.32</v>
      </c>
      <c r="J85" s="34">
        <v>0</v>
      </c>
      <c r="K85" s="35">
        <v>91.96</v>
      </c>
      <c r="L85" s="34">
        <v>31.79</v>
      </c>
      <c r="M85" s="34">
        <v>0</v>
      </c>
      <c r="N85" s="34">
        <v>79.040000000000006</v>
      </c>
      <c r="O85" s="33">
        <v>53.62</v>
      </c>
      <c r="P85" s="34">
        <v>0</v>
      </c>
      <c r="Q85" s="35">
        <v>86.76</v>
      </c>
      <c r="R85" s="34">
        <v>38.51</v>
      </c>
      <c r="S85" s="34">
        <v>0</v>
      </c>
      <c r="T85" s="34">
        <v>65.430000000000007</v>
      </c>
      <c r="U85" s="33">
        <v>19.690000000000001</v>
      </c>
      <c r="V85" s="34">
        <v>0</v>
      </c>
      <c r="W85" s="35">
        <v>56.98</v>
      </c>
      <c r="X85" s="34">
        <v>19.329999999999998</v>
      </c>
      <c r="Y85" s="34">
        <v>0</v>
      </c>
      <c r="Z85" s="34">
        <v>49.4</v>
      </c>
      <c r="AA85" s="33">
        <v>30.2</v>
      </c>
      <c r="AB85" s="34">
        <v>0</v>
      </c>
      <c r="AC85" s="35">
        <v>39.67</v>
      </c>
      <c r="AD85" s="34">
        <v>20.12</v>
      </c>
      <c r="AE85" s="34">
        <v>0</v>
      </c>
      <c r="AF85" s="34">
        <v>56.18</v>
      </c>
      <c r="AG85" s="33">
        <v>31.62</v>
      </c>
      <c r="AH85" s="34">
        <v>0</v>
      </c>
      <c r="AI85" s="35">
        <v>61.83</v>
      </c>
      <c r="AJ85" s="34">
        <v>27.4</v>
      </c>
      <c r="AK85" s="34">
        <v>0</v>
      </c>
      <c r="AL85" s="34">
        <v>40.86</v>
      </c>
      <c r="AM85" s="33">
        <v>356.97999999999996</v>
      </c>
      <c r="AN85" s="34">
        <v>0</v>
      </c>
      <c r="AO85" s="35">
        <v>780.19</v>
      </c>
    </row>
    <row r="86" spans="1:41" x14ac:dyDescent="0.25">
      <c r="A86" s="39" t="s">
        <v>340</v>
      </c>
      <c r="B86" s="29" t="s">
        <v>164</v>
      </c>
      <c r="C86" s="28">
        <v>758.52</v>
      </c>
      <c r="D86" s="29">
        <v>0</v>
      </c>
      <c r="E86" s="30">
        <v>0</v>
      </c>
      <c r="F86" s="29">
        <v>915.3</v>
      </c>
      <c r="G86" s="29">
        <v>0</v>
      </c>
      <c r="H86" s="29">
        <v>0</v>
      </c>
      <c r="I86" s="28">
        <v>957.35</v>
      </c>
      <c r="J86" s="29">
        <v>0</v>
      </c>
      <c r="K86" s="30">
        <v>0</v>
      </c>
      <c r="L86" s="29">
        <v>766.18</v>
      </c>
      <c r="M86" s="29">
        <v>0</v>
      </c>
      <c r="N86" s="29">
        <v>0</v>
      </c>
      <c r="O86" s="28">
        <v>1076.51</v>
      </c>
      <c r="P86" s="29">
        <v>0</v>
      </c>
      <c r="Q86" s="30">
        <v>0</v>
      </c>
      <c r="R86" s="29">
        <v>976.67</v>
      </c>
      <c r="S86" s="29">
        <v>0</v>
      </c>
      <c r="T86" s="29">
        <v>0</v>
      </c>
      <c r="U86" s="28">
        <v>734.12</v>
      </c>
      <c r="V86" s="29">
        <v>0</v>
      </c>
      <c r="W86" s="30">
        <v>0</v>
      </c>
      <c r="X86" s="29">
        <v>665.16</v>
      </c>
      <c r="Y86" s="29">
        <v>0</v>
      </c>
      <c r="Z86" s="29">
        <v>0</v>
      </c>
      <c r="AA86" s="28">
        <v>305.74</v>
      </c>
      <c r="AB86" s="29">
        <v>0</v>
      </c>
      <c r="AC86" s="30">
        <v>0</v>
      </c>
      <c r="AD86" s="29">
        <v>374.97</v>
      </c>
      <c r="AE86" s="29">
        <v>0</v>
      </c>
      <c r="AF86" s="29">
        <v>0</v>
      </c>
      <c r="AG86" s="28">
        <v>274.88</v>
      </c>
      <c r="AH86" s="29">
        <v>0</v>
      </c>
      <c r="AI86" s="30">
        <v>0</v>
      </c>
      <c r="AJ86" s="29">
        <v>253.82</v>
      </c>
      <c r="AK86" s="29">
        <v>0</v>
      </c>
      <c r="AL86" s="29">
        <v>0</v>
      </c>
      <c r="AM86" s="28">
        <v>8059.2199999999993</v>
      </c>
      <c r="AN86" s="29">
        <v>0</v>
      </c>
      <c r="AO86" s="30">
        <v>0</v>
      </c>
    </row>
    <row r="87" spans="1:41" x14ac:dyDescent="0.25">
      <c r="A87" s="41" t="s">
        <v>340</v>
      </c>
      <c r="B87" s="20" t="s">
        <v>165</v>
      </c>
      <c r="C87" s="31">
        <v>0</v>
      </c>
      <c r="D87" s="20">
        <v>0</v>
      </c>
      <c r="E87" s="32">
        <v>0</v>
      </c>
      <c r="F87" s="20">
        <v>0</v>
      </c>
      <c r="G87" s="20">
        <v>0</v>
      </c>
      <c r="H87" s="20">
        <v>0</v>
      </c>
      <c r="I87" s="31">
        <v>0</v>
      </c>
      <c r="J87" s="20">
        <v>0</v>
      </c>
      <c r="K87" s="32">
        <v>0</v>
      </c>
      <c r="L87" s="20">
        <v>0</v>
      </c>
      <c r="M87" s="20">
        <v>0</v>
      </c>
      <c r="N87" s="20">
        <v>0</v>
      </c>
      <c r="O87" s="31">
        <v>0</v>
      </c>
      <c r="P87" s="20">
        <v>0</v>
      </c>
      <c r="Q87" s="32">
        <v>0</v>
      </c>
      <c r="R87" s="20">
        <v>0</v>
      </c>
      <c r="S87" s="20">
        <v>0</v>
      </c>
      <c r="T87" s="20">
        <v>0</v>
      </c>
      <c r="U87" s="31">
        <v>0</v>
      </c>
      <c r="V87" s="20">
        <v>0</v>
      </c>
      <c r="W87" s="32">
        <v>0</v>
      </c>
      <c r="X87" s="20">
        <v>0</v>
      </c>
      <c r="Y87" s="20">
        <v>0</v>
      </c>
      <c r="Z87" s="20">
        <v>0</v>
      </c>
      <c r="AA87" s="31">
        <v>0</v>
      </c>
      <c r="AB87" s="20">
        <v>0</v>
      </c>
      <c r="AC87" s="32">
        <v>0</v>
      </c>
      <c r="AD87" s="20">
        <v>0</v>
      </c>
      <c r="AE87" s="20">
        <v>0</v>
      </c>
      <c r="AF87" s="20">
        <v>0</v>
      </c>
      <c r="AG87" s="31">
        <v>0</v>
      </c>
      <c r="AH87" s="20">
        <v>0</v>
      </c>
      <c r="AI87" s="32">
        <v>0</v>
      </c>
      <c r="AJ87" s="20">
        <v>0</v>
      </c>
      <c r="AK87" s="20">
        <v>0</v>
      </c>
      <c r="AL87" s="20">
        <v>0</v>
      </c>
      <c r="AM87" s="31">
        <v>0</v>
      </c>
      <c r="AN87" s="20">
        <v>0</v>
      </c>
      <c r="AO87" s="32">
        <v>0</v>
      </c>
    </row>
    <row r="88" spans="1:41" x14ac:dyDescent="0.25">
      <c r="A88" s="41" t="s">
        <v>340</v>
      </c>
      <c r="B88" s="20" t="s">
        <v>166</v>
      </c>
      <c r="C88" s="31">
        <v>0</v>
      </c>
      <c r="D88" s="20">
        <v>0</v>
      </c>
      <c r="E88" s="32">
        <v>0</v>
      </c>
      <c r="F88" s="20">
        <v>0</v>
      </c>
      <c r="G88" s="20">
        <v>0</v>
      </c>
      <c r="H88" s="20">
        <v>0</v>
      </c>
      <c r="I88" s="31">
        <v>0</v>
      </c>
      <c r="J88" s="20">
        <v>0</v>
      </c>
      <c r="K88" s="32">
        <v>0</v>
      </c>
      <c r="L88" s="20">
        <v>0</v>
      </c>
      <c r="M88" s="20">
        <v>0</v>
      </c>
      <c r="N88" s="20">
        <v>0</v>
      </c>
      <c r="O88" s="31">
        <v>0</v>
      </c>
      <c r="P88" s="20">
        <v>0</v>
      </c>
      <c r="Q88" s="32">
        <v>0</v>
      </c>
      <c r="R88" s="20">
        <v>0</v>
      </c>
      <c r="S88" s="20">
        <v>0</v>
      </c>
      <c r="T88" s="20">
        <v>0</v>
      </c>
      <c r="U88" s="31">
        <v>0</v>
      </c>
      <c r="V88" s="20">
        <v>0</v>
      </c>
      <c r="W88" s="32">
        <v>0</v>
      </c>
      <c r="X88" s="20">
        <v>0</v>
      </c>
      <c r="Y88" s="20">
        <v>0</v>
      </c>
      <c r="Z88" s="20">
        <v>0</v>
      </c>
      <c r="AA88" s="31">
        <v>0</v>
      </c>
      <c r="AB88" s="20">
        <v>0</v>
      </c>
      <c r="AC88" s="32">
        <v>0</v>
      </c>
      <c r="AD88" s="20">
        <v>0</v>
      </c>
      <c r="AE88" s="20">
        <v>0</v>
      </c>
      <c r="AF88" s="20">
        <v>0</v>
      </c>
      <c r="AG88" s="31">
        <v>0</v>
      </c>
      <c r="AH88" s="20">
        <v>0</v>
      </c>
      <c r="AI88" s="32">
        <v>0</v>
      </c>
      <c r="AJ88" s="20">
        <v>0</v>
      </c>
      <c r="AK88" s="20">
        <v>0</v>
      </c>
      <c r="AL88" s="20">
        <v>0</v>
      </c>
      <c r="AM88" s="31">
        <v>0</v>
      </c>
      <c r="AN88" s="20">
        <v>0</v>
      </c>
      <c r="AO88" s="32">
        <v>0</v>
      </c>
    </row>
    <row r="89" spans="1:41" x14ac:dyDescent="0.25">
      <c r="A89" s="41" t="s">
        <v>340</v>
      </c>
      <c r="B89" s="20" t="s">
        <v>167</v>
      </c>
      <c r="C89" s="31">
        <v>0</v>
      </c>
      <c r="D89" s="20">
        <v>0</v>
      </c>
      <c r="E89" s="32">
        <v>0</v>
      </c>
      <c r="F89" s="20">
        <v>0</v>
      </c>
      <c r="G89" s="20">
        <v>0</v>
      </c>
      <c r="H89" s="20">
        <v>0</v>
      </c>
      <c r="I89" s="31">
        <v>0</v>
      </c>
      <c r="J89" s="20">
        <v>0</v>
      </c>
      <c r="K89" s="32">
        <v>0</v>
      </c>
      <c r="L89" s="20">
        <v>0</v>
      </c>
      <c r="M89" s="20">
        <v>0</v>
      </c>
      <c r="N89" s="20">
        <v>0</v>
      </c>
      <c r="O89" s="31">
        <v>0</v>
      </c>
      <c r="P89" s="20">
        <v>0</v>
      </c>
      <c r="Q89" s="32">
        <v>0</v>
      </c>
      <c r="R89" s="20">
        <v>0</v>
      </c>
      <c r="S89" s="20">
        <v>0</v>
      </c>
      <c r="T89" s="20">
        <v>0</v>
      </c>
      <c r="U89" s="31">
        <v>0</v>
      </c>
      <c r="V89" s="20">
        <v>0</v>
      </c>
      <c r="W89" s="32">
        <v>0</v>
      </c>
      <c r="X89" s="20">
        <v>0</v>
      </c>
      <c r="Y89" s="20">
        <v>0</v>
      </c>
      <c r="Z89" s="20">
        <v>0</v>
      </c>
      <c r="AA89" s="31">
        <v>0</v>
      </c>
      <c r="AB89" s="20">
        <v>0</v>
      </c>
      <c r="AC89" s="32">
        <v>0</v>
      </c>
      <c r="AD89" s="20">
        <v>0</v>
      </c>
      <c r="AE89" s="20">
        <v>0</v>
      </c>
      <c r="AF89" s="20">
        <v>0</v>
      </c>
      <c r="AG89" s="31">
        <v>0</v>
      </c>
      <c r="AH89" s="20">
        <v>0</v>
      </c>
      <c r="AI89" s="32">
        <v>0</v>
      </c>
      <c r="AJ89" s="20">
        <v>0</v>
      </c>
      <c r="AK89" s="20">
        <v>0</v>
      </c>
      <c r="AL89" s="20">
        <v>0</v>
      </c>
      <c r="AM89" s="31">
        <v>0</v>
      </c>
      <c r="AN89" s="20">
        <v>0</v>
      </c>
      <c r="AO89" s="32">
        <v>0</v>
      </c>
    </row>
    <row r="90" spans="1:41" x14ac:dyDescent="0.25">
      <c r="A90" s="41" t="s">
        <v>340</v>
      </c>
      <c r="B90" s="20" t="s">
        <v>168</v>
      </c>
      <c r="C90" s="31">
        <v>10774.64</v>
      </c>
      <c r="D90" s="20">
        <v>0</v>
      </c>
      <c r="E90" s="32">
        <v>0</v>
      </c>
      <c r="F90" s="20">
        <v>15925.26</v>
      </c>
      <c r="G90" s="20">
        <v>0</v>
      </c>
      <c r="H90" s="20">
        <v>0</v>
      </c>
      <c r="I90" s="31">
        <v>14085.060000000001</v>
      </c>
      <c r="J90" s="20">
        <v>0</v>
      </c>
      <c r="K90" s="32">
        <v>0</v>
      </c>
      <c r="L90" s="20">
        <v>16459.310000000001</v>
      </c>
      <c r="M90" s="20">
        <v>0</v>
      </c>
      <c r="N90" s="20">
        <v>0</v>
      </c>
      <c r="O90" s="31">
        <v>16249.09</v>
      </c>
      <c r="P90" s="20">
        <v>0</v>
      </c>
      <c r="Q90" s="32">
        <v>0</v>
      </c>
      <c r="R90" s="20">
        <v>17082.939999999999</v>
      </c>
      <c r="S90" s="20">
        <v>0</v>
      </c>
      <c r="T90" s="20">
        <v>0</v>
      </c>
      <c r="U90" s="31">
        <v>10030.34</v>
      </c>
      <c r="V90" s="20">
        <v>0</v>
      </c>
      <c r="W90" s="32">
        <v>0</v>
      </c>
      <c r="X90" s="20">
        <v>9138.26</v>
      </c>
      <c r="Y90" s="20">
        <v>0</v>
      </c>
      <c r="Z90" s="20">
        <v>0</v>
      </c>
      <c r="AA90" s="31">
        <v>4607.22</v>
      </c>
      <c r="AB90" s="20">
        <v>0</v>
      </c>
      <c r="AC90" s="32">
        <v>0</v>
      </c>
      <c r="AD90" s="20">
        <v>14076.900000000001</v>
      </c>
      <c r="AE90" s="20">
        <v>0</v>
      </c>
      <c r="AF90" s="20">
        <v>0</v>
      </c>
      <c r="AG90" s="31">
        <v>8538.8100000000013</v>
      </c>
      <c r="AH90" s="20">
        <v>0</v>
      </c>
      <c r="AI90" s="32">
        <v>0</v>
      </c>
      <c r="AJ90" s="20">
        <v>6246.61</v>
      </c>
      <c r="AK90" s="20">
        <v>0</v>
      </c>
      <c r="AL90" s="20">
        <v>0</v>
      </c>
      <c r="AM90" s="31">
        <v>143214.44</v>
      </c>
      <c r="AN90" s="20">
        <v>0</v>
      </c>
      <c r="AO90" s="32">
        <v>0</v>
      </c>
    </row>
    <row r="91" spans="1:41" x14ac:dyDescent="0.25">
      <c r="A91" s="41" t="s">
        <v>340</v>
      </c>
      <c r="B91" s="20" t="s">
        <v>169</v>
      </c>
      <c r="C91" s="31">
        <v>0</v>
      </c>
      <c r="D91" s="20">
        <v>0</v>
      </c>
      <c r="E91" s="32">
        <v>0</v>
      </c>
      <c r="F91" s="20">
        <v>0</v>
      </c>
      <c r="G91" s="20">
        <v>0</v>
      </c>
      <c r="H91" s="20">
        <v>0</v>
      </c>
      <c r="I91" s="31">
        <v>0</v>
      </c>
      <c r="J91" s="20">
        <v>0</v>
      </c>
      <c r="K91" s="32">
        <v>0</v>
      </c>
      <c r="L91" s="20">
        <v>0</v>
      </c>
      <c r="M91" s="20">
        <v>0</v>
      </c>
      <c r="N91" s="20">
        <v>0</v>
      </c>
      <c r="O91" s="31">
        <v>0</v>
      </c>
      <c r="P91" s="20">
        <v>0</v>
      </c>
      <c r="Q91" s="32">
        <v>0</v>
      </c>
      <c r="R91" s="20">
        <v>0</v>
      </c>
      <c r="S91" s="20">
        <v>0</v>
      </c>
      <c r="T91" s="20">
        <v>0</v>
      </c>
      <c r="U91" s="31">
        <v>0</v>
      </c>
      <c r="V91" s="20">
        <v>0</v>
      </c>
      <c r="W91" s="32">
        <v>0</v>
      </c>
      <c r="X91" s="20">
        <v>0</v>
      </c>
      <c r="Y91" s="20">
        <v>0</v>
      </c>
      <c r="Z91" s="20">
        <v>0</v>
      </c>
      <c r="AA91" s="31">
        <v>0</v>
      </c>
      <c r="AB91" s="20">
        <v>0</v>
      </c>
      <c r="AC91" s="32">
        <v>0</v>
      </c>
      <c r="AD91" s="20">
        <v>0</v>
      </c>
      <c r="AE91" s="20">
        <v>0</v>
      </c>
      <c r="AF91" s="20">
        <v>0</v>
      </c>
      <c r="AG91" s="31">
        <v>0</v>
      </c>
      <c r="AH91" s="20">
        <v>0</v>
      </c>
      <c r="AI91" s="32">
        <v>0</v>
      </c>
      <c r="AJ91" s="20">
        <v>0</v>
      </c>
      <c r="AK91" s="20">
        <v>0</v>
      </c>
      <c r="AL91" s="20">
        <v>0</v>
      </c>
      <c r="AM91" s="31">
        <v>0</v>
      </c>
      <c r="AN91" s="20">
        <v>0</v>
      </c>
      <c r="AO91" s="32">
        <v>0</v>
      </c>
    </row>
    <row r="92" spans="1:41" x14ac:dyDescent="0.25">
      <c r="A92" s="41" t="s">
        <v>340</v>
      </c>
      <c r="B92" s="20" t="s">
        <v>170</v>
      </c>
      <c r="C92" s="31">
        <v>0</v>
      </c>
      <c r="D92" s="20">
        <v>0</v>
      </c>
      <c r="E92" s="32">
        <v>0</v>
      </c>
      <c r="F92" s="20">
        <v>0</v>
      </c>
      <c r="G92" s="20">
        <v>0</v>
      </c>
      <c r="H92" s="20">
        <v>0</v>
      </c>
      <c r="I92" s="31">
        <v>0</v>
      </c>
      <c r="J92" s="20">
        <v>0</v>
      </c>
      <c r="K92" s="32">
        <v>0</v>
      </c>
      <c r="L92" s="20">
        <v>0</v>
      </c>
      <c r="M92" s="20">
        <v>0</v>
      </c>
      <c r="N92" s="20">
        <v>0</v>
      </c>
      <c r="O92" s="31">
        <v>0</v>
      </c>
      <c r="P92" s="20">
        <v>0</v>
      </c>
      <c r="Q92" s="32">
        <v>0</v>
      </c>
      <c r="R92" s="20">
        <v>0</v>
      </c>
      <c r="S92" s="20">
        <v>0</v>
      </c>
      <c r="T92" s="20">
        <v>0</v>
      </c>
      <c r="U92" s="31">
        <v>0</v>
      </c>
      <c r="V92" s="20">
        <v>0</v>
      </c>
      <c r="W92" s="32">
        <v>0</v>
      </c>
      <c r="X92" s="20">
        <v>0</v>
      </c>
      <c r="Y92" s="20">
        <v>0</v>
      </c>
      <c r="Z92" s="20">
        <v>0</v>
      </c>
      <c r="AA92" s="31">
        <v>0</v>
      </c>
      <c r="AB92" s="20">
        <v>0</v>
      </c>
      <c r="AC92" s="32">
        <v>0</v>
      </c>
      <c r="AD92" s="20">
        <v>0</v>
      </c>
      <c r="AE92" s="20">
        <v>0</v>
      </c>
      <c r="AF92" s="20">
        <v>0</v>
      </c>
      <c r="AG92" s="31">
        <v>0</v>
      </c>
      <c r="AH92" s="20">
        <v>0</v>
      </c>
      <c r="AI92" s="32">
        <v>0</v>
      </c>
      <c r="AJ92" s="20">
        <v>0</v>
      </c>
      <c r="AK92" s="20">
        <v>0</v>
      </c>
      <c r="AL92" s="20">
        <v>0</v>
      </c>
      <c r="AM92" s="31">
        <v>0</v>
      </c>
      <c r="AN92" s="20">
        <v>0</v>
      </c>
      <c r="AO92" s="32">
        <v>0</v>
      </c>
    </row>
    <row r="93" spans="1:41" x14ac:dyDescent="0.25">
      <c r="A93" s="41" t="s">
        <v>340</v>
      </c>
      <c r="B93" s="20" t="s">
        <v>171</v>
      </c>
      <c r="C93" s="31">
        <v>3172.57</v>
      </c>
      <c r="D93" s="20">
        <v>0</v>
      </c>
      <c r="E93" s="32">
        <v>0</v>
      </c>
      <c r="F93" s="20">
        <v>4354.16</v>
      </c>
      <c r="G93" s="20">
        <v>0</v>
      </c>
      <c r="H93" s="20">
        <v>0</v>
      </c>
      <c r="I93" s="31">
        <v>3955.4</v>
      </c>
      <c r="J93" s="20">
        <v>0</v>
      </c>
      <c r="K93" s="32">
        <v>0</v>
      </c>
      <c r="L93" s="20">
        <v>4227.2800000000007</v>
      </c>
      <c r="M93" s="20">
        <v>0</v>
      </c>
      <c r="N93" s="20">
        <v>0</v>
      </c>
      <c r="O93" s="31">
        <v>4547.9100000000008</v>
      </c>
      <c r="P93" s="20">
        <v>0</v>
      </c>
      <c r="Q93" s="32">
        <v>0</v>
      </c>
      <c r="R93" s="20">
        <v>4615.55</v>
      </c>
      <c r="S93" s="20">
        <v>0</v>
      </c>
      <c r="T93" s="20">
        <v>0</v>
      </c>
      <c r="U93" s="31">
        <v>2962.67</v>
      </c>
      <c r="V93" s="20">
        <v>0</v>
      </c>
      <c r="W93" s="32">
        <v>0</v>
      </c>
      <c r="X93" s="20">
        <v>2693.21</v>
      </c>
      <c r="Y93" s="20">
        <v>0</v>
      </c>
      <c r="Z93" s="20">
        <v>0</v>
      </c>
      <c r="AA93" s="31">
        <v>1392.54</v>
      </c>
      <c r="AB93" s="20">
        <v>0</v>
      </c>
      <c r="AC93" s="32">
        <v>0</v>
      </c>
      <c r="AD93" s="20">
        <v>3458.98</v>
      </c>
      <c r="AE93" s="20">
        <v>0</v>
      </c>
      <c r="AF93" s="20">
        <v>0</v>
      </c>
      <c r="AG93" s="31">
        <v>2494.61</v>
      </c>
      <c r="AH93" s="20">
        <v>0</v>
      </c>
      <c r="AI93" s="32">
        <v>0</v>
      </c>
      <c r="AJ93" s="20">
        <v>1596.4399999999998</v>
      </c>
      <c r="AK93" s="20">
        <v>0</v>
      </c>
      <c r="AL93" s="20">
        <v>0</v>
      </c>
      <c r="AM93" s="31">
        <v>39471.32</v>
      </c>
      <c r="AN93" s="20">
        <v>0</v>
      </c>
      <c r="AO93" s="32">
        <v>0</v>
      </c>
    </row>
    <row r="94" spans="1:41" x14ac:dyDescent="0.25">
      <c r="A94" s="40" t="s">
        <v>341</v>
      </c>
      <c r="B94" s="34"/>
      <c r="C94" s="33">
        <v>14705.73</v>
      </c>
      <c r="D94" s="34">
        <v>0</v>
      </c>
      <c r="E94" s="35">
        <v>0</v>
      </c>
      <c r="F94" s="34">
        <v>21194.720000000001</v>
      </c>
      <c r="G94" s="34">
        <v>0</v>
      </c>
      <c r="H94" s="34">
        <v>0</v>
      </c>
      <c r="I94" s="33">
        <v>18997.810000000001</v>
      </c>
      <c r="J94" s="34">
        <v>0</v>
      </c>
      <c r="K94" s="35">
        <v>0</v>
      </c>
      <c r="L94" s="34">
        <v>21452.770000000004</v>
      </c>
      <c r="M94" s="34">
        <v>0</v>
      </c>
      <c r="N94" s="34">
        <v>0</v>
      </c>
      <c r="O94" s="33">
        <v>21873.51</v>
      </c>
      <c r="P94" s="34">
        <v>0</v>
      </c>
      <c r="Q94" s="35">
        <v>0</v>
      </c>
      <c r="R94" s="34">
        <v>22675.159999999996</v>
      </c>
      <c r="S94" s="34">
        <v>0</v>
      </c>
      <c r="T94" s="34">
        <v>0</v>
      </c>
      <c r="U94" s="33">
        <v>13727.130000000001</v>
      </c>
      <c r="V94" s="34">
        <v>0</v>
      </c>
      <c r="W94" s="35">
        <v>0</v>
      </c>
      <c r="X94" s="34">
        <v>12496.630000000001</v>
      </c>
      <c r="Y94" s="34">
        <v>0</v>
      </c>
      <c r="Z94" s="34">
        <v>0</v>
      </c>
      <c r="AA94" s="33">
        <v>6305.5</v>
      </c>
      <c r="AB94" s="34">
        <v>0</v>
      </c>
      <c r="AC94" s="35">
        <v>0</v>
      </c>
      <c r="AD94" s="34">
        <v>17910.850000000002</v>
      </c>
      <c r="AE94" s="34">
        <v>0</v>
      </c>
      <c r="AF94" s="34">
        <v>0</v>
      </c>
      <c r="AG94" s="33">
        <v>11308.300000000001</v>
      </c>
      <c r="AH94" s="34">
        <v>0</v>
      </c>
      <c r="AI94" s="35">
        <v>0</v>
      </c>
      <c r="AJ94" s="34">
        <v>8096.869999999999</v>
      </c>
      <c r="AK94" s="34">
        <v>0</v>
      </c>
      <c r="AL94" s="34">
        <v>0</v>
      </c>
      <c r="AM94" s="33">
        <v>190744.98</v>
      </c>
      <c r="AN94" s="34">
        <v>0</v>
      </c>
      <c r="AO94" s="35">
        <v>0</v>
      </c>
    </row>
    <row r="95" spans="1:41" x14ac:dyDescent="0.25">
      <c r="A95" s="39" t="s">
        <v>149</v>
      </c>
      <c r="B95" s="29" t="s">
        <v>150</v>
      </c>
      <c r="C95" s="28">
        <v>0</v>
      </c>
      <c r="D95" s="29">
        <v>14224.22</v>
      </c>
      <c r="E95" s="30">
        <v>0</v>
      </c>
      <c r="F95" s="29">
        <v>0</v>
      </c>
      <c r="G95" s="29">
        <v>12389.07</v>
      </c>
      <c r="H95" s="29">
        <v>0</v>
      </c>
      <c r="I95" s="28">
        <v>0</v>
      </c>
      <c r="J95" s="29">
        <v>8197.2000000000007</v>
      </c>
      <c r="K95" s="30">
        <v>0</v>
      </c>
      <c r="L95" s="29">
        <v>0</v>
      </c>
      <c r="M95" s="29">
        <v>9065.94</v>
      </c>
      <c r="N95" s="29">
        <v>0</v>
      </c>
      <c r="O95" s="28">
        <v>0</v>
      </c>
      <c r="P95" s="29">
        <v>12721.77</v>
      </c>
      <c r="Q95" s="30">
        <v>0</v>
      </c>
      <c r="R95" s="29">
        <v>0</v>
      </c>
      <c r="S95" s="29">
        <v>23424.19</v>
      </c>
      <c r="T95" s="29">
        <v>0</v>
      </c>
      <c r="U95" s="28">
        <v>0</v>
      </c>
      <c r="V95" s="29">
        <v>24263.85</v>
      </c>
      <c r="W95" s="30">
        <v>0</v>
      </c>
      <c r="X95" s="29">
        <v>0</v>
      </c>
      <c r="Y95" s="29">
        <v>11599.94</v>
      </c>
      <c r="Z95" s="29">
        <v>0</v>
      </c>
      <c r="AA95" s="28">
        <v>0</v>
      </c>
      <c r="AB95" s="29">
        <v>1680.6</v>
      </c>
      <c r="AC95" s="30">
        <v>0</v>
      </c>
      <c r="AD95" s="29">
        <v>0</v>
      </c>
      <c r="AE95" s="29">
        <v>2177.33</v>
      </c>
      <c r="AF95" s="29">
        <v>0</v>
      </c>
      <c r="AG95" s="28">
        <v>0</v>
      </c>
      <c r="AH95" s="29">
        <v>54227.98</v>
      </c>
      <c r="AI95" s="30">
        <v>0</v>
      </c>
      <c r="AJ95" s="29">
        <v>0</v>
      </c>
      <c r="AK95" s="29">
        <v>77129.100000000006</v>
      </c>
      <c r="AL95" s="29">
        <v>0</v>
      </c>
      <c r="AM95" s="28">
        <v>0</v>
      </c>
      <c r="AN95" s="29">
        <v>251101.19000000003</v>
      </c>
      <c r="AO95" s="30">
        <v>0</v>
      </c>
    </row>
    <row r="96" spans="1:41" x14ac:dyDescent="0.25">
      <c r="A96" s="41" t="s">
        <v>149</v>
      </c>
      <c r="B96" s="20" t="s">
        <v>151</v>
      </c>
      <c r="C96" s="31">
        <v>0</v>
      </c>
      <c r="D96" s="20">
        <v>32035.89</v>
      </c>
      <c r="E96" s="32">
        <v>0</v>
      </c>
      <c r="F96" s="20">
        <v>0</v>
      </c>
      <c r="G96" s="20">
        <v>27902.76</v>
      </c>
      <c r="H96" s="20">
        <v>0</v>
      </c>
      <c r="I96" s="31">
        <v>0</v>
      </c>
      <c r="J96" s="20">
        <v>18461.79</v>
      </c>
      <c r="K96" s="32">
        <v>0</v>
      </c>
      <c r="L96" s="20">
        <v>0</v>
      </c>
      <c r="M96" s="20">
        <v>20418.38</v>
      </c>
      <c r="N96" s="20">
        <v>0</v>
      </c>
      <c r="O96" s="31">
        <v>0</v>
      </c>
      <c r="P96" s="20">
        <v>28652.07</v>
      </c>
      <c r="Q96" s="32">
        <v>0</v>
      </c>
      <c r="R96" s="20">
        <v>0</v>
      </c>
      <c r="S96" s="20">
        <v>52756.13</v>
      </c>
      <c r="T96" s="20">
        <v>0</v>
      </c>
      <c r="U96" s="31">
        <v>0</v>
      </c>
      <c r="V96" s="20">
        <v>54647.23</v>
      </c>
      <c r="W96" s="32">
        <v>0</v>
      </c>
      <c r="X96" s="20">
        <v>0</v>
      </c>
      <c r="Y96" s="20">
        <v>26125.47</v>
      </c>
      <c r="Z96" s="20">
        <v>0</v>
      </c>
      <c r="AA96" s="31">
        <v>0</v>
      </c>
      <c r="AB96" s="20">
        <v>3785.06</v>
      </c>
      <c r="AC96" s="32">
        <v>0</v>
      </c>
      <c r="AD96" s="20">
        <v>0</v>
      </c>
      <c r="AE96" s="20">
        <v>4903.8100000000004</v>
      </c>
      <c r="AF96" s="20">
        <v>0</v>
      </c>
      <c r="AG96" s="31">
        <v>0</v>
      </c>
      <c r="AH96" s="20">
        <v>122132.68</v>
      </c>
      <c r="AI96" s="32">
        <v>0</v>
      </c>
      <c r="AJ96" s="20">
        <v>0</v>
      </c>
      <c r="AK96" s="20">
        <v>173710.75</v>
      </c>
      <c r="AL96" s="20">
        <v>0</v>
      </c>
      <c r="AM96" s="31">
        <v>0</v>
      </c>
      <c r="AN96" s="20">
        <v>565532.02</v>
      </c>
      <c r="AO96" s="32">
        <v>0</v>
      </c>
    </row>
    <row r="97" spans="1:41" x14ac:dyDescent="0.25">
      <c r="A97" s="41" t="s">
        <v>149</v>
      </c>
      <c r="B97" s="20" t="s">
        <v>152</v>
      </c>
      <c r="C97" s="31">
        <v>110478.07</v>
      </c>
      <c r="D97" s="20">
        <v>60013.120000000003</v>
      </c>
      <c r="E97" s="32">
        <v>0</v>
      </c>
      <c r="F97" s="20">
        <v>179205.62</v>
      </c>
      <c r="G97" s="20">
        <v>52270.5</v>
      </c>
      <c r="H97" s="20">
        <v>0</v>
      </c>
      <c r="I97" s="31">
        <v>224935.27</v>
      </c>
      <c r="J97" s="20">
        <v>34584.639999999999</v>
      </c>
      <c r="K97" s="32">
        <v>0</v>
      </c>
      <c r="L97" s="20">
        <v>167669.94</v>
      </c>
      <c r="M97" s="20">
        <v>38249.949999999997</v>
      </c>
      <c r="N97" s="20">
        <v>0</v>
      </c>
      <c r="O97" s="31">
        <v>510853.4</v>
      </c>
      <c r="P97" s="20">
        <v>53674.18</v>
      </c>
      <c r="Q97" s="32">
        <v>0</v>
      </c>
      <c r="R97" s="20">
        <v>513933.83</v>
      </c>
      <c r="S97" s="20">
        <v>98828.55</v>
      </c>
      <c r="T97" s="20">
        <v>0</v>
      </c>
      <c r="U97" s="31">
        <v>560428.59</v>
      </c>
      <c r="V97" s="20">
        <v>102371.17</v>
      </c>
      <c r="W97" s="32">
        <v>0</v>
      </c>
      <c r="X97" s="20">
        <v>240503.26</v>
      </c>
      <c r="Y97" s="20">
        <v>48941.09</v>
      </c>
      <c r="Z97" s="20">
        <v>0</v>
      </c>
      <c r="AA97" s="31">
        <v>147827.1</v>
      </c>
      <c r="AB97" s="20">
        <v>7090.58</v>
      </c>
      <c r="AC97" s="32">
        <v>0</v>
      </c>
      <c r="AD97" s="20">
        <v>126679.61</v>
      </c>
      <c r="AE97" s="20">
        <v>9186.35</v>
      </c>
      <c r="AF97" s="20">
        <v>0</v>
      </c>
      <c r="AG97" s="31">
        <v>237340.76</v>
      </c>
      <c r="AH97" s="20">
        <v>228792.27</v>
      </c>
      <c r="AI97" s="32">
        <v>0</v>
      </c>
      <c r="AJ97" s="20">
        <v>366952.59</v>
      </c>
      <c r="AK97" s="20">
        <v>325413.95</v>
      </c>
      <c r="AL97" s="20">
        <v>0</v>
      </c>
      <c r="AM97" s="31">
        <v>3386808.0399999996</v>
      </c>
      <c r="AN97" s="20">
        <v>1059416.3500000003</v>
      </c>
      <c r="AO97" s="32">
        <v>0</v>
      </c>
    </row>
    <row r="98" spans="1:41" x14ac:dyDescent="0.25">
      <c r="A98" s="41" t="s">
        <v>149</v>
      </c>
      <c r="B98" s="20" t="s">
        <v>153</v>
      </c>
      <c r="C98" s="31">
        <v>5050.4799999999996</v>
      </c>
      <c r="D98" s="20">
        <v>16916.099999999999</v>
      </c>
      <c r="E98" s="32">
        <v>0</v>
      </c>
      <c r="F98" s="20">
        <v>4671.32</v>
      </c>
      <c r="G98" s="20">
        <v>14733.66</v>
      </c>
      <c r="H98" s="20">
        <v>0</v>
      </c>
      <c r="I98" s="31">
        <v>6342.33</v>
      </c>
      <c r="J98" s="20">
        <v>9748.49</v>
      </c>
      <c r="K98" s="32">
        <v>0</v>
      </c>
      <c r="L98" s="20">
        <v>1855.86</v>
      </c>
      <c r="M98" s="20">
        <v>10781.64</v>
      </c>
      <c r="N98" s="20">
        <v>0</v>
      </c>
      <c r="O98" s="31">
        <v>1557.85</v>
      </c>
      <c r="P98" s="20">
        <v>15129.32</v>
      </c>
      <c r="Q98" s="32">
        <v>0</v>
      </c>
      <c r="R98" s="20">
        <v>2674.09</v>
      </c>
      <c r="S98" s="20">
        <v>27857.14</v>
      </c>
      <c r="T98" s="20">
        <v>0</v>
      </c>
      <c r="U98" s="31">
        <v>2339.73</v>
      </c>
      <c r="V98" s="20">
        <v>28855.71</v>
      </c>
      <c r="W98" s="32">
        <v>0</v>
      </c>
      <c r="X98" s="20">
        <v>4107.74</v>
      </c>
      <c r="Y98" s="20">
        <v>13795.19</v>
      </c>
      <c r="Z98" s="20">
        <v>0</v>
      </c>
      <c r="AA98" s="31">
        <v>2802.46</v>
      </c>
      <c r="AB98" s="20">
        <v>1998.65</v>
      </c>
      <c r="AC98" s="32">
        <v>0</v>
      </c>
      <c r="AD98" s="20">
        <v>3281.61</v>
      </c>
      <c r="AE98" s="20">
        <v>2589.39</v>
      </c>
      <c r="AF98" s="20">
        <v>0</v>
      </c>
      <c r="AG98" s="31">
        <v>3833.34</v>
      </c>
      <c r="AH98" s="20">
        <v>64490.46</v>
      </c>
      <c r="AI98" s="32">
        <v>0</v>
      </c>
      <c r="AJ98" s="20">
        <v>2929.86</v>
      </c>
      <c r="AK98" s="20">
        <v>91725.54</v>
      </c>
      <c r="AL98" s="20">
        <v>0</v>
      </c>
      <c r="AM98" s="31">
        <v>41446.67</v>
      </c>
      <c r="AN98" s="20">
        <v>298621.2900000001</v>
      </c>
      <c r="AO98" s="32">
        <v>0</v>
      </c>
    </row>
    <row r="99" spans="1:41" x14ac:dyDescent="0.25">
      <c r="A99" s="41" t="s">
        <v>149</v>
      </c>
      <c r="B99" s="20" t="s">
        <v>154</v>
      </c>
      <c r="C99" s="31">
        <v>0</v>
      </c>
      <c r="D99" s="20">
        <v>13729.18</v>
      </c>
      <c r="E99" s="32">
        <v>0</v>
      </c>
      <c r="F99" s="20">
        <v>0</v>
      </c>
      <c r="G99" s="20">
        <v>11957.9</v>
      </c>
      <c r="H99" s="20">
        <v>0</v>
      </c>
      <c r="I99" s="31">
        <v>0</v>
      </c>
      <c r="J99" s="20">
        <v>7911.92</v>
      </c>
      <c r="K99" s="32">
        <v>0</v>
      </c>
      <c r="L99" s="20">
        <v>0</v>
      </c>
      <c r="M99" s="20">
        <v>8750.43</v>
      </c>
      <c r="N99" s="20">
        <v>0</v>
      </c>
      <c r="O99" s="31">
        <v>0</v>
      </c>
      <c r="P99" s="20">
        <v>12279.02</v>
      </c>
      <c r="Q99" s="32">
        <v>0</v>
      </c>
      <c r="R99" s="20">
        <v>0</v>
      </c>
      <c r="S99" s="20">
        <v>22608.97</v>
      </c>
      <c r="T99" s="20">
        <v>0</v>
      </c>
      <c r="U99" s="31">
        <v>0</v>
      </c>
      <c r="V99" s="20">
        <v>23419.42</v>
      </c>
      <c r="W99" s="32">
        <v>0</v>
      </c>
      <c r="X99" s="20">
        <v>0</v>
      </c>
      <c r="Y99" s="20">
        <v>11196.24</v>
      </c>
      <c r="Z99" s="20">
        <v>0</v>
      </c>
      <c r="AA99" s="31">
        <v>0</v>
      </c>
      <c r="AB99" s="20">
        <v>1622.11</v>
      </c>
      <c r="AC99" s="32">
        <v>0</v>
      </c>
      <c r="AD99" s="20">
        <v>0</v>
      </c>
      <c r="AE99" s="20">
        <v>2101.56</v>
      </c>
      <c r="AF99" s="20">
        <v>0</v>
      </c>
      <c r="AG99" s="31">
        <v>0</v>
      </c>
      <c r="AH99" s="20">
        <v>52340.73</v>
      </c>
      <c r="AI99" s="32">
        <v>0</v>
      </c>
      <c r="AJ99" s="20">
        <v>0</v>
      </c>
      <c r="AK99" s="20">
        <v>74444.84</v>
      </c>
      <c r="AL99" s="20">
        <v>0</v>
      </c>
      <c r="AM99" s="31">
        <v>0</v>
      </c>
      <c r="AN99" s="20">
        <v>242362.31999999995</v>
      </c>
      <c r="AO99" s="32">
        <v>0</v>
      </c>
    </row>
    <row r="100" spans="1:41" x14ac:dyDescent="0.25">
      <c r="A100" s="41" t="s">
        <v>149</v>
      </c>
      <c r="B100" s="20" t="s">
        <v>155</v>
      </c>
      <c r="C100" s="31">
        <v>0</v>
      </c>
      <c r="D100" s="20">
        <v>13640.26</v>
      </c>
      <c r="E100" s="32">
        <v>0</v>
      </c>
      <c r="F100" s="20">
        <v>0</v>
      </c>
      <c r="G100" s="20">
        <v>11880.46</v>
      </c>
      <c r="H100" s="20">
        <v>0</v>
      </c>
      <c r="I100" s="31">
        <v>0</v>
      </c>
      <c r="J100" s="20">
        <v>7860.67</v>
      </c>
      <c r="K100" s="32">
        <v>0</v>
      </c>
      <c r="L100" s="20">
        <v>0</v>
      </c>
      <c r="M100" s="20">
        <v>8693.75</v>
      </c>
      <c r="N100" s="20">
        <v>0</v>
      </c>
      <c r="O100" s="31">
        <v>0</v>
      </c>
      <c r="P100" s="20">
        <v>12199.5</v>
      </c>
      <c r="Q100" s="32">
        <v>0</v>
      </c>
      <c r="R100" s="20">
        <v>0</v>
      </c>
      <c r="S100" s="20">
        <v>22462.54</v>
      </c>
      <c r="T100" s="20">
        <v>0</v>
      </c>
      <c r="U100" s="31">
        <v>0</v>
      </c>
      <c r="V100" s="20">
        <v>23267.74</v>
      </c>
      <c r="W100" s="32">
        <v>0</v>
      </c>
      <c r="X100" s="20">
        <v>0</v>
      </c>
      <c r="Y100" s="20">
        <v>11123.72</v>
      </c>
      <c r="Z100" s="20">
        <v>0</v>
      </c>
      <c r="AA100" s="31">
        <v>0</v>
      </c>
      <c r="AB100" s="20">
        <v>1611.6</v>
      </c>
      <c r="AC100" s="32">
        <v>0</v>
      </c>
      <c r="AD100" s="20">
        <v>0</v>
      </c>
      <c r="AE100" s="20">
        <v>2087.9499999999998</v>
      </c>
      <c r="AF100" s="20">
        <v>0</v>
      </c>
      <c r="AG100" s="31">
        <v>0</v>
      </c>
      <c r="AH100" s="20">
        <v>52001.74</v>
      </c>
      <c r="AI100" s="32">
        <v>0</v>
      </c>
      <c r="AJ100" s="20">
        <v>0</v>
      </c>
      <c r="AK100" s="20">
        <v>73962.69</v>
      </c>
      <c r="AL100" s="20">
        <v>0</v>
      </c>
      <c r="AM100" s="31">
        <v>0</v>
      </c>
      <c r="AN100" s="20">
        <v>240792.62000000002</v>
      </c>
      <c r="AO100" s="32">
        <v>0</v>
      </c>
    </row>
    <row r="101" spans="1:41" x14ac:dyDescent="0.25">
      <c r="A101" s="41" t="s">
        <v>149</v>
      </c>
      <c r="B101" s="20" t="s">
        <v>53</v>
      </c>
      <c r="C101" s="31">
        <v>0</v>
      </c>
      <c r="D101" s="20">
        <v>0</v>
      </c>
      <c r="E101" s="32">
        <v>0</v>
      </c>
      <c r="F101" s="20">
        <v>0</v>
      </c>
      <c r="G101" s="20">
        <v>0</v>
      </c>
      <c r="H101" s="20">
        <v>0</v>
      </c>
      <c r="I101" s="31">
        <v>0</v>
      </c>
      <c r="J101" s="20">
        <v>0</v>
      </c>
      <c r="K101" s="32">
        <v>0</v>
      </c>
      <c r="L101" s="20">
        <v>0</v>
      </c>
      <c r="M101" s="20">
        <v>0</v>
      </c>
      <c r="N101" s="20">
        <v>0</v>
      </c>
      <c r="O101" s="31">
        <v>0</v>
      </c>
      <c r="P101" s="20">
        <v>0</v>
      </c>
      <c r="Q101" s="32">
        <v>0</v>
      </c>
      <c r="R101" s="20">
        <v>0</v>
      </c>
      <c r="S101" s="20">
        <v>0</v>
      </c>
      <c r="T101" s="20">
        <v>0</v>
      </c>
      <c r="U101" s="31">
        <v>0</v>
      </c>
      <c r="V101" s="20">
        <v>0</v>
      </c>
      <c r="W101" s="32">
        <v>0</v>
      </c>
      <c r="X101" s="20">
        <v>0</v>
      </c>
      <c r="Y101" s="20">
        <v>0</v>
      </c>
      <c r="Z101" s="20">
        <v>0</v>
      </c>
      <c r="AA101" s="31">
        <v>0</v>
      </c>
      <c r="AB101" s="20">
        <v>0</v>
      </c>
      <c r="AC101" s="32">
        <v>0</v>
      </c>
      <c r="AD101" s="20">
        <v>0</v>
      </c>
      <c r="AE101" s="20">
        <v>0</v>
      </c>
      <c r="AF101" s="20">
        <v>0</v>
      </c>
      <c r="AG101" s="31">
        <v>0</v>
      </c>
      <c r="AH101" s="20">
        <v>0</v>
      </c>
      <c r="AI101" s="32">
        <v>0</v>
      </c>
      <c r="AJ101" s="20">
        <v>0</v>
      </c>
      <c r="AK101" s="20">
        <v>0</v>
      </c>
      <c r="AL101" s="20">
        <v>0</v>
      </c>
      <c r="AM101" s="31">
        <v>0</v>
      </c>
      <c r="AN101" s="20">
        <v>0</v>
      </c>
      <c r="AO101" s="32">
        <v>0</v>
      </c>
    </row>
    <row r="102" spans="1:41" x14ac:dyDescent="0.25">
      <c r="A102" s="41" t="s">
        <v>149</v>
      </c>
      <c r="B102" s="20" t="s">
        <v>156</v>
      </c>
      <c r="C102" s="31">
        <v>3190.14</v>
      </c>
      <c r="D102" s="20">
        <v>6076.44</v>
      </c>
      <c r="E102" s="32">
        <v>0</v>
      </c>
      <c r="F102" s="20">
        <v>1931.6</v>
      </c>
      <c r="G102" s="20">
        <v>5292.48</v>
      </c>
      <c r="H102" s="20">
        <v>0</v>
      </c>
      <c r="I102" s="31">
        <v>2184.37</v>
      </c>
      <c r="J102" s="20">
        <v>3501.76</v>
      </c>
      <c r="K102" s="32">
        <v>0</v>
      </c>
      <c r="L102" s="20">
        <v>408.22</v>
      </c>
      <c r="M102" s="20">
        <v>3872.88</v>
      </c>
      <c r="N102" s="20">
        <v>0</v>
      </c>
      <c r="O102" s="31">
        <v>106.6</v>
      </c>
      <c r="P102" s="20">
        <v>5434.61</v>
      </c>
      <c r="Q102" s="32">
        <v>0</v>
      </c>
      <c r="R102" s="20">
        <v>1216.1199999999999</v>
      </c>
      <c r="S102" s="20">
        <v>10006.57</v>
      </c>
      <c r="T102" s="20">
        <v>0</v>
      </c>
      <c r="U102" s="31">
        <v>233.51</v>
      </c>
      <c r="V102" s="20">
        <v>10365.27</v>
      </c>
      <c r="W102" s="32">
        <v>0</v>
      </c>
      <c r="X102" s="20">
        <v>2336.25</v>
      </c>
      <c r="Y102" s="20">
        <v>4955.38</v>
      </c>
      <c r="Z102" s="20">
        <v>0</v>
      </c>
      <c r="AA102" s="31">
        <v>813.93</v>
      </c>
      <c r="AB102" s="20">
        <v>717.93</v>
      </c>
      <c r="AC102" s="32">
        <v>0</v>
      </c>
      <c r="AD102" s="20">
        <v>1686.47</v>
      </c>
      <c r="AE102" s="20">
        <v>930.13</v>
      </c>
      <c r="AF102" s="20">
        <v>0</v>
      </c>
      <c r="AG102" s="31">
        <v>2000.09</v>
      </c>
      <c r="AH102" s="20">
        <v>23165.64</v>
      </c>
      <c r="AI102" s="32">
        <v>0</v>
      </c>
      <c r="AJ102" s="20">
        <v>753.23</v>
      </c>
      <c r="AK102" s="20">
        <v>32948.76</v>
      </c>
      <c r="AL102" s="20">
        <v>0</v>
      </c>
      <c r="AM102" s="31">
        <v>16860.53</v>
      </c>
      <c r="AN102" s="20">
        <v>107267.84999999999</v>
      </c>
      <c r="AO102" s="32">
        <v>0</v>
      </c>
    </row>
    <row r="103" spans="1:41" x14ac:dyDescent="0.25">
      <c r="A103" s="41" t="s">
        <v>157</v>
      </c>
      <c r="B103" s="20"/>
      <c r="C103" s="31">
        <v>118718.69</v>
      </c>
      <c r="D103" s="20">
        <v>156635.21000000002</v>
      </c>
      <c r="E103" s="32">
        <v>0</v>
      </c>
      <c r="F103" s="20">
        <v>185808.54</v>
      </c>
      <c r="G103" s="20">
        <v>136426.83000000002</v>
      </c>
      <c r="H103" s="20">
        <v>0</v>
      </c>
      <c r="I103" s="31">
        <v>233461.96999999997</v>
      </c>
      <c r="J103" s="20">
        <v>90266.47</v>
      </c>
      <c r="K103" s="32">
        <v>0</v>
      </c>
      <c r="L103" s="20">
        <v>169934.02</v>
      </c>
      <c r="M103" s="20">
        <v>99832.97</v>
      </c>
      <c r="N103" s="20">
        <v>0</v>
      </c>
      <c r="O103" s="31">
        <v>512517.85</v>
      </c>
      <c r="P103" s="20">
        <v>140090.46999999997</v>
      </c>
      <c r="Q103" s="32">
        <v>0</v>
      </c>
      <c r="R103" s="20">
        <v>517824.04000000004</v>
      </c>
      <c r="S103" s="20">
        <v>257944.09000000003</v>
      </c>
      <c r="T103" s="20">
        <v>0</v>
      </c>
      <c r="U103" s="31">
        <v>563001.82999999996</v>
      </c>
      <c r="V103" s="20">
        <v>267190.39</v>
      </c>
      <c r="W103" s="32">
        <v>0</v>
      </c>
      <c r="X103" s="20">
        <v>246947.25</v>
      </c>
      <c r="Y103" s="20">
        <v>127737.03000000001</v>
      </c>
      <c r="Z103" s="20">
        <v>0</v>
      </c>
      <c r="AA103" s="31">
        <v>151443.49</v>
      </c>
      <c r="AB103" s="20">
        <v>18506.53</v>
      </c>
      <c r="AC103" s="32">
        <v>0</v>
      </c>
      <c r="AD103" s="20">
        <v>131647.69</v>
      </c>
      <c r="AE103" s="20">
        <v>23976.520000000004</v>
      </c>
      <c r="AF103" s="20">
        <v>0</v>
      </c>
      <c r="AG103" s="31">
        <v>243174.19</v>
      </c>
      <c r="AH103" s="20">
        <v>597151.5</v>
      </c>
      <c r="AI103" s="32">
        <v>0</v>
      </c>
      <c r="AJ103" s="20">
        <v>370635.68</v>
      </c>
      <c r="AK103" s="20">
        <v>849335.63000000012</v>
      </c>
      <c r="AL103" s="20">
        <v>0</v>
      </c>
      <c r="AM103" s="31">
        <v>3445115.2399999993</v>
      </c>
      <c r="AN103" s="20">
        <v>2765093.6400000006</v>
      </c>
      <c r="AO103" s="32">
        <v>0</v>
      </c>
    </row>
    <row r="104" spans="1:41" x14ac:dyDescent="0.25">
      <c r="A104" s="41" t="s">
        <v>158</v>
      </c>
      <c r="B104" s="20" t="s">
        <v>150</v>
      </c>
      <c r="C104" s="31">
        <v>0</v>
      </c>
      <c r="D104" s="20">
        <v>0</v>
      </c>
      <c r="E104" s="32">
        <v>0</v>
      </c>
      <c r="F104" s="20">
        <v>0</v>
      </c>
      <c r="G104" s="20">
        <v>0</v>
      </c>
      <c r="H104" s="20">
        <v>0</v>
      </c>
      <c r="I104" s="31">
        <v>0</v>
      </c>
      <c r="J104" s="20">
        <v>0</v>
      </c>
      <c r="K104" s="32">
        <v>0</v>
      </c>
      <c r="L104" s="20">
        <v>0</v>
      </c>
      <c r="M104" s="20">
        <v>0</v>
      </c>
      <c r="N104" s="20">
        <v>0</v>
      </c>
      <c r="O104" s="31">
        <v>0</v>
      </c>
      <c r="P104" s="20">
        <v>0</v>
      </c>
      <c r="Q104" s="32">
        <v>0</v>
      </c>
      <c r="R104" s="20">
        <v>0</v>
      </c>
      <c r="S104" s="20">
        <v>0</v>
      </c>
      <c r="T104" s="20">
        <v>0</v>
      </c>
      <c r="U104" s="31">
        <v>0</v>
      </c>
      <c r="V104" s="20">
        <v>0</v>
      </c>
      <c r="W104" s="32">
        <v>0</v>
      </c>
      <c r="X104" s="20">
        <v>0</v>
      </c>
      <c r="Y104" s="20">
        <v>0</v>
      </c>
      <c r="Z104" s="20">
        <v>0</v>
      </c>
      <c r="AA104" s="31">
        <v>0</v>
      </c>
      <c r="AB104" s="20">
        <v>0</v>
      </c>
      <c r="AC104" s="32">
        <v>0</v>
      </c>
      <c r="AD104" s="20">
        <v>0</v>
      </c>
      <c r="AE104" s="20">
        <v>0</v>
      </c>
      <c r="AF104" s="20">
        <v>0</v>
      </c>
      <c r="AG104" s="31">
        <v>0</v>
      </c>
      <c r="AH104" s="20">
        <v>0</v>
      </c>
      <c r="AI104" s="32">
        <v>0</v>
      </c>
      <c r="AJ104" s="20">
        <v>0</v>
      </c>
      <c r="AK104" s="20">
        <v>0</v>
      </c>
      <c r="AL104" s="20">
        <v>0</v>
      </c>
      <c r="AM104" s="31">
        <v>0</v>
      </c>
      <c r="AN104" s="20">
        <v>0</v>
      </c>
      <c r="AO104" s="32">
        <v>0</v>
      </c>
    </row>
    <row r="105" spans="1:41" x14ac:dyDescent="0.25">
      <c r="A105" s="41" t="s">
        <v>158</v>
      </c>
      <c r="B105" s="20" t="s">
        <v>151</v>
      </c>
      <c r="C105" s="31">
        <v>0</v>
      </c>
      <c r="D105" s="20">
        <v>0</v>
      </c>
      <c r="E105" s="32">
        <v>0</v>
      </c>
      <c r="F105" s="20">
        <v>0</v>
      </c>
      <c r="G105" s="20">
        <v>0</v>
      </c>
      <c r="H105" s="20">
        <v>0</v>
      </c>
      <c r="I105" s="31">
        <v>0</v>
      </c>
      <c r="J105" s="20">
        <v>0</v>
      </c>
      <c r="K105" s="32">
        <v>0</v>
      </c>
      <c r="L105" s="20">
        <v>0</v>
      </c>
      <c r="M105" s="20">
        <v>0</v>
      </c>
      <c r="N105" s="20">
        <v>0</v>
      </c>
      <c r="O105" s="31">
        <v>0</v>
      </c>
      <c r="P105" s="20">
        <v>0</v>
      </c>
      <c r="Q105" s="32">
        <v>0</v>
      </c>
      <c r="R105" s="20">
        <v>0</v>
      </c>
      <c r="S105" s="20">
        <v>0</v>
      </c>
      <c r="T105" s="20">
        <v>0</v>
      </c>
      <c r="U105" s="31">
        <v>0</v>
      </c>
      <c r="V105" s="20">
        <v>0</v>
      </c>
      <c r="W105" s="32">
        <v>0</v>
      </c>
      <c r="X105" s="20">
        <v>0</v>
      </c>
      <c r="Y105" s="20">
        <v>0</v>
      </c>
      <c r="Z105" s="20">
        <v>0</v>
      </c>
      <c r="AA105" s="31">
        <v>0</v>
      </c>
      <c r="AB105" s="20">
        <v>0</v>
      </c>
      <c r="AC105" s="32">
        <v>0</v>
      </c>
      <c r="AD105" s="20">
        <v>0</v>
      </c>
      <c r="AE105" s="20">
        <v>0</v>
      </c>
      <c r="AF105" s="20">
        <v>0</v>
      </c>
      <c r="AG105" s="31">
        <v>0</v>
      </c>
      <c r="AH105" s="20">
        <v>0</v>
      </c>
      <c r="AI105" s="32">
        <v>0</v>
      </c>
      <c r="AJ105" s="20">
        <v>0</v>
      </c>
      <c r="AK105" s="20">
        <v>0</v>
      </c>
      <c r="AL105" s="20">
        <v>0</v>
      </c>
      <c r="AM105" s="31">
        <v>0</v>
      </c>
      <c r="AN105" s="20">
        <v>0</v>
      </c>
      <c r="AO105" s="32">
        <v>0</v>
      </c>
    </row>
    <row r="106" spans="1:41" x14ac:dyDescent="0.25">
      <c r="A106" s="41" t="s">
        <v>158</v>
      </c>
      <c r="B106" s="20" t="s">
        <v>152</v>
      </c>
      <c r="C106" s="31">
        <v>0</v>
      </c>
      <c r="D106" s="20">
        <v>0</v>
      </c>
      <c r="E106" s="32">
        <v>0</v>
      </c>
      <c r="F106" s="20">
        <v>0</v>
      </c>
      <c r="G106" s="20">
        <v>0</v>
      </c>
      <c r="H106" s="20">
        <v>0</v>
      </c>
      <c r="I106" s="31">
        <v>0</v>
      </c>
      <c r="J106" s="20">
        <v>0</v>
      </c>
      <c r="K106" s="32">
        <v>0</v>
      </c>
      <c r="L106" s="20">
        <v>0</v>
      </c>
      <c r="M106" s="20">
        <v>0</v>
      </c>
      <c r="N106" s="20">
        <v>0</v>
      </c>
      <c r="O106" s="31">
        <v>0</v>
      </c>
      <c r="P106" s="20">
        <v>0</v>
      </c>
      <c r="Q106" s="32">
        <v>0</v>
      </c>
      <c r="R106" s="20">
        <v>0</v>
      </c>
      <c r="S106" s="20">
        <v>0</v>
      </c>
      <c r="T106" s="20">
        <v>0</v>
      </c>
      <c r="U106" s="31">
        <v>0</v>
      </c>
      <c r="V106" s="20">
        <v>0</v>
      </c>
      <c r="W106" s="32">
        <v>0</v>
      </c>
      <c r="X106" s="20">
        <v>0</v>
      </c>
      <c r="Y106" s="20">
        <v>0</v>
      </c>
      <c r="Z106" s="20">
        <v>0</v>
      </c>
      <c r="AA106" s="31">
        <v>0</v>
      </c>
      <c r="AB106" s="20">
        <v>0</v>
      </c>
      <c r="AC106" s="32">
        <v>0</v>
      </c>
      <c r="AD106" s="20">
        <v>0</v>
      </c>
      <c r="AE106" s="20">
        <v>0</v>
      </c>
      <c r="AF106" s="20">
        <v>0</v>
      </c>
      <c r="AG106" s="31">
        <v>0</v>
      </c>
      <c r="AH106" s="20">
        <v>0</v>
      </c>
      <c r="AI106" s="32">
        <v>0</v>
      </c>
      <c r="AJ106" s="20">
        <v>0</v>
      </c>
      <c r="AK106" s="20">
        <v>0</v>
      </c>
      <c r="AL106" s="20">
        <v>0</v>
      </c>
      <c r="AM106" s="31">
        <v>0</v>
      </c>
      <c r="AN106" s="20">
        <v>0</v>
      </c>
      <c r="AO106" s="32">
        <v>0</v>
      </c>
    </row>
    <row r="107" spans="1:41" x14ac:dyDescent="0.25">
      <c r="A107" s="41" t="s">
        <v>158</v>
      </c>
      <c r="B107" s="20" t="s">
        <v>153</v>
      </c>
      <c r="C107" s="31">
        <v>62.38</v>
      </c>
      <c r="D107" s="20">
        <v>0</v>
      </c>
      <c r="E107" s="32">
        <v>0</v>
      </c>
      <c r="F107" s="20">
        <v>57.69</v>
      </c>
      <c r="G107" s="20">
        <v>0</v>
      </c>
      <c r="H107" s="20">
        <v>0</v>
      </c>
      <c r="I107" s="31">
        <v>78.33</v>
      </c>
      <c r="J107" s="20">
        <v>0</v>
      </c>
      <c r="K107" s="32">
        <v>0</v>
      </c>
      <c r="L107" s="20">
        <v>22.92</v>
      </c>
      <c r="M107" s="20">
        <v>0</v>
      </c>
      <c r="N107" s="20">
        <v>0</v>
      </c>
      <c r="O107" s="31">
        <v>19.239999999999998</v>
      </c>
      <c r="P107" s="20">
        <v>0</v>
      </c>
      <c r="Q107" s="32">
        <v>0</v>
      </c>
      <c r="R107" s="20">
        <v>33.020000000000003</v>
      </c>
      <c r="S107" s="20">
        <v>0</v>
      </c>
      <c r="T107" s="20">
        <v>0</v>
      </c>
      <c r="U107" s="31">
        <v>28.9</v>
      </c>
      <c r="V107" s="20">
        <v>0</v>
      </c>
      <c r="W107" s="32">
        <v>0</v>
      </c>
      <c r="X107" s="20">
        <v>50.74</v>
      </c>
      <c r="Y107" s="20">
        <v>0</v>
      </c>
      <c r="Z107" s="20">
        <v>0</v>
      </c>
      <c r="AA107" s="31">
        <v>34.619999999999997</v>
      </c>
      <c r="AB107" s="20">
        <v>0</v>
      </c>
      <c r="AC107" s="32">
        <v>0</v>
      </c>
      <c r="AD107" s="20">
        <v>40.54</v>
      </c>
      <c r="AE107" s="20">
        <v>0</v>
      </c>
      <c r="AF107" s="20">
        <v>0</v>
      </c>
      <c r="AG107" s="31">
        <v>47.34</v>
      </c>
      <c r="AH107" s="20">
        <v>0</v>
      </c>
      <c r="AI107" s="32">
        <v>0</v>
      </c>
      <c r="AJ107" s="20">
        <v>36.19</v>
      </c>
      <c r="AK107" s="20">
        <v>0</v>
      </c>
      <c r="AL107" s="20">
        <v>0</v>
      </c>
      <c r="AM107" s="31">
        <v>511.90999999999997</v>
      </c>
      <c r="AN107" s="20">
        <v>0</v>
      </c>
      <c r="AO107" s="32">
        <v>0</v>
      </c>
    </row>
    <row r="108" spans="1:41" x14ac:dyDescent="0.25">
      <c r="A108" s="41" t="s">
        <v>158</v>
      </c>
      <c r="B108" s="20" t="s">
        <v>154</v>
      </c>
      <c r="C108" s="31">
        <v>0</v>
      </c>
      <c r="D108" s="20">
        <v>0</v>
      </c>
      <c r="E108" s="32">
        <v>0</v>
      </c>
      <c r="F108" s="20">
        <v>0</v>
      </c>
      <c r="G108" s="20">
        <v>0</v>
      </c>
      <c r="H108" s="20">
        <v>0</v>
      </c>
      <c r="I108" s="31">
        <v>0</v>
      </c>
      <c r="J108" s="20">
        <v>0</v>
      </c>
      <c r="K108" s="32">
        <v>0</v>
      </c>
      <c r="L108" s="20">
        <v>0</v>
      </c>
      <c r="M108" s="20">
        <v>0</v>
      </c>
      <c r="N108" s="20">
        <v>0</v>
      </c>
      <c r="O108" s="31">
        <v>0</v>
      </c>
      <c r="P108" s="20">
        <v>0</v>
      </c>
      <c r="Q108" s="32">
        <v>0</v>
      </c>
      <c r="R108" s="20">
        <v>0</v>
      </c>
      <c r="S108" s="20">
        <v>0</v>
      </c>
      <c r="T108" s="20">
        <v>0</v>
      </c>
      <c r="U108" s="31">
        <v>0</v>
      </c>
      <c r="V108" s="20">
        <v>0</v>
      </c>
      <c r="W108" s="32">
        <v>0</v>
      </c>
      <c r="X108" s="20">
        <v>0</v>
      </c>
      <c r="Y108" s="20">
        <v>0</v>
      </c>
      <c r="Z108" s="20">
        <v>0</v>
      </c>
      <c r="AA108" s="31">
        <v>0</v>
      </c>
      <c r="AB108" s="20">
        <v>0</v>
      </c>
      <c r="AC108" s="32">
        <v>0</v>
      </c>
      <c r="AD108" s="20">
        <v>0</v>
      </c>
      <c r="AE108" s="20">
        <v>0</v>
      </c>
      <c r="AF108" s="20">
        <v>0</v>
      </c>
      <c r="AG108" s="31">
        <v>0</v>
      </c>
      <c r="AH108" s="20">
        <v>0</v>
      </c>
      <c r="AI108" s="32">
        <v>0</v>
      </c>
      <c r="AJ108" s="20">
        <v>0</v>
      </c>
      <c r="AK108" s="20">
        <v>0</v>
      </c>
      <c r="AL108" s="20">
        <v>0</v>
      </c>
      <c r="AM108" s="31">
        <v>0</v>
      </c>
      <c r="AN108" s="20">
        <v>0</v>
      </c>
      <c r="AO108" s="32">
        <v>0</v>
      </c>
    </row>
    <row r="109" spans="1:41" x14ac:dyDescent="0.25">
      <c r="A109" s="41" t="s">
        <v>158</v>
      </c>
      <c r="B109" s="20" t="s">
        <v>155</v>
      </c>
      <c r="C109" s="31">
        <v>0</v>
      </c>
      <c r="D109" s="20">
        <v>0</v>
      </c>
      <c r="E109" s="32">
        <v>0</v>
      </c>
      <c r="F109" s="20">
        <v>0</v>
      </c>
      <c r="G109" s="20">
        <v>0</v>
      </c>
      <c r="H109" s="20">
        <v>0</v>
      </c>
      <c r="I109" s="31">
        <v>0</v>
      </c>
      <c r="J109" s="20">
        <v>0</v>
      </c>
      <c r="K109" s="32">
        <v>0</v>
      </c>
      <c r="L109" s="20">
        <v>0</v>
      </c>
      <c r="M109" s="20">
        <v>0</v>
      </c>
      <c r="N109" s="20">
        <v>0</v>
      </c>
      <c r="O109" s="31">
        <v>0</v>
      </c>
      <c r="P109" s="20">
        <v>0</v>
      </c>
      <c r="Q109" s="32">
        <v>0</v>
      </c>
      <c r="R109" s="20">
        <v>0</v>
      </c>
      <c r="S109" s="20">
        <v>0</v>
      </c>
      <c r="T109" s="20">
        <v>0</v>
      </c>
      <c r="U109" s="31">
        <v>0</v>
      </c>
      <c r="V109" s="20">
        <v>0</v>
      </c>
      <c r="W109" s="32">
        <v>0</v>
      </c>
      <c r="X109" s="20">
        <v>0</v>
      </c>
      <c r="Y109" s="20">
        <v>0</v>
      </c>
      <c r="Z109" s="20">
        <v>0</v>
      </c>
      <c r="AA109" s="31">
        <v>0</v>
      </c>
      <c r="AB109" s="20">
        <v>0</v>
      </c>
      <c r="AC109" s="32">
        <v>0</v>
      </c>
      <c r="AD109" s="20">
        <v>0</v>
      </c>
      <c r="AE109" s="20">
        <v>0</v>
      </c>
      <c r="AF109" s="20">
        <v>0</v>
      </c>
      <c r="AG109" s="31">
        <v>0</v>
      </c>
      <c r="AH109" s="20">
        <v>0</v>
      </c>
      <c r="AI109" s="32">
        <v>0</v>
      </c>
      <c r="AJ109" s="20">
        <v>0</v>
      </c>
      <c r="AK109" s="20">
        <v>0</v>
      </c>
      <c r="AL109" s="20">
        <v>0</v>
      </c>
      <c r="AM109" s="31">
        <v>0</v>
      </c>
      <c r="AN109" s="20">
        <v>0</v>
      </c>
      <c r="AO109" s="32">
        <v>0</v>
      </c>
    </row>
    <row r="110" spans="1:41" x14ac:dyDescent="0.25">
      <c r="A110" s="41" t="s">
        <v>158</v>
      </c>
      <c r="B110" s="20" t="s">
        <v>53</v>
      </c>
      <c r="C110" s="31">
        <v>-162.56</v>
      </c>
      <c r="D110" s="20">
        <v>0</v>
      </c>
      <c r="E110" s="32">
        <v>630.52</v>
      </c>
      <c r="F110" s="20">
        <v>-180.28</v>
      </c>
      <c r="G110" s="20">
        <v>0</v>
      </c>
      <c r="H110" s="20">
        <v>806.17</v>
      </c>
      <c r="I110" s="31">
        <v>-196.2</v>
      </c>
      <c r="J110" s="20">
        <v>0</v>
      </c>
      <c r="K110" s="32">
        <v>868.75</v>
      </c>
      <c r="L110" s="20">
        <v>-157.76</v>
      </c>
      <c r="M110" s="20">
        <v>0</v>
      </c>
      <c r="N110" s="20">
        <v>746.71</v>
      </c>
      <c r="O110" s="31">
        <v>-210.85</v>
      </c>
      <c r="P110" s="20">
        <v>0</v>
      </c>
      <c r="Q110" s="32">
        <v>819.59</v>
      </c>
      <c r="R110" s="20">
        <v>-167.3</v>
      </c>
      <c r="S110" s="20">
        <v>0</v>
      </c>
      <c r="T110" s="20">
        <v>618.09</v>
      </c>
      <c r="U110" s="31">
        <v>-148.19999999999999</v>
      </c>
      <c r="V110" s="20">
        <v>0</v>
      </c>
      <c r="W110" s="32">
        <v>538.30999999999995</v>
      </c>
      <c r="X110" s="20">
        <v>-148.30000000000001</v>
      </c>
      <c r="Y110" s="20">
        <v>0</v>
      </c>
      <c r="Z110" s="20">
        <v>466.65</v>
      </c>
      <c r="AA110" s="31">
        <v>-122.62</v>
      </c>
      <c r="AB110" s="20">
        <v>0</v>
      </c>
      <c r="AC110" s="32">
        <v>374.77</v>
      </c>
      <c r="AD110" s="20">
        <v>-152.13999999999999</v>
      </c>
      <c r="AE110" s="20">
        <v>0</v>
      </c>
      <c r="AF110" s="20">
        <v>530.74</v>
      </c>
      <c r="AG110" s="31">
        <v>-157.22</v>
      </c>
      <c r="AH110" s="20">
        <v>0</v>
      </c>
      <c r="AI110" s="32">
        <v>584.1</v>
      </c>
      <c r="AJ110" s="20">
        <v>-114.62</v>
      </c>
      <c r="AK110" s="20">
        <v>0</v>
      </c>
      <c r="AL110" s="20">
        <v>385.98</v>
      </c>
      <c r="AM110" s="31">
        <v>-1918.0499999999997</v>
      </c>
      <c r="AN110" s="20">
        <v>0</v>
      </c>
      <c r="AO110" s="32">
        <v>7370.380000000001</v>
      </c>
    </row>
    <row r="111" spans="1:41" x14ac:dyDescent="0.25">
      <c r="A111" s="41" t="s">
        <v>158</v>
      </c>
      <c r="B111" s="20" t="s">
        <v>156</v>
      </c>
      <c r="C111" s="31">
        <v>0</v>
      </c>
      <c r="D111" s="20">
        <v>0</v>
      </c>
      <c r="E111" s="32">
        <v>0</v>
      </c>
      <c r="F111" s="20">
        <v>0</v>
      </c>
      <c r="G111" s="20">
        <v>0</v>
      </c>
      <c r="H111" s="20">
        <v>0</v>
      </c>
      <c r="I111" s="31">
        <v>0</v>
      </c>
      <c r="J111" s="20">
        <v>0</v>
      </c>
      <c r="K111" s="32">
        <v>0</v>
      </c>
      <c r="L111" s="20">
        <v>0</v>
      </c>
      <c r="M111" s="20">
        <v>0</v>
      </c>
      <c r="N111" s="20">
        <v>0</v>
      </c>
      <c r="O111" s="31">
        <v>0</v>
      </c>
      <c r="P111" s="20">
        <v>0</v>
      </c>
      <c r="Q111" s="32">
        <v>0</v>
      </c>
      <c r="R111" s="20">
        <v>0</v>
      </c>
      <c r="S111" s="20">
        <v>0</v>
      </c>
      <c r="T111" s="20">
        <v>0</v>
      </c>
      <c r="U111" s="31">
        <v>0</v>
      </c>
      <c r="V111" s="20">
        <v>0</v>
      </c>
      <c r="W111" s="32">
        <v>0</v>
      </c>
      <c r="X111" s="20">
        <v>0</v>
      </c>
      <c r="Y111" s="20">
        <v>0</v>
      </c>
      <c r="Z111" s="20">
        <v>0</v>
      </c>
      <c r="AA111" s="31">
        <v>0</v>
      </c>
      <c r="AB111" s="20">
        <v>0</v>
      </c>
      <c r="AC111" s="32">
        <v>0</v>
      </c>
      <c r="AD111" s="20">
        <v>0</v>
      </c>
      <c r="AE111" s="20">
        <v>0</v>
      </c>
      <c r="AF111" s="20">
        <v>0</v>
      </c>
      <c r="AG111" s="31">
        <v>0</v>
      </c>
      <c r="AH111" s="20">
        <v>0</v>
      </c>
      <c r="AI111" s="32">
        <v>0</v>
      </c>
      <c r="AJ111" s="20">
        <v>0</v>
      </c>
      <c r="AK111" s="20">
        <v>0</v>
      </c>
      <c r="AL111" s="20">
        <v>0</v>
      </c>
      <c r="AM111" s="31">
        <v>0</v>
      </c>
      <c r="AN111" s="20">
        <v>0</v>
      </c>
      <c r="AO111" s="32">
        <v>0</v>
      </c>
    </row>
    <row r="112" spans="1:41" x14ac:dyDescent="0.25">
      <c r="A112" s="40" t="s">
        <v>159</v>
      </c>
      <c r="B112" s="34"/>
      <c r="C112" s="33">
        <v>-100.18</v>
      </c>
      <c r="D112" s="34">
        <v>0</v>
      </c>
      <c r="E112" s="35">
        <v>630.52</v>
      </c>
      <c r="F112" s="34">
        <v>-122.59</v>
      </c>
      <c r="G112" s="34">
        <v>0</v>
      </c>
      <c r="H112" s="34">
        <v>806.17</v>
      </c>
      <c r="I112" s="33">
        <v>-117.86999999999999</v>
      </c>
      <c r="J112" s="34">
        <v>0</v>
      </c>
      <c r="K112" s="35">
        <v>868.75</v>
      </c>
      <c r="L112" s="34">
        <v>-134.83999999999997</v>
      </c>
      <c r="M112" s="34">
        <v>0</v>
      </c>
      <c r="N112" s="34">
        <v>746.71</v>
      </c>
      <c r="O112" s="33">
        <v>-191.60999999999999</v>
      </c>
      <c r="P112" s="34">
        <v>0</v>
      </c>
      <c r="Q112" s="35">
        <v>819.59</v>
      </c>
      <c r="R112" s="34">
        <v>-134.28</v>
      </c>
      <c r="S112" s="34">
        <v>0</v>
      </c>
      <c r="T112" s="34">
        <v>618.09</v>
      </c>
      <c r="U112" s="33">
        <v>-119.29999999999998</v>
      </c>
      <c r="V112" s="34">
        <v>0</v>
      </c>
      <c r="W112" s="35">
        <v>538.30999999999995</v>
      </c>
      <c r="X112" s="34">
        <v>-97.56</v>
      </c>
      <c r="Y112" s="34">
        <v>0</v>
      </c>
      <c r="Z112" s="34">
        <v>466.65</v>
      </c>
      <c r="AA112" s="33">
        <v>-88</v>
      </c>
      <c r="AB112" s="34">
        <v>0</v>
      </c>
      <c r="AC112" s="35">
        <v>374.77</v>
      </c>
      <c r="AD112" s="34">
        <v>-111.6</v>
      </c>
      <c r="AE112" s="34">
        <v>0</v>
      </c>
      <c r="AF112" s="34">
        <v>530.74</v>
      </c>
      <c r="AG112" s="33">
        <v>-109.88</v>
      </c>
      <c r="AH112" s="34">
        <v>0</v>
      </c>
      <c r="AI112" s="35">
        <v>584.1</v>
      </c>
      <c r="AJ112" s="34">
        <v>-78.430000000000007</v>
      </c>
      <c r="AK112" s="34">
        <v>0</v>
      </c>
      <c r="AL112" s="34">
        <v>385.98</v>
      </c>
      <c r="AM112" s="33">
        <v>-1406.1399999999999</v>
      </c>
      <c r="AN112" s="34">
        <v>0</v>
      </c>
      <c r="AO112" s="35">
        <v>7370.380000000001</v>
      </c>
    </row>
    <row r="113" spans="1:41" x14ac:dyDescent="0.25">
      <c r="A113" s="39" t="s">
        <v>160</v>
      </c>
      <c r="B113" s="29" t="s">
        <v>161</v>
      </c>
      <c r="C113" s="28">
        <v>-821.85</v>
      </c>
      <c r="D113" s="29">
        <v>0</v>
      </c>
      <c r="E113" s="30">
        <v>4531.42</v>
      </c>
      <c r="F113" s="29">
        <v>-638.58000000000004</v>
      </c>
      <c r="G113" s="29">
        <v>0</v>
      </c>
      <c r="H113" s="29">
        <v>5793.8</v>
      </c>
      <c r="I113" s="28">
        <v>-791.07</v>
      </c>
      <c r="J113" s="29">
        <v>0</v>
      </c>
      <c r="K113" s="30">
        <v>6243.55</v>
      </c>
      <c r="L113" s="29">
        <v>-685.78</v>
      </c>
      <c r="M113" s="29">
        <v>0</v>
      </c>
      <c r="N113" s="29">
        <v>5366.42</v>
      </c>
      <c r="O113" s="28">
        <v>-998.02</v>
      </c>
      <c r="P113" s="29">
        <v>0</v>
      </c>
      <c r="Q113" s="30">
        <v>5890.21</v>
      </c>
      <c r="R113" s="29">
        <v>-811.53</v>
      </c>
      <c r="S113" s="29">
        <v>0</v>
      </c>
      <c r="T113" s="29">
        <v>4442.1099999999997</v>
      </c>
      <c r="U113" s="28">
        <v>-896.05</v>
      </c>
      <c r="V113" s="29">
        <v>0</v>
      </c>
      <c r="W113" s="30">
        <v>3868.73</v>
      </c>
      <c r="X113" s="29">
        <v>-767.36</v>
      </c>
      <c r="Y113" s="29">
        <v>0</v>
      </c>
      <c r="Z113" s="29">
        <v>3353.69</v>
      </c>
      <c r="AA113" s="28">
        <v>-541.47</v>
      </c>
      <c r="AB113" s="29">
        <v>0</v>
      </c>
      <c r="AC113" s="30">
        <v>2693.4</v>
      </c>
      <c r="AD113" s="29">
        <v>-519.78</v>
      </c>
      <c r="AE113" s="29">
        <v>0</v>
      </c>
      <c r="AF113" s="29">
        <v>3814.35</v>
      </c>
      <c r="AG113" s="28">
        <v>-733.73</v>
      </c>
      <c r="AH113" s="29">
        <v>0</v>
      </c>
      <c r="AI113" s="30">
        <v>4197.79</v>
      </c>
      <c r="AJ113" s="29">
        <v>-685.29</v>
      </c>
      <c r="AK113" s="29">
        <v>0</v>
      </c>
      <c r="AL113" s="29">
        <v>2773.99</v>
      </c>
      <c r="AM113" s="28">
        <v>-8890.51</v>
      </c>
      <c r="AN113" s="29">
        <v>0</v>
      </c>
      <c r="AO113" s="30">
        <v>52969.460000000006</v>
      </c>
    </row>
    <row r="114" spans="1:41" x14ac:dyDescent="0.25">
      <c r="A114" s="40" t="s">
        <v>162</v>
      </c>
      <c r="B114" s="34"/>
      <c r="C114" s="33">
        <v>-821.85</v>
      </c>
      <c r="D114" s="34">
        <v>0</v>
      </c>
      <c r="E114" s="35">
        <v>4531.42</v>
      </c>
      <c r="F114" s="34">
        <v>-638.58000000000004</v>
      </c>
      <c r="G114" s="34">
        <v>0</v>
      </c>
      <c r="H114" s="34">
        <v>5793.8</v>
      </c>
      <c r="I114" s="33">
        <v>-791.07</v>
      </c>
      <c r="J114" s="34">
        <v>0</v>
      </c>
      <c r="K114" s="35">
        <v>6243.55</v>
      </c>
      <c r="L114" s="34">
        <v>-685.78</v>
      </c>
      <c r="M114" s="34">
        <v>0</v>
      </c>
      <c r="N114" s="34">
        <v>5366.42</v>
      </c>
      <c r="O114" s="33">
        <v>-998.02</v>
      </c>
      <c r="P114" s="34">
        <v>0</v>
      </c>
      <c r="Q114" s="35">
        <v>5890.21</v>
      </c>
      <c r="R114" s="34">
        <v>-811.53</v>
      </c>
      <c r="S114" s="34">
        <v>0</v>
      </c>
      <c r="T114" s="34">
        <v>4442.1099999999997</v>
      </c>
      <c r="U114" s="33">
        <v>-896.05</v>
      </c>
      <c r="V114" s="34">
        <v>0</v>
      </c>
      <c r="W114" s="35">
        <v>3868.73</v>
      </c>
      <c r="X114" s="34">
        <v>-767.36</v>
      </c>
      <c r="Y114" s="34">
        <v>0</v>
      </c>
      <c r="Z114" s="34">
        <v>3353.69</v>
      </c>
      <c r="AA114" s="33">
        <v>-541.47</v>
      </c>
      <c r="AB114" s="34">
        <v>0</v>
      </c>
      <c r="AC114" s="35">
        <v>2693.4</v>
      </c>
      <c r="AD114" s="34">
        <v>-519.78</v>
      </c>
      <c r="AE114" s="34">
        <v>0</v>
      </c>
      <c r="AF114" s="34">
        <v>3814.35</v>
      </c>
      <c r="AG114" s="33">
        <v>-733.73</v>
      </c>
      <c r="AH114" s="34">
        <v>0</v>
      </c>
      <c r="AI114" s="35">
        <v>4197.79</v>
      </c>
      <c r="AJ114" s="34">
        <v>-685.29</v>
      </c>
      <c r="AK114" s="34">
        <v>0</v>
      </c>
      <c r="AL114" s="34">
        <v>2773.99</v>
      </c>
      <c r="AM114" s="33">
        <v>-8890.51</v>
      </c>
      <c r="AN114" s="34">
        <v>0</v>
      </c>
      <c r="AO114" s="35">
        <v>52969.460000000006</v>
      </c>
    </row>
    <row r="115" spans="1:41" x14ac:dyDescent="0.25">
      <c r="A115" s="39" t="s">
        <v>173</v>
      </c>
      <c r="B115" s="29" t="s">
        <v>174</v>
      </c>
      <c r="C115" s="28">
        <v>302.93</v>
      </c>
      <c r="D115" s="29">
        <v>0</v>
      </c>
      <c r="E115" s="30">
        <v>7512.85</v>
      </c>
      <c r="F115" s="29">
        <v>485.26</v>
      </c>
      <c r="G115" s="29">
        <v>0</v>
      </c>
      <c r="H115" s="29">
        <v>9605.81</v>
      </c>
      <c r="I115" s="28">
        <v>598.21</v>
      </c>
      <c r="J115" s="29">
        <v>0</v>
      </c>
      <c r="K115" s="30">
        <v>10351.469999999999</v>
      </c>
      <c r="L115" s="29">
        <v>545.88</v>
      </c>
      <c r="M115" s="29">
        <v>0</v>
      </c>
      <c r="N115" s="29">
        <v>8897.24</v>
      </c>
      <c r="O115" s="28">
        <v>587.97</v>
      </c>
      <c r="P115" s="29">
        <v>0</v>
      </c>
      <c r="Q115" s="30">
        <v>9765.65</v>
      </c>
      <c r="R115" s="29">
        <v>495.12</v>
      </c>
      <c r="S115" s="29">
        <v>0</v>
      </c>
      <c r="T115" s="29">
        <v>7364.77</v>
      </c>
      <c r="U115" s="28">
        <v>394.98</v>
      </c>
      <c r="V115" s="29">
        <v>0</v>
      </c>
      <c r="W115" s="30">
        <v>6414.15</v>
      </c>
      <c r="X115" s="29">
        <v>141.04</v>
      </c>
      <c r="Y115" s="29">
        <v>0</v>
      </c>
      <c r="Z115" s="29">
        <v>5560.23</v>
      </c>
      <c r="AA115" s="28">
        <v>91.64</v>
      </c>
      <c r="AB115" s="29">
        <v>0</v>
      </c>
      <c r="AC115" s="30">
        <v>4465.5</v>
      </c>
      <c r="AD115" s="29">
        <v>118.47</v>
      </c>
      <c r="AE115" s="29">
        <v>0</v>
      </c>
      <c r="AF115" s="29">
        <v>6323.99</v>
      </c>
      <c r="AG115" s="28">
        <v>135.49</v>
      </c>
      <c r="AH115" s="29">
        <v>0</v>
      </c>
      <c r="AI115" s="30">
        <v>6959.7</v>
      </c>
      <c r="AJ115" s="29">
        <v>116.76</v>
      </c>
      <c r="AK115" s="29">
        <v>0</v>
      </c>
      <c r="AL115" s="29">
        <v>4599.12</v>
      </c>
      <c r="AM115" s="28">
        <v>4013.75</v>
      </c>
      <c r="AN115" s="29">
        <v>0</v>
      </c>
      <c r="AO115" s="30">
        <v>87820.479999999981</v>
      </c>
    </row>
    <row r="116" spans="1:41" x14ac:dyDescent="0.25">
      <c r="A116" s="40" t="s">
        <v>175</v>
      </c>
      <c r="B116" s="34"/>
      <c r="C116" s="33">
        <v>302.93</v>
      </c>
      <c r="D116" s="34">
        <v>0</v>
      </c>
      <c r="E116" s="35">
        <v>7512.85</v>
      </c>
      <c r="F116" s="34">
        <v>485.26</v>
      </c>
      <c r="G116" s="34">
        <v>0</v>
      </c>
      <c r="H116" s="34">
        <v>9605.81</v>
      </c>
      <c r="I116" s="33">
        <v>598.21</v>
      </c>
      <c r="J116" s="34">
        <v>0</v>
      </c>
      <c r="K116" s="35">
        <v>10351.469999999999</v>
      </c>
      <c r="L116" s="34">
        <v>545.88</v>
      </c>
      <c r="M116" s="34">
        <v>0</v>
      </c>
      <c r="N116" s="34">
        <v>8897.24</v>
      </c>
      <c r="O116" s="33">
        <v>587.97</v>
      </c>
      <c r="P116" s="34">
        <v>0</v>
      </c>
      <c r="Q116" s="35">
        <v>9765.65</v>
      </c>
      <c r="R116" s="34">
        <v>495.12</v>
      </c>
      <c r="S116" s="34">
        <v>0</v>
      </c>
      <c r="T116" s="34">
        <v>7364.77</v>
      </c>
      <c r="U116" s="33">
        <v>394.98</v>
      </c>
      <c r="V116" s="34">
        <v>0</v>
      </c>
      <c r="W116" s="35">
        <v>6414.15</v>
      </c>
      <c r="X116" s="34">
        <v>141.04</v>
      </c>
      <c r="Y116" s="34">
        <v>0</v>
      </c>
      <c r="Z116" s="34">
        <v>5560.23</v>
      </c>
      <c r="AA116" s="33">
        <v>91.64</v>
      </c>
      <c r="AB116" s="34">
        <v>0</v>
      </c>
      <c r="AC116" s="35">
        <v>4465.5</v>
      </c>
      <c r="AD116" s="34">
        <v>118.47</v>
      </c>
      <c r="AE116" s="34">
        <v>0</v>
      </c>
      <c r="AF116" s="34">
        <v>6323.99</v>
      </c>
      <c r="AG116" s="33">
        <v>135.49</v>
      </c>
      <c r="AH116" s="34">
        <v>0</v>
      </c>
      <c r="AI116" s="35">
        <v>6959.7</v>
      </c>
      <c r="AJ116" s="34">
        <v>116.76</v>
      </c>
      <c r="AK116" s="34">
        <v>0</v>
      </c>
      <c r="AL116" s="34">
        <v>4599.12</v>
      </c>
      <c r="AM116" s="33">
        <v>4013.75</v>
      </c>
      <c r="AN116" s="34">
        <v>0</v>
      </c>
      <c r="AO116" s="35">
        <v>87820.479999999981</v>
      </c>
    </row>
    <row r="117" spans="1:41" x14ac:dyDescent="0.25">
      <c r="A117" s="39" t="s">
        <v>176</v>
      </c>
      <c r="B117" s="29" t="s">
        <v>177</v>
      </c>
      <c r="C117" s="28">
        <v>-183.1</v>
      </c>
      <c r="D117" s="29">
        <v>0</v>
      </c>
      <c r="E117" s="30">
        <v>1447.92</v>
      </c>
      <c r="F117" s="29">
        <v>-195.44</v>
      </c>
      <c r="G117" s="29">
        <v>0</v>
      </c>
      <c r="H117" s="29">
        <v>1851.29</v>
      </c>
      <c r="I117" s="28">
        <v>-220.93</v>
      </c>
      <c r="J117" s="29">
        <v>0</v>
      </c>
      <c r="K117" s="30">
        <v>1994.99</v>
      </c>
      <c r="L117" s="29">
        <v>-176.92</v>
      </c>
      <c r="M117" s="29">
        <v>0</v>
      </c>
      <c r="N117" s="29">
        <v>1714.73</v>
      </c>
      <c r="O117" s="28">
        <v>-236.29</v>
      </c>
      <c r="P117" s="29">
        <v>0</v>
      </c>
      <c r="Q117" s="30">
        <v>1882.09</v>
      </c>
      <c r="R117" s="29">
        <v>-171.7</v>
      </c>
      <c r="S117" s="29">
        <v>0</v>
      </c>
      <c r="T117" s="29">
        <v>1419.38</v>
      </c>
      <c r="U117" s="28">
        <v>-165.88</v>
      </c>
      <c r="V117" s="29">
        <v>0</v>
      </c>
      <c r="W117" s="30">
        <v>1236.17</v>
      </c>
      <c r="X117" s="29">
        <v>-147.22999999999999</v>
      </c>
      <c r="Y117" s="29">
        <v>0</v>
      </c>
      <c r="Z117" s="29">
        <v>1071.5999999999999</v>
      </c>
      <c r="AA117" s="28">
        <v>-141.52000000000001</v>
      </c>
      <c r="AB117" s="29">
        <v>0</v>
      </c>
      <c r="AC117" s="30">
        <v>860.62</v>
      </c>
      <c r="AD117" s="29">
        <v>-163.06</v>
      </c>
      <c r="AE117" s="29">
        <v>0</v>
      </c>
      <c r="AF117" s="29">
        <v>1218.8</v>
      </c>
      <c r="AG117" s="28">
        <v>-189.52</v>
      </c>
      <c r="AH117" s="29">
        <v>0</v>
      </c>
      <c r="AI117" s="30">
        <v>1341.31</v>
      </c>
      <c r="AJ117" s="29">
        <v>-116.69</v>
      </c>
      <c r="AK117" s="29">
        <v>0</v>
      </c>
      <c r="AL117" s="29">
        <v>886.37</v>
      </c>
      <c r="AM117" s="28">
        <v>-2108.2800000000002</v>
      </c>
      <c r="AN117" s="29">
        <v>0</v>
      </c>
      <c r="AO117" s="30">
        <v>16925.27</v>
      </c>
    </row>
    <row r="118" spans="1:41" x14ac:dyDescent="0.25">
      <c r="A118" s="41" t="s">
        <v>176</v>
      </c>
      <c r="B118" s="20" t="s">
        <v>178</v>
      </c>
      <c r="C118" s="31">
        <v>-453.74</v>
      </c>
      <c r="D118" s="20">
        <v>0</v>
      </c>
      <c r="E118" s="32">
        <v>1200.58</v>
      </c>
      <c r="F118" s="20">
        <v>-518.28</v>
      </c>
      <c r="G118" s="20">
        <v>0</v>
      </c>
      <c r="H118" s="20">
        <v>1535.04</v>
      </c>
      <c r="I118" s="31">
        <v>-635.78</v>
      </c>
      <c r="J118" s="20">
        <v>0</v>
      </c>
      <c r="K118" s="32">
        <v>1654.2</v>
      </c>
      <c r="L118" s="20">
        <v>-489.64</v>
      </c>
      <c r="M118" s="20">
        <v>0</v>
      </c>
      <c r="N118" s="20">
        <v>1421.81</v>
      </c>
      <c r="O118" s="31">
        <v>-594.61</v>
      </c>
      <c r="P118" s="20">
        <v>0</v>
      </c>
      <c r="Q118" s="32">
        <v>1560.58</v>
      </c>
      <c r="R118" s="20">
        <v>-421.35</v>
      </c>
      <c r="S118" s="20">
        <v>0</v>
      </c>
      <c r="T118" s="20">
        <v>1176.92</v>
      </c>
      <c r="U118" s="31">
        <v>-415.3</v>
      </c>
      <c r="V118" s="20">
        <v>0</v>
      </c>
      <c r="W118" s="32">
        <v>1025</v>
      </c>
      <c r="X118" s="20">
        <v>-363.78</v>
      </c>
      <c r="Y118" s="20">
        <v>0</v>
      </c>
      <c r="Z118" s="20">
        <v>888.54</v>
      </c>
      <c r="AA118" s="31">
        <v>-81.36</v>
      </c>
      <c r="AB118" s="20">
        <v>0</v>
      </c>
      <c r="AC118" s="32">
        <v>713.6</v>
      </c>
      <c r="AD118" s="20">
        <v>0</v>
      </c>
      <c r="AE118" s="20">
        <v>0</v>
      </c>
      <c r="AF118" s="20">
        <v>1010.6</v>
      </c>
      <c r="AG118" s="31">
        <v>0</v>
      </c>
      <c r="AH118" s="20">
        <v>0</v>
      </c>
      <c r="AI118" s="32">
        <v>1112.18</v>
      </c>
      <c r="AJ118" s="20">
        <v>0</v>
      </c>
      <c r="AK118" s="20">
        <v>0</v>
      </c>
      <c r="AL118" s="20">
        <v>734.95</v>
      </c>
      <c r="AM118" s="31">
        <v>-3973.8400000000006</v>
      </c>
      <c r="AN118" s="20">
        <v>0</v>
      </c>
      <c r="AO118" s="32">
        <v>14034.000000000002</v>
      </c>
    </row>
    <row r="119" spans="1:41" x14ac:dyDescent="0.25">
      <c r="A119" s="41" t="s">
        <v>176</v>
      </c>
      <c r="B119" s="20" t="s">
        <v>174</v>
      </c>
      <c r="C119" s="31">
        <v>1827.43</v>
      </c>
      <c r="D119" s="20">
        <v>0</v>
      </c>
      <c r="E119" s="32">
        <v>64836.77</v>
      </c>
      <c r="F119" s="20">
        <v>3061.02</v>
      </c>
      <c r="G119" s="20">
        <v>0</v>
      </c>
      <c r="H119" s="20">
        <v>82899.28</v>
      </c>
      <c r="I119" s="31">
        <v>4089.79</v>
      </c>
      <c r="J119" s="20">
        <v>0</v>
      </c>
      <c r="K119" s="32">
        <v>89334.42</v>
      </c>
      <c r="L119" s="20">
        <v>3735.39</v>
      </c>
      <c r="M119" s="20">
        <v>0</v>
      </c>
      <c r="N119" s="20">
        <v>76784.22</v>
      </c>
      <c r="O119" s="31">
        <v>3895.71</v>
      </c>
      <c r="P119" s="20">
        <v>0</v>
      </c>
      <c r="Q119" s="32">
        <v>84278.720000000001</v>
      </c>
      <c r="R119" s="20">
        <v>3407.66</v>
      </c>
      <c r="S119" s="20">
        <v>0</v>
      </c>
      <c r="T119" s="20">
        <v>63558.879999999997</v>
      </c>
      <c r="U119" s="31">
        <v>2886.7</v>
      </c>
      <c r="V119" s="20">
        <v>0</v>
      </c>
      <c r="W119" s="32">
        <v>55354.87</v>
      </c>
      <c r="X119" s="20">
        <v>696.91</v>
      </c>
      <c r="Y119" s="20">
        <v>0</v>
      </c>
      <c r="Z119" s="20">
        <v>47985.43</v>
      </c>
      <c r="AA119" s="31">
        <v>338.06</v>
      </c>
      <c r="AB119" s="20">
        <v>0</v>
      </c>
      <c r="AC119" s="32">
        <v>38537.82</v>
      </c>
      <c r="AD119" s="20">
        <v>514.98</v>
      </c>
      <c r="AE119" s="20">
        <v>0</v>
      </c>
      <c r="AF119" s="20">
        <v>54576.79</v>
      </c>
      <c r="AG119" s="31">
        <v>616.62</v>
      </c>
      <c r="AH119" s="20">
        <v>0</v>
      </c>
      <c r="AI119" s="32">
        <v>60063.02</v>
      </c>
      <c r="AJ119" s="20">
        <v>615.75</v>
      </c>
      <c r="AK119" s="20">
        <v>0</v>
      </c>
      <c r="AL119" s="20">
        <v>39690.93</v>
      </c>
      <c r="AM119" s="31">
        <v>25686.02</v>
      </c>
      <c r="AN119" s="20">
        <v>0</v>
      </c>
      <c r="AO119" s="32">
        <v>757901.14999999991</v>
      </c>
    </row>
    <row r="120" spans="1:41" x14ac:dyDescent="0.25">
      <c r="A120" s="40" t="s">
        <v>181</v>
      </c>
      <c r="B120" s="34"/>
      <c r="C120" s="33">
        <v>1190.5900000000001</v>
      </c>
      <c r="D120" s="34">
        <v>0</v>
      </c>
      <c r="E120" s="35">
        <v>67485.26999999999</v>
      </c>
      <c r="F120" s="34">
        <v>2347.3000000000002</v>
      </c>
      <c r="G120" s="34">
        <v>0</v>
      </c>
      <c r="H120" s="34">
        <v>86285.61</v>
      </c>
      <c r="I120" s="33">
        <v>3233.08</v>
      </c>
      <c r="J120" s="34">
        <v>0</v>
      </c>
      <c r="K120" s="35">
        <v>92983.61</v>
      </c>
      <c r="L120" s="34">
        <v>3068.83</v>
      </c>
      <c r="M120" s="34">
        <v>0</v>
      </c>
      <c r="N120" s="34">
        <v>79920.759999999995</v>
      </c>
      <c r="O120" s="33">
        <v>3064.81</v>
      </c>
      <c r="P120" s="34">
        <v>0</v>
      </c>
      <c r="Q120" s="35">
        <v>87721.39</v>
      </c>
      <c r="R120" s="34">
        <v>2814.6099999999997</v>
      </c>
      <c r="S120" s="34">
        <v>0</v>
      </c>
      <c r="T120" s="34">
        <v>66155.179999999993</v>
      </c>
      <c r="U120" s="33">
        <v>2305.5199999999995</v>
      </c>
      <c r="V120" s="34">
        <v>0</v>
      </c>
      <c r="W120" s="35">
        <v>57616.04</v>
      </c>
      <c r="X120" s="34">
        <v>185.89999999999998</v>
      </c>
      <c r="Y120" s="34">
        <v>0</v>
      </c>
      <c r="Z120" s="34">
        <v>49945.57</v>
      </c>
      <c r="AA120" s="33">
        <v>115.18</v>
      </c>
      <c r="AB120" s="34">
        <v>0</v>
      </c>
      <c r="AC120" s="35">
        <v>40112.04</v>
      </c>
      <c r="AD120" s="34">
        <v>351.92</v>
      </c>
      <c r="AE120" s="34">
        <v>0</v>
      </c>
      <c r="AF120" s="34">
        <v>56806.19</v>
      </c>
      <c r="AG120" s="33">
        <v>427.1</v>
      </c>
      <c r="AH120" s="34">
        <v>0</v>
      </c>
      <c r="AI120" s="35">
        <v>62516.509999999995</v>
      </c>
      <c r="AJ120" s="34">
        <v>499.06</v>
      </c>
      <c r="AK120" s="34">
        <v>0</v>
      </c>
      <c r="AL120" s="34">
        <v>41312.25</v>
      </c>
      <c r="AM120" s="33">
        <v>19603.900000000001</v>
      </c>
      <c r="AN120" s="34">
        <v>0</v>
      </c>
      <c r="AO120" s="35">
        <v>788860.41999999993</v>
      </c>
    </row>
    <row r="121" spans="1:41" x14ac:dyDescent="0.25">
      <c r="A121" s="39" t="s">
        <v>182</v>
      </c>
      <c r="B121" s="29" t="s">
        <v>183</v>
      </c>
      <c r="C121" s="28">
        <v>-0.86</v>
      </c>
      <c r="D121" s="29">
        <v>0</v>
      </c>
      <c r="E121" s="30">
        <v>0</v>
      </c>
      <c r="F121" s="29">
        <v>-1.1200000000000001</v>
      </c>
      <c r="G121" s="29">
        <v>0</v>
      </c>
      <c r="H121" s="29">
        <v>0</v>
      </c>
      <c r="I121" s="28">
        <v>-1.48</v>
      </c>
      <c r="J121" s="29">
        <v>0</v>
      </c>
      <c r="K121" s="30">
        <v>0</v>
      </c>
      <c r="L121" s="29">
        <v>-1.4</v>
      </c>
      <c r="M121" s="29">
        <v>0</v>
      </c>
      <c r="N121" s="29">
        <v>0</v>
      </c>
      <c r="O121" s="28">
        <v>-2.46</v>
      </c>
      <c r="P121" s="29">
        <v>0</v>
      </c>
      <c r="Q121" s="30">
        <v>0</v>
      </c>
      <c r="R121" s="29">
        <v>-0.44</v>
      </c>
      <c r="S121" s="29">
        <v>0</v>
      </c>
      <c r="T121" s="29">
        <v>0</v>
      </c>
      <c r="U121" s="28">
        <v>0.87</v>
      </c>
      <c r="V121" s="29">
        <v>0</v>
      </c>
      <c r="W121" s="30">
        <v>0</v>
      </c>
      <c r="X121" s="29">
        <v>108.58</v>
      </c>
      <c r="Y121" s="29">
        <v>0</v>
      </c>
      <c r="Z121" s="29">
        <v>0</v>
      </c>
      <c r="AA121" s="28">
        <v>129.83000000000001</v>
      </c>
      <c r="AB121" s="29">
        <v>0</v>
      </c>
      <c r="AC121" s="30">
        <v>0</v>
      </c>
      <c r="AD121" s="29">
        <v>168.83</v>
      </c>
      <c r="AE121" s="29">
        <v>0</v>
      </c>
      <c r="AF121" s="29">
        <v>0</v>
      </c>
      <c r="AG121" s="28">
        <v>46.2</v>
      </c>
      <c r="AH121" s="29">
        <v>0</v>
      </c>
      <c r="AI121" s="30">
        <v>0</v>
      </c>
      <c r="AJ121" s="29">
        <v>-1.4</v>
      </c>
      <c r="AK121" s="29">
        <v>0</v>
      </c>
      <c r="AL121" s="29">
        <v>0</v>
      </c>
      <c r="AM121" s="28">
        <v>445.15</v>
      </c>
      <c r="AN121" s="29">
        <v>0</v>
      </c>
      <c r="AO121" s="30">
        <v>0</v>
      </c>
    </row>
    <row r="122" spans="1:41" x14ac:dyDescent="0.25">
      <c r="A122" s="41" t="s">
        <v>182</v>
      </c>
      <c r="B122" s="20" t="s">
        <v>184</v>
      </c>
      <c r="C122" s="31">
        <v>8807.44</v>
      </c>
      <c r="D122" s="20">
        <v>0</v>
      </c>
      <c r="E122" s="32">
        <v>20533.91</v>
      </c>
      <c r="F122" s="20">
        <v>11723.87</v>
      </c>
      <c r="G122" s="20">
        <v>0</v>
      </c>
      <c r="H122" s="20">
        <v>26254.33</v>
      </c>
      <c r="I122" s="31">
        <v>12395.81</v>
      </c>
      <c r="J122" s="20">
        <v>0</v>
      </c>
      <c r="K122" s="32">
        <v>28292.35</v>
      </c>
      <c r="L122" s="20">
        <v>11204.12</v>
      </c>
      <c r="M122" s="20">
        <v>0</v>
      </c>
      <c r="N122" s="20">
        <v>24317.68</v>
      </c>
      <c r="O122" s="31">
        <v>14442.98</v>
      </c>
      <c r="P122" s="20">
        <v>0</v>
      </c>
      <c r="Q122" s="32">
        <v>26691.21</v>
      </c>
      <c r="R122" s="20">
        <v>10578.27</v>
      </c>
      <c r="S122" s="20">
        <v>0</v>
      </c>
      <c r="T122" s="20">
        <v>20129.2</v>
      </c>
      <c r="U122" s="31">
        <v>4876.21</v>
      </c>
      <c r="V122" s="20">
        <v>0</v>
      </c>
      <c r="W122" s="32">
        <v>17530.97</v>
      </c>
      <c r="X122" s="20">
        <v>13318.78</v>
      </c>
      <c r="Y122" s="20">
        <v>0</v>
      </c>
      <c r="Z122" s="20">
        <v>15197.06</v>
      </c>
      <c r="AA122" s="31">
        <v>11934</v>
      </c>
      <c r="AB122" s="20">
        <v>0</v>
      </c>
      <c r="AC122" s="32">
        <v>12204.99</v>
      </c>
      <c r="AD122" s="20">
        <v>14375.86</v>
      </c>
      <c r="AE122" s="20">
        <v>0</v>
      </c>
      <c r="AF122" s="20">
        <v>17284.560000000001</v>
      </c>
      <c r="AG122" s="31">
        <v>9799.7099999999991</v>
      </c>
      <c r="AH122" s="20">
        <v>0</v>
      </c>
      <c r="AI122" s="32">
        <v>19022.05</v>
      </c>
      <c r="AJ122" s="20">
        <v>3882.01</v>
      </c>
      <c r="AK122" s="20">
        <v>0</v>
      </c>
      <c r="AL122" s="20">
        <v>12570.18</v>
      </c>
      <c r="AM122" s="31">
        <v>127339.06000000001</v>
      </c>
      <c r="AN122" s="20">
        <v>0</v>
      </c>
      <c r="AO122" s="32">
        <v>240028.49</v>
      </c>
    </row>
    <row r="123" spans="1:41" x14ac:dyDescent="0.25">
      <c r="A123" s="41" t="s">
        <v>182</v>
      </c>
      <c r="B123" s="20" t="s">
        <v>53</v>
      </c>
      <c r="C123" s="31">
        <v>-661.98</v>
      </c>
      <c r="D123" s="20">
        <v>0</v>
      </c>
      <c r="E123" s="32">
        <v>1253.97</v>
      </c>
      <c r="F123" s="20">
        <v>-734.16</v>
      </c>
      <c r="G123" s="20">
        <v>0</v>
      </c>
      <c r="H123" s="20">
        <v>1603.31</v>
      </c>
      <c r="I123" s="31">
        <v>-798.98</v>
      </c>
      <c r="J123" s="20">
        <v>0</v>
      </c>
      <c r="K123" s="32">
        <v>1727.77</v>
      </c>
      <c r="L123" s="20">
        <v>-642.48</v>
      </c>
      <c r="M123" s="20">
        <v>0</v>
      </c>
      <c r="N123" s="20">
        <v>1485.04</v>
      </c>
      <c r="O123" s="31">
        <v>-858.64</v>
      </c>
      <c r="P123" s="20">
        <v>0</v>
      </c>
      <c r="Q123" s="32">
        <v>1629.99</v>
      </c>
      <c r="R123" s="20">
        <v>-681.3</v>
      </c>
      <c r="S123" s="20">
        <v>0</v>
      </c>
      <c r="T123" s="20">
        <v>1229.26</v>
      </c>
      <c r="U123" s="31">
        <v>-603.53</v>
      </c>
      <c r="V123" s="20">
        <v>0</v>
      </c>
      <c r="W123" s="32">
        <v>1070.5899999999999</v>
      </c>
      <c r="X123" s="20">
        <v>-603.94000000000005</v>
      </c>
      <c r="Y123" s="20">
        <v>0</v>
      </c>
      <c r="Z123" s="20">
        <v>928.06</v>
      </c>
      <c r="AA123" s="31">
        <v>-499.32</v>
      </c>
      <c r="AB123" s="20">
        <v>0</v>
      </c>
      <c r="AC123" s="32">
        <v>745.34</v>
      </c>
      <c r="AD123" s="20">
        <v>-619.52</v>
      </c>
      <c r="AE123" s="20">
        <v>0</v>
      </c>
      <c r="AF123" s="20">
        <v>1055.54</v>
      </c>
      <c r="AG123" s="31">
        <v>-640.26</v>
      </c>
      <c r="AH123" s="20">
        <v>0</v>
      </c>
      <c r="AI123" s="32">
        <v>1161.6500000000001</v>
      </c>
      <c r="AJ123" s="20">
        <v>-466.74</v>
      </c>
      <c r="AK123" s="20">
        <v>0</v>
      </c>
      <c r="AL123" s="20">
        <v>767.64</v>
      </c>
      <c r="AM123" s="31">
        <v>-7810.85</v>
      </c>
      <c r="AN123" s="20">
        <v>0</v>
      </c>
      <c r="AO123" s="32">
        <v>14658.160000000002</v>
      </c>
    </row>
    <row r="124" spans="1:41" x14ac:dyDescent="0.25">
      <c r="A124" s="41" t="s">
        <v>182</v>
      </c>
      <c r="B124" s="20" t="s">
        <v>156</v>
      </c>
      <c r="C124" s="31">
        <v>281.57</v>
      </c>
      <c r="D124" s="20">
        <v>0</v>
      </c>
      <c r="E124" s="32">
        <v>1012.92</v>
      </c>
      <c r="F124" s="20">
        <v>153.4</v>
      </c>
      <c r="G124" s="20">
        <v>0</v>
      </c>
      <c r="H124" s="20">
        <v>1295.0999999999999</v>
      </c>
      <c r="I124" s="31">
        <v>151.27000000000001</v>
      </c>
      <c r="J124" s="20">
        <v>0</v>
      </c>
      <c r="K124" s="32">
        <v>1395.63</v>
      </c>
      <c r="L124" s="20">
        <v>-24.84</v>
      </c>
      <c r="M124" s="20">
        <v>0</v>
      </c>
      <c r="N124" s="20">
        <v>1199.56</v>
      </c>
      <c r="O124" s="31">
        <v>-89.13</v>
      </c>
      <c r="P124" s="20">
        <v>0</v>
      </c>
      <c r="Q124" s="32">
        <v>1316.65</v>
      </c>
      <c r="R124" s="20">
        <v>57.78</v>
      </c>
      <c r="S124" s="20">
        <v>0</v>
      </c>
      <c r="T124" s="20">
        <v>992.95</v>
      </c>
      <c r="U124" s="31">
        <v>-41.48</v>
      </c>
      <c r="V124" s="20">
        <v>0</v>
      </c>
      <c r="W124" s="32">
        <v>864.78</v>
      </c>
      <c r="X124" s="20">
        <v>192.6</v>
      </c>
      <c r="Y124" s="20">
        <v>0</v>
      </c>
      <c r="Z124" s="20">
        <v>749.65</v>
      </c>
      <c r="AA124" s="31">
        <v>33.54</v>
      </c>
      <c r="AB124" s="20">
        <v>0</v>
      </c>
      <c r="AC124" s="32">
        <v>602.05999999999995</v>
      </c>
      <c r="AD124" s="20">
        <v>117.82</v>
      </c>
      <c r="AE124" s="20">
        <v>0</v>
      </c>
      <c r="AF124" s="20">
        <v>852.63</v>
      </c>
      <c r="AG124" s="31">
        <v>149.93</v>
      </c>
      <c r="AH124" s="20">
        <v>0</v>
      </c>
      <c r="AI124" s="32">
        <v>938.34</v>
      </c>
      <c r="AJ124" s="20">
        <v>29.93</v>
      </c>
      <c r="AK124" s="20">
        <v>0</v>
      </c>
      <c r="AL124" s="20">
        <v>620.07000000000005</v>
      </c>
      <c r="AM124" s="31">
        <v>1012.3899999999999</v>
      </c>
      <c r="AN124" s="20">
        <v>0</v>
      </c>
      <c r="AO124" s="32">
        <v>11840.34</v>
      </c>
    </row>
    <row r="125" spans="1:41" x14ac:dyDescent="0.25">
      <c r="A125" s="40" t="s">
        <v>185</v>
      </c>
      <c r="B125" s="34"/>
      <c r="C125" s="33">
        <v>8426.17</v>
      </c>
      <c r="D125" s="34">
        <v>0</v>
      </c>
      <c r="E125" s="35">
        <v>22800.799999999999</v>
      </c>
      <c r="F125" s="34">
        <v>11141.99</v>
      </c>
      <c r="G125" s="34">
        <v>0</v>
      </c>
      <c r="H125" s="34">
        <v>29152.74</v>
      </c>
      <c r="I125" s="33">
        <v>11746.62</v>
      </c>
      <c r="J125" s="34">
        <v>0</v>
      </c>
      <c r="K125" s="35">
        <v>31415.75</v>
      </c>
      <c r="L125" s="34">
        <v>10535.400000000001</v>
      </c>
      <c r="M125" s="34">
        <v>0</v>
      </c>
      <c r="N125" s="34">
        <v>27002.280000000002</v>
      </c>
      <c r="O125" s="33">
        <v>13492.750000000002</v>
      </c>
      <c r="P125" s="34">
        <v>0</v>
      </c>
      <c r="Q125" s="35">
        <v>29637.850000000002</v>
      </c>
      <c r="R125" s="34">
        <v>9954.3100000000013</v>
      </c>
      <c r="S125" s="34">
        <v>0</v>
      </c>
      <c r="T125" s="34">
        <v>22351.41</v>
      </c>
      <c r="U125" s="33">
        <v>4232.0700000000006</v>
      </c>
      <c r="V125" s="34">
        <v>0</v>
      </c>
      <c r="W125" s="35">
        <v>19466.34</v>
      </c>
      <c r="X125" s="34">
        <v>13016.02</v>
      </c>
      <c r="Y125" s="34">
        <v>0</v>
      </c>
      <c r="Z125" s="34">
        <v>16874.77</v>
      </c>
      <c r="AA125" s="33">
        <v>11598.050000000001</v>
      </c>
      <c r="AB125" s="34">
        <v>0</v>
      </c>
      <c r="AC125" s="35">
        <v>13552.39</v>
      </c>
      <c r="AD125" s="34">
        <v>14042.99</v>
      </c>
      <c r="AE125" s="34">
        <v>0</v>
      </c>
      <c r="AF125" s="34">
        <v>19192.730000000003</v>
      </c>
      <c r="AG125" s="33">
        <v>9355.58</v>
      </c>
      <c r="AH125" s="34">
        <v>0</v>
      </c>
      <c r="AI125" s="35">
        <v>21122.04</v>
      </c>
      <c r="AJ125" s="34">
        <v>3443.7999999999997</v>
      </c>
      <c r="AK125" s="34">
        <v>0</v>
      </c>
      <c r="AL125" s="34">
        <v>13957.89</v>
      </c>
      <c r="AM125" s="33">
        <v>120985.75</v>
      </c>
      <c r="AN125" s="34">
        <v>0</v>
      </c>
      <c r="AO125" s="35">
        <v>266526.99</v>
      </c>
    </row>
    <row r="126" spans="1:41" x14ac:dyDescent="0.25">
      <c r="A126" s="39" t="s">
        <v>186</v>
      </c>
      <c r="B126" s="29" t="s">
        <v>187</v>
      </c>
      <c r="C126" s="28">
        <v>0</v>
      </c>
      <c r="D126" s="29">
        <v>0</v>
      </c>
      <c r="E126" s="30">
        <v>450696.17</v>
      </c>
      <c r="F126" s="29">
        <v>0</v>
      </c>
      <c r="G126" s="29">
        <v>0</v>
      </c>
      <c r="H126" s="29">
        <v>576253.07999999996</v>
      </c>
      <c r="I126" s="28">
        <v>0</v>
      </c>
      <c r="J126" s="29">
        <v>0</v>
      </c>
      <c r="K126" s="30">
        <v>620985.26</v>
      </c>
      <c r="L126" s="29">
        <v>0</v>
      </c>
      <c r="M126" s="29">
        <v>0</v>
      </c>
      <c r="N126" s="29">
        <v>533745.77</v>
      </c>
      <c r="O126" s="28">
        <v>0</v>
      </c>
      <c r="P126" s="29">
        <v>0</v>
      </c>
      <c r="Q126" s="30">
        <v>585841.91</v>
      </c>
      <c r="R126" s="29">
        <v>0</v>
      </c>
      <c r="S126" s="29">
        <v>0</v>
      </c>
      <c r="T126" s="29">
        <v>441813.21</v>
      </c>
      <c r="U126" s="28">
        <v>0</v>
      </c>
      <c r="V126" s="29">
        <v>0</v>
      </c>
      <c r="W126" s="30">
        <v>384785.13</v>
      </c>
      <c r="X126" s="29">
        <v>0</v>
      </c>
      <c r="Y126" s="29">
        <v>0</v>
      </c>
      <c r="Z126" s="29">
        <v>333558.38</v>
      </c>
      <c r="AA126" s="28">
        <v>0</v>
      </c>
      <c r="AB126" s="29">
        <v>0</v>
      </c>
      <c r="AC126" s="30">
        <v>267885.75</v>
      </c>
      <c r="AD126" s="29">
        <v>0</v>
      </c>
      <c r="AE126" s="29">
        <v>0</v>
      </c>
      <c r="AF126" s="29">
        <v>379376.52</v>
      </c>
      <c r="AG126" s="28">
        <v>0</v>
      </c>
      <c r="AH126" s="29">
        <v>0</v>
      </c>
      <c r="AI126" s="30">
        <v>417512.68</v>
      </c>
      <c r="AJ126" s="29">
        <v>0</v>
      </c>
      <c r="AK126" s="29">
        <v>0</v>
      </c>
      <c r="AL126" s="29">
        <v>275901.34000000003</v>
      </c>
      <c r="AM126" s="28">
        <v>0</v>
      </c>
      <c r="AN126" s="29">
        <v>0</v>
      </c>
      <c r="AO126" s="30">
        <v>5268355.2</v>
      </c>
    </row>
    <row r="127" spans="1:41" x14ac:dyDescent="0.25">
      <c r="A127" s="40" t="s">
        <v>188</v>
      </c>
      <c r="B127" s="34"/>
      <c r="C127" s="33">
        <v>0</v>
      </c>
      <c r="D127" s="34">
        <v>0</v>
      </c>
      <c r="E127" s="35">
        <v>450696.17</v>
      </c>
      <c r="F127" s="34">
        <v>0</v>
      </c>
      <c r="G127" s="34">
        <v>0</v>
      </c>
      <c r="H127" s="34">
        <v>576253.07999999996</v>
      </c>
      <c r="I127" s="33">
        <v>0</v>
      </c>
      <c r="J127" s="34">
        <v>0</v>
      </c>
      <c r="K127" s="35">
        <v>620985.26</v>
      </c>
      <c r="L127" s="34">
        <v>0</v>
      </c>
      <c r="M127" s="34">
        <v>0</v>
      </c>
      <c r="N127" s="34">
        <v>533745.77</v>
      </c>
      <c r="O127" s="33">
        <v>0</v>
      </c>
      <c r="P127" s="34">
        <v>0</v>
      </c>
      <c r="Q127" s="35">
        <v>585841.91</v>
      </c>
      <c r="R127" s="34">
        <v>0</v>
      </c>
      <c r="S127" s="34">
        <v>0</v>
      </c>
      <c r="T127" s="34">
        <v>441813.21</v>
      </c>
      <c r="U127" s="33">
        <v>0</v>
      </c>
      <c r="V127" s="34">
        <v>0</v>
      </c>
      <c r="W127" s="35">
        <v>384785.13</v>
      </c>
      <c r="X127" s="34">
        <v>0</v>
      </c>
      <c r="Y127" s="34">
        <v>0</v>
      </c>
      <c r="Z127" s="34">
        <v>333558.38</v>
      </c>
      <c r="AA127" s="33">
        <v>0</v>
      </c>
      <c r="AB127" s="34">
        <v>0</v>
      </c>
      <c r="AC127" s="35">
        <v>267885.75</v>
      </c>
      <c r="AD127" s="34">
        <v>0</v>
      </c>
      <c r="AE127" s="34">
        <v>0</v>
      </c>
      <c r="AF127" s="34">
        <v>379376.52</v>
      </c>
      <c r="AG127" s="33">
        <v>0</v>
      </c>
      <c r="AH127" s="34">
        <v>0</v>
      </c>
      <c r="AI127" s="35">
        <v>417512.68</v>
      </c>
      <c r="AJ127" s="34">
        <v>0</v>
      </c>
      <c r="AK127" s="34">
        <v>0</v>
      </c>
      <c r="AL127" s="34">
        <v>275901.34000000003</v>
      </c>
      <c r="AM127" s="33">
        <v>0</v>
      </c>
      <c r="AN127" s="34">
        <v>0</v>
      </c>
      <c r="AO127" s="35">
        <v>5268355.2</v>
      </c>
    </row>
    <row r="128" spans="1:41" x14ac:dyDescent="0.25">
      <c r="A128" s="39" t="s">
        <v>189</v>
      </c>
      <c r="B128" s="29" t="s">
        <v>90</v>
      </c>
      <c r="C128" s="28">
        <v>1408.8</v>
      </c>
      <c r="D128" s="29">
        <v>0</v>
      </c>
      <c r="E128" s="30">
        <v>18721.650000000001</v>
      </c>
      <c r="F128" s="29">
        <v>1213.68</v>
      </c>
      <c r="G128" s="29">
        <v>0</v>
      </c>
      <c r="H128" s="29">
        <v>23937.21</v>
      </c>
      <c r="I128" s="28">
        <v>913.17000000000007</v>
      </c>
      <c r="J128" s="29">
        <v>0</v>
      </c>
      <c r="K128" s="30">
        <v>25795.360000000001</v>
      </c>
      <c r="L128" s="29">
        <v>57.37</v>
      </c>
      <c r="M128" s="29">
        <v>0</v>
      </c>
      <c r="N128" s="29">
        <v>22171.49</v>
      </c>
      <c r="O128" s="28">
        <v>985.07</v>
      </c>
      <c r="P128" s="29">
        <v>0</v>
      </c>
      <c r="Q128" s="30">
        <v>24335.53</v>
      </c>
      <c r="R128" s="29">
        <v>-256.78000000000003</v>
      </c>
      <c r="S128" s="29">
        <v>0</v>
      </c>
      <c r="T128" s="29">
        <v>18352.66</v>
      </c>
      <c r="U128" s="28">
        <v>1184.67</v>
      </c>
      <c r="V128" s="29">
        <v>0</v>
      </c>
      <c r="W128" s="30">
        <v>15983.75</v>
      </c>
      <c r="X128" s="29">
        <v>298.90999999999997</v>
      </c>
      <c r="Y128" s="29">
        <v>0</v>
      </c>
      <c r="Z128" s="29">
        <v>13855.82</v>
      </c>
      <c r="AA128" s="28">
        <v>777.89</v>
      </c>
      <c r="AB128" s="29">
        <v>0</v>
      </c>
      <c r="AC128" s="30">
        <v>11127.82</v>
      </c>
      <c r="AD128" s="29">
        <v>264.32</v>
      </c>
      <c r="AE128" s="29">
        <v>0</v>
      </c>
      <c r="AF128" s="29">
        <v>15759.08</v>
      </c>
      <c r="AG128" s="28">
        <v>-102.86</v>
      </c>
      <c r="AH128" s="29">
        <v>0</v>
      </c>
      <c r="AI128" s="30">
        <v>17343.23</v>
      </c>
      <c r="AJ128" s="29">
        <v>-352.57</v>
      </c>
      <c r="AK128" s="29">
        <v>0</v>
      </c>
      <c r="AL128" s="29">
        <v>11460.78</v>
      </c>
      <c r="AM128" s="28">
        <v>6391.67</v>
      </c>
      <c r="AN128" s="29">
        <v>0</v>
      </c>
      <c r="AO128" s="30">
        <v>218844.38</v>
      </c>
    </row>
    <row r="129" spans="1:41" x14ac:dyDescent="0.25">
      <c r="A129" s="40" t="s">
        <v>190</v>
      </c>
      <c r="B129" s="34"/>
      <c r="C129" s="33">
        <v>1408.8</v>
      </c>
      <c r="D129" s="34">
        <v>0</v>
      </c>
      <c r="E129" s="35">
        <v>18721.650000000001</v>
      </c>
      <c r="F129" s="34">
        <v>1213.68</v>
      </c>
      <c r="G129" s="34">
        <v>0</v>
      </c>
      <c r="H129" s="34">
        <v>23937.21</v>
      </c>
      <c r="I129" s="33">
        <v>913.17000000000007</v>
      </c>
      <c r="J129" s="34">
        <v>0</v>
      </c>
      <c r="K129" s="35">
        <v>25795.360000000001</v>
      </c>
      <c r="L129" s="34">
        <v>57.37</v>
      </c>
      <c r="M129" s="34">
        <v>0</v>
      </c>
      <c r="N129" s="34">
        <v>22171.49</v>
      </c>
      <c r="O129" s="33">
        <v>985.07</v>
      </c>
      <c r="P129" s="34">
        <v>0</v>
      </c>
      <c r="Q129" s="35">
        <v>24335.53</v>
      </c>
      <c r="R129" s="34">
        <v>-256.78000000000003</v>
      </c>
      <c r="S129" s="34">
        <v>0</v>
      </c>
      <c r="T129" s="34">
        <v>18352.66</v>
      </c>
      <c r="U129" s="33">
        <v>1184.67</v>
      </c>
      <c r="V129" s="34">
        <v>0</v>
      </c>
      <c r="W129" s="35">
        <v>15983.75</v>
      </c>
      <c r="X129" s="34">
        <v>298.90999999999997</v>
      </c>
      <c r="Y129" s="34">
        <v>0</v>
      </c>
      <c r="Z129" s="34">
        <v>13855.82</v>
      </c>
      <c r="AA129" s="33">
        <v>777.89</v>
      </c>
      <c r="AB129" s="34">
        <v>0</v>
      </c>
      <c r="AC129" s="35">
        <v>11127.82</v>
      </c>
      <c r="AD129" s="34">
        <v>264.32</v>
      </c>
      <c r="AE129" s="34">
        <v>0</v>
      </c>
      <c r="AF129" s="34">
        <v>15759.08</v>
      </c>
      <c r="AG129" s="33">
        <v>-102.86</v>
      </c>
      <c r="AH129" s="34">
        <v>0</v>
      </c>
      <c r="AI129" s="35">
        <v>17343.23</v>
      </c>
      <c r="AJ129" s="34">
        <v>-352.57</v>
      </c>
      <c r="AK129" s="34">
        <v>0</v>
      </c>
      <c r="AL129" s="34">
        <v>11460.78</v>
      </c>
      <c r="AM129" s="33">
        <v>6391.67</v>
      </c>
      <c r="AN129" s="34">
        <v>0</v>
      </c>
      <c r="AO129" s="35">
        <v>218844.38</v>
      </c>
    </row>
    <row r="130" spans="1:41" x14ac:dyDescent="0.25">
      <c r="A130" s="39" t="s">
        <v>191</v>
      </c>
      <c r="B130" s="29" t="s">
        <v>192</v>
      </c>
      <c r="C130" s="28">
        <v>3210.58</v>
      </c>
      <c r="D130" s="29">
        <v>0</v>
      </c>
      <c r="E130" s="30">
        <v>0</v>
      </c>
      <c r="F130" s="29">
        <v>2884.55</v>
      </c>
      <c r="G130" s="29">
        <v>0</v>
      </c>
      <c r="H130" s="29">
        <v>0</v>
      </c>
      <c r="I130" s="28">
        <v>3049.67</v>
      </c>
      <c r="J130" s="29">
        <v>0</v>
      </c>
      <c r="K130" s="30">
        <v>0</v>
      </c>
      <c r="L130" s="29">
        <v>2344.8200000000002</v>
      </c>
      <c r="M130" s="29">
        <v>0</v>
      </c>
      <c r="N130" s="29">
        <v>0</v>
      </c>
      <c r="O130" s="28">
        <v>3425.89</v>
      </c>
      <c r="P130" s="29">
        <v>0</v>
      </c>
      <c r="Q130" s="30">
        <v>0</v>
      </c>
      <c r="R130" s="29">
        <v>3211.17</v>
      </c>
      <c r="S130" s="29">
        <v>0</v>
      </c>
      <c r="T130" s="29">
        <v>0</v>
      </c>
      <c r="U130" s="28">
        <v>2752.56</v>
      </c>
      <c r="V130" s="29">
        <v>0</v>
      </c>
      <c r="W130" s="30">
        <v>0</v>
      </c>
      <c r="X130" s="29">
        <v>1830.29</v>
      </c>
      <c r="Y130" s="29">
        <v>0</v>
      </c>
      <c r="Z130" s="29">
        <v>0</v>
      </c>
      <c r="AA130" s="28">
        <v>1880.8400000000001</v>
      </c>
      <c r="AB130" s="29">
        <v>0</v>
      </c>
      <c r="AC130" s="30">
        <v>0</v>
      </c>
      <c r="AD130" s="29">
        <v>2320.54</v>
      </c>
      <c r="AE130" s="29">
        <v>0</v>
      </c>
      <c r="AF130" s="29">
        <v>0</v>
      </c>
      <c r="AG130" s="28">
        <v>3066.53</v>
      </c>
      <c r="AH130" s="29">
        <v>0</v>
      </c>
      <c r="AI130" s="30">
        <v>0</v>
      </c>
      <c r="AJ130" s="29">
        <v>2173.89</v>
      </c>
      <c r="AK130" s="29">
        <v>0</v>
      </c>
      <c r="AL130" s="29">
        <v>0</v>
      </c>
      <c r="AM130" s="28">
        <v>32151.33</v>
      </c>
      <c r="AN130" s="29">
        <v>0</v>
      </c>
      <c r="AO130" s="30">
        <v>0</v>
      </c>
    </row>
    <row r="131" spans="1:41" x14ac:dyDescent="0.25">
      <c r="A131" s="40" t="s">
        <v>193</v>
      </c>
      <c r="B131" s="34"/>
      <c r="C131" s="33">
        <v>3210.58</v>
      </c>
      <c r="D131" s="34">
        <v>0</v>
      </c>
      <c r="E131" s="35">
        <v>0</v>
      </c>
      <c r="F131" s="34">
        <v>2884.55</v>
      </c>
      <c r="G131" s="34">
        <v>0</v>
      </c>
      <c r="H131" s="34">
        <v>0</v>
      </c>
      <c r="I131" s="33">
        <v>3049.67</v>
      </c>
      <c r="J131" s="34">
        <v>0</v>
      </c>
      <c r="K131" s="35">
        <v>0</v>
      </c>
      <c r="L131" s="34">
        <v>2344.8200000000002</v>
      </c>
      <c r="M131" s="34">
        <v>0</v>
      </c>
      <c r="N131" s="34">
        <v>0</v>
      </c>
      <c r="O131" s="33">
        <v>3425.89</v>
      </c>
      <c r="P131" s="34">
        <v>0</v>
      </c>
      <c r="Q131" s="35">
        <v>0</v>
      </c>
      <c r="R131" s="34">
        <v>3211.17</v>
      </c>
      <c r="S131" s="34">
        <v>0</v>
      </c>
      <c r="T131" s="34">
        <v>0</v>
      </c>
      <c r="U131" s="33">
        <v>2752.56</v>
      </c>
      <c r="V131" s="34">
        <v>0</v>
      </c>
      <c r="W131" s="35">
        <v>0</v>
      </c>
      <c r="X131" s="34">
        <v>1830.29</v>
      </c>
      <c r="Y131" s="34">
        <v>0</v>
      </c>
      <c r="Z131" s="34">
        <v>0</v>
      </c>
      <c r="AA131" s="33">
        <v>1880.8400000000001</v>
      </c>
      <c r="AB131" s="34">
        <v>0</v>
      </c>
      <c r="AC131" s="35">
        <v>0</v>
      </c>
      <c r="AD131" s="34">
        <v>2320.54</v>
      </c>
      <c r="AE131" s="34">
        <v>0</v>
      </c>
      <c r="AF131" s="34">
        <v>0</v>
      </c>
      <c r="AG131" s="33">
        <v>3066.53</v>
      </c>
      <c r="AH131" s="34">
        <v>0</v>
      </c>
      <c r="AI131" s="35">
        <v>0</v>
      </c>
      <c r="AJ131" s="34">
        <v>2173.89</v>
      </c>
      <c r="AK131" s="34">
        <v>0</v>
      </c>
      <c r="AL131" s="34">
        <v>0</v>
      </c>
      <c r="AM131" s="33">
        <v>32151.33</v>
      </c>
      <c r="AN131" s="34">
        <v>0</v>
      </c>
      <c r="AO131" s="35">
        <v>0</v>
      </c>
    </row>
    <row r="132" spans="1:41" x14ac:dyDescent="0.25">
      <c r="A132" s="39" t="s">
        <v>194</v>
      </c>
      <c r="B132" s="29" t="s">
        <v>192</v>
      </c>
      <c r="C132" s="28">
        <v>1888.17</v>
      </c>
      <c r="D132" s="29">
        <v>0</v>
      </c>
      <c r="E132" s="30">
        <v>0</v>
      </c>
      <c r="F132" s="29">
        <v>1696.42</v>
      </c>
      <c r="G132" s="29">
        <v>0</v>
      </c>
      <c r="H132" s="29">
        <v>0</v>
      </c>
      <c r="I132" s="28">
        <v>1793.52</v>
      </c>
      <c r="J132" s="29">
        <v>0</v>
      </c>
      <c r="K132" s="30">
        <v>0</v>
      </c>
      <c r="L132" s="29">
        <v>1378.99</v>
      </c>
      <c r="M132" s="29">
        <v>0</v>
      </c>
      <c r="N132" s="29">
        <v>0</v>
      </c>
      <c r="O132" s="28">
        <v>2014.7700000000002</v>
      </c>
      <c r="P132" s="29">
        <v>0</v>
      </c>
      <c r="Q132" s="30">
        <v>0</v>
      </c>
      <c r="R132" s="29">
        <v>1888.5</v>
      </c>
      <c r="S132" s="29">
        <v>0</v>
      </c>
      <c r="T132" s="29">
        <v>0</v>
      </c>
      <c r="U132" s="28">
        <v>1618.79</v>
      </c>
      <c r="V132" s="29">
        <v>0</v>
      </c>
      <c r="W132" s="30">
        <v>0</v>
      </c>
      <c r="X132" s="29">
        <v>1076.3999999999999</v>
      </c>
      <c r="Y132" s="29">
        <v>0</v>
      </c>
      <c r="Z132" s="29">
        <v>0</v>
      </c>
      <c r="AA132" s="28">
        <v>1106.1099999999999</v>
      </c>
      <c r="AB132" s="29">
        <v>0</v>
      </c>
      <c r="AC132" s="30">
        <v>0</v>
      </c>
      <c r="AD132" s="29">
        <v>1364.73</v>
      </c>
      <c r="AE132" s="29">
        <v>0</v>
      </c>
      <c r="AF132" s="29">
        <v>0</v>
      </c>
      <c r="AG132" s="28">
        <v>1803.44</v>
      </c>
      <c r="AH132" s="29">
        <v>0</v>
      </c>
      <c r="AI132" s="30">
        <v>0</v>
      </c>
      <c r="AJ132" s="29">
        <v>1278.46</v>
      </c>
      <c r="AK132" s="29">
        <v>0</v>
      </c>
      <c r="AL132" s="29">
        <v>0</v>
      </c>
      <c r="AM132" s="28">
        <v>18908.300000000003</v>
      </c>
      <c r="AN132" s="29">
        <v>0</v>
      </c>
      <c r="AO132" s="30">
        <v>0</v>
      </c>
    </row>
    <row r="133" spans="1:41" x14ac:dyDescent="0.25">
      <c r="A133" s="40" t="s">
        <v>195</v>
      </c>
      <c r="B133" s="34"/>
      <c r="C133" s="33">
        <v>1888.17</v>
      </c>
      <c r="D133" s="34">
        <v>0</v>
      </c>
      <c r="E133" s="35">
        <v>0</v>
      </c>
      <c r="F133" s="34">
        <v>1696.42</v>
      </c>
      <c r="G133" s="34">
        <v>0</v>
      </c>
      <c r="H133" s="34">
        <v>0</v>
      </c>
      <c r="I133" s="33">
        <v>1793.52</v>
      </c>
      <c r="J133" s="34">
        <v>0</v>
      </c>
      <c r="K133" s="35">
        <v>0</v>
      </c>
      <c r="L133" s="34">
        <v>1378.99</v>
      </c>
      <c r="M133" s="34">
        <v>0</v>
      </c>
      <c r="N133" s="34">
        <v>0</v>
      </c>
      <c r="O133" s="33">
        <v>2014.7700000000002</v>
      </c>
      <c r="P133" s="34">
        <v>0</v>
      </c>
      <c r="Q133" s="35">
        <v>0</v>
      </c>
      <c r="R133" s="34">
        <v>1888.5</v>
      </c>
      <c r="S133" s="34">
        <v>0</v>
      </c>
      <c r="T133" s="34">
        <v>0</v>
      </c>
      <c r="U133" s="33">
        <v>1618.79</v>
      </c>
      <c r="V133" s="34">
        <v>0</v>
      </c>
      <c r="W133" s="35">
        <v>0</v>
      </c>
      <c r="X133" s="34">
        <v>1076.3999999999999</v>
      </c>
      <c r="Y133" s="34">
        <v>0</v>
      </c>
      <c r="Z133" s="34">
        <v>0</v>
      </c>
      <c r="AA133" s="33">
        <v>1106.1099999999999</v>
      </c>
      <c r="AB133" s="34">
        <v>0</v>
      </c>
      <c r="AC133" s="35">
        <v>0</v>
      </c>
      <c r="AD133" s="34">
        <v>1364.73</v>
      </c>
      <c r="AE133" s="34">
        <v>0</v>
      </c>
      <c r="AF133" s="34">
        <v>0</v>
      </c>
      <c r="AG133" s="33">
        <v>1803.44</v>
      </c>
      <c r="AH133" s="34">
        <v>0</v>
      </c>
      <c r="AI133" s="35">
        <v>0</v>
      </c>
      <c r="AJ133" s="34">
        <v>1278.46</v>
      </c>
      <c r="AK133" s="34">
        <v>0</v>
      </c>
      <c r="AL133" s="34">
        <v>0</v>
      </c>
      <c r="AM133" s="33">
        <v>18908.300000000003</v>
      </c>
      <c r="AN133" s="34">
        <v>0</v>
      </c>
      <c r="AO133" s="35">
        <v>0</v>
      </c>
    </row>
    <row r="134" spans="1:41" x14ac:dyDescent="0.25">
      <c r="A134" s="39" t="s">
        <v>196</v>
      </c>
      <c r="B134" s="29" t="s">
        <v>117</v>
      </c>
      <c r="C134" s="28">
        <v>-810.74</v>
      </c>
      <c r="D134" s="29">
        <v>0</v>
      </c>
      <c r="E134" s="30">
        <v>0</v>
      </c>
      <c r="F134" s="29">
        <v>-723.21</v>
      </c>
      <c r="G134" s="29">
        <v>0</v>
      </c>
      <c r="H134" s="29">
        <v>0</v>
      </c>
      <c r="I134" s="28">
        <v>-519.67999999999995</v>
      </c>
      <c r="J134" s="29">
        <v>0</v>
      </c>
      <c r="K134" s="30">
        <v>0</v>
      </c>
      <c r="L134" s="29">
        <v>-572.88</v>
      </c>
      <c r="M134" s="29">
        <v>0</v>
      </c>
      <c r="N134" s="29">
        <v>0</v>
      </c>
      <c r="O134" s="28">
        <v>-114.02000000000001</v>
      </c>
      <c r="P134" s="29">
        <v>0</v>
      </c>
      <c r="Q134" s="30">
        <v>0</v>
      </c>
      <c r="R134" s="29">
        <v>-290.3</v>
      </c>
      <c r="S134" s="29">
        <v>0</v>
      </c>
      <c r="T134" s="29">
        <v>0</v>
      </c>
      <c r="U134" s="28">
        <v>-265.46000000000004</v>
      </c>
      <c r="V134" s="29">
        <v>0</v>
      </c>
      <c r="W134" s="30">
        <v>0</v>
      </c>
      <c r="X134" s="29">
        <v>-46.09</v>
      </c>
      <c r="Y134" s="29">
        <v>0</v>
      </c>
      <c r="Z134" s="29">
        <v>0</v>
      </c>
      <c r="AA134" s="28">
        <v>-489.62</v>
      </c>
      <c r="AB134" s="29">
        <v>0</v>
      </c>
      <c r="AC134" s="30">
        <v>0</v>
      </c>
      <c r="AD134" s="29">
        <v>-156.72999999999999</v>
      </c>
      <c r="AE134" s="29">
        <v>0</v>
      </c>
      <c r="AF134" s="29">
        <v>0</v>
      </c>
      <c r="AG134" s="28">
        <v>-399.52</v>
      </c>
      <c r="AH134" s="29">
        <v>0</v>
      </c>
      <c r="AI134" s="30">
        <v>0</v>
      </c>
      <c r="AJ134" s="29">
        <v>-371.68</v>
      </c>
      <c r="AK134" s="29">
        <v>0</v>
      </c>
      <c r="AL134" s="29">
        <v>0</v>
      </c>
      <c r="AM134" s="28">
        <v>-4759.93</v>
      </c>
      <c r="AN134" s="29">
        <v>0</v>
      </c>
      <c r="AO134" s="30">
        <v>0</v>
      </c>
    </row>
    <row r="135" spans="1:41" x14ac:dyDescent="0.25">
      <c r="A135" s="40" t="s">
        <v>197</v>
      </c>
      <c r="B135" s="34"/>
      <c r="C135" s="33">
        <v>-810.74</v>
      </c>
      <c r="D135" s="34">
        <v>0</v>
      </c>
      <c r="E135" s="35">
        <v>0</v>
      </c>
      <c r="F135" s="34">
        <v>-723.21</v>
      </c>
      <c r="G135" s="34">
        <v>0</v>
      </c>
      <c r="H135" s="34">
        <v>0</v>
      </c>
      <c r="I135" s="33">
        <v>-519.67999999999995</v>
      </c>
      <c r="J135" s="34">
        <v>0</v>
      </c>
      <c r="K135" s="35">
        <v>0</v>
      </c>
      <c r="L135" s="34">
        <v>-572.88</v>
      </c>
      <c r="M135" s="34">
        <v>0</v>
      </c>
      <c r="N135" s="34">
        <v>0</v>
      </c>
      <c r="O135" s="33">
        <v>-114.02000000000001</v>
      </c>
      <c r="P135" s="34">
        <v>0</v>
      </c>
      <c r="Q135" s="35">
        <v>0</v>
      </c>
      <c r="R135" s="34">
        <v>-290.3</v>
      </c>
      <c r="S135" s="34">
        <v>0</v>
      </c>
      <c r="T135" s="34">
        <v>0</v>
      </c>
      <c r="U135" s="33">
        <v>-265.46000000000004</v>
      </c>
      <c r="V135" s="34">
        <v>0</v>
      </c>
      <c r="W135" s="35">
        <v>0</v>
      </c>
      <c r="X135" s="34">
        <v>-46.09</v>
      </c>
      <c r="Y135" s="34">
        <v>0</v>
      </c>
      <c r="Z135" s="34">
        <v>0</v>
      </c>
      <c r="AA135" s="33">
        <v>-489.62</v>
      </c>
      <c r="AB135" s="34">
        <v>0</v>
      </c>
      <c r="AC135" s="35">
        <v>0</v>
      </c>
      <c r="AD135" s="34">
        <v>-156.72999999999999</v>
      </c>
      <c r="AE135" s="34">
        <v>0</v>
      </c>
      <c r="AF135" s="34">
        <v>0</v>
      </c>
      <c r="AG135" s="33">
        <v>-399.52</v>
      </c>
      <c r="AH135" s="34">
        <v>0</v>
      </c>
      <c r="AI135" s="35">
        <v>0</v>
      </c>
      <c r="AJ135" s="34">
        <v>-371.68</v>
      </c>
      <c r="AK135" s="34">
        <v>0</v>
      </c>
      <c r="AL135" s="34">
        <v>0</v>
      </c>
      <c r="AM135" s="33">
        <v>-4759.93</v>
      </c>
      <c r="AN135" s="34">
        <v>0</v>
      </c>
      <c r="AO135" s="35">
        <v>0</v>
      </c>
    </row>
    <row r="136" spans="1:41" x14ac:dyDescent="0.25">
      <c r="A136" s="39" t="s">
        <v>198</v>
      </c>
      <c r="B136" s="29" t="s">
        <v>199</v>
      </c>
      <c r="C136" s="28">
        <v>3679.59</v>
      </c>
      <c r="D136" s="29">
        <v>0</v>
      </c>
      <c r="E136" s="30">
        <v>32307.279999999999</v>
      </c>
      <c r="F136" s="29">
        <v>3528.58</v>
      </c>
      <c r="G136" s="29">
        <v>0</v>
      </c>
      <c r="H136" s="29">
        <v>41307.58</v>
      </c>
      <c r="I136" s="28">
        <v>2422.41</v>
      </c>
      <c r="J136" s="29">
        <v>0</v>
      </c>
      <c r="K136" s="30">
        <v>44514.12</v>
      </c>
      <c r="L136" s="29">
        <v>2183.4899999999998</v>
      </c>
      <c r="M136" s="29">
        <v>0</v>
      </c>
      <c r="N136" s="29">
        <v>38260.53</v>
      </c>
      <c r="O136" s="28">
        <v>3412.17</v>
      </c>
      <c r="P136" s="29">
        <v>0</v>
      </c>
      <c r="Q136" s="30">
        <v>41994.94</v>
      </c>
      <c r="R136" s="29">
        <v>2224.06</v>
      </c>
      <c r="S136" s="29">
        <v>0</v>
      </c>
      <c r="T136" s="29">
        <v>31670.52</v>
      </c>
      <c r="U136" s="28">
        <v>2175.75</v>
      </c>
      <c r="V136" s="29">
        <v>0</v>
      </c>
      <c r="W136" s="30">
        <v>27582.57</v>
      </c>
      <c r="X136" s="29">
        <v>2155.81</v>
      </c>
      <c r="Y136" s="29">
        <v>0</v>
      </c>
      <c r="Z136" s="29">
        <v>23910.48</v>
      </c>
      <c r="AA136" s="28">
        <v>2262.35</v>
      </c>
      <c r="AB136" s="29">
        <v>0</v>
      </c>
      <c r="AC136" s="30">
        <v>19202.87</v>
      </c>
      <c r="AD136" s="29">
        <v>2602.58</v>
      </c>
      <c r="AE136" s="29">
        <v>0</v>
      </c>
      <c r="AF136" s="29">
        <v>27194.87</v>
      </c>
      <c r="AG136" s="28">
        <v>2977.19</v>
      </c>
      <c r="AH136" s="29">
        <v>0</v>
      </c>
      <c r="AI136" s="30">
        <v>29928.59</v>
      </c>
      <c r="AJ136" s="29">
        <v>1786.81</v>
      </c>
      <c r="AK136" s="29">
        <v>0</v>
      </c>
      <c r="AL136" s="29">
        <v>19777.45</v>
      </c>
      <c r="AM136" s="28">
        <v>31410.79</v>
      </c>
      <c r="AN136" s="29">
        <v>0</v>
      </c>
      <c r="AO136" s="30">
        <v>377651.8</v>
      </c>
    </row>
    <row r="137" spans="1:41" x14ac:dyDescent="0.25">
      <c r="A137" s="41" t="s">
        <v>198</v>
      </c>
      <c r="B137" s="20" t="s">
        <v>201</v>
      </c>
      <c r="C137" s="31">
        <v>0</v>
      </c>
      <c r="D137" s="20">
        <v>0</v>
      </c>
      <c r="E137" s="32">
        <v>74878.77</v>
      </c>
      <c r="F137" s="20">
        <v>0</v>
      </c>
      <c r="G137" s="20">
        <v>0</v>
      </c>
      <c r="H137" s="20">
        <v>95738.82</v>
      </c>
      <c r="I137" s="31">
        <v>0</v>
      </c>
      <c r="J137" s="20">
        <v>0</v>
      </c>
      <c r="K137" s="32">
        <v>103170.63</v>
      </c>
      <c r="L137" s="20">
        <v>0</v>
      </c>
      <c r="M137" s="20">
        <v>0</v>
      </c>
      <c r="N137" s="20">
        <v>88676.65</v>
      </c>
      <c r="O137" s="31">
        <v>0</v>
      </c>
      <c r="P137" s="20">
        <v>0</v>
      </c>
      <c r="Q137" s="32">
        <v>97331.91</v>
      </c>
      <c r="R137" s="20">
        <v>0</v>
      </c>
      <c r="S137" s="20">
        <v>0</v>
      </c>
      <c r="T137" s="20">
        <v>73402.95</v>
      </c>
      <c r="U137" s="31">
        <v>0</v>
      </c>
      <c r="V137" s="20">
        <v>0</v>
      </c>
      <c r="W137" s="32">
        <v>63928.29</v>
      </c>
      <c r="X137" s="20">
        <v>0</v>
      </c>
      <c r="Y137" s="20">
        <v>0</v>
      </c>
      <c r="Z137" s="20">
        <v>55417.47</v>
      </c>
      <c r="AA137" s="31">
        <v>0</v>
      </c>
      <c r="AB137" s="20">
        <v>0</v>
      </c>
      <c r="AC137" s="32">
        <v>44506.6</v>
      </c>
      <c r="AD137" s="20">
        <v>0</v>
      </c>
      <c r="AE137" s="20">
        <v>0</v>
      </c>
      <c r="AF137" s="20">
        <v>63029.7</v>
      </c>
      <c r="AG137" s="31">
        <v>0</v>
      </c>
      <c r="AH137" s="20">
        <v>0</v>
      </c>
      <c r="AI137" s="32">
        <v>69365.649999999994</v>
      </c>
      <c r="AJ137" s="20">
        <v>0</v>
      </c>
      <c r="AK137" s="20">
        <v>0</v>
      </c>
      <c r="AL137" s="20">
        <v>45838.31</v>
      </c>
      <c r="AM137" s="31">
        <v>0</v>
      </c>
      <c r="AN137" s="20">
        <v>0</v>
      </c>
      <c r="AO137" s="32">
        <v>875285.75</v>
      </c>
    </row>
    <row r="138" spans="1:41" x14ac:dyDescent="0.25">
      <c r="A138" s="41" t="s">
        <v>198</v>
      </c>
      <c r="B138" s="20" t="s">
        <v>202</v>
      </c>
      <c r="C138" s="31">
        <v>11.5</v>
      </c>
      <c r="D138" s="20">
        <v>0</v>
      </c>
      <c r="E138" s="32">
        <v>11134.21</v>
      </c>
      <c r="F138" s="20">
        <v>72.63</v>
      </c>
      <c r="G138" s="20">
        <v>0</v>
      </c>
      <c r="H138" s="20">
        <v>14236.03</v>
      </c>
      <c r="I138" s="31">
        <v>109.05</v>
      </c>
      <c r="J138" s="20">
        <v>0</v>
      </c>
      <c r="K138" s="32">
        <v>15341.12</v>
      </c>
      <c r="L138" s="20">
        <v>149.75</v>
      </c>
      <c r="M138" s="20">
        <v>0</v>
      </c>
      <c r="N138" s="20">
        <v>13185.91</v>
      </c>
      <c r="O138" s="31">
        <v>284.7</v>
      </c>
      <c r="P138" s="20">
        <v>0</v>
      </c>
      <c r="Q138" s="32">
        <v>14472.92</v>
      </c>
      <c r="R138" s="20">
        <v>909.7</v>
      </c>
      <c r="S138" s="20">
        <v>0</v>
      </c>
      <c r="T138" s="20">
        <v>10914.76</v>
      </c>
      <c r="U138" s="31">
        <v>924.43</v>
      </c>
      <c r="V138" s="20">
        <v>0</v>
      </c>
      <c r="W138" s="32">
        <v>9505.92</v>
      </c>
      <c r="X138" s="20">
        <v>547.82000000000005</v>
      </c>
      <c r="Y138" s="20">
        <v>0</v>
      </c>
      <c r="Z138" s="20">
        <v>8240.39</v>
      </c>
      <c r="AA138" s="31">
        <v>398.31</v>
      </c>
      <c r="AB138" s="20">
        <v>0</v>
      </c>
      <c r="AC138" s="32">
        <v>6617.98</v>
      </c>
      <c r="AD138" s="20">
        <v>291.23</v>
      </c>
      <c r="AE138" s="20">
        <v>0</v>
      </c>
      <c r="AF138" s="20">
        <v>9372.2999999999993</v>
      </c>
      <c r="AG138" s="31">
        <v>273.94</v>
      </c>
      <c r="AH138" s="20">
        <v>0</v>
      </c>
      <c r="AI138" s="32">
        <v>10314.43</v>
      </c>
      <c r="AJ138" s="20">
        <v>372.78</v>
      </c>
      <c r="AK138" s="20">
        <v>0</v>
      </c>
      <c r="AL138" s="20">
        <v>6816</v>
      </c>
      <c r="AM138" s="31">
        <v>4345.84</v>
      </c>
      <c r="AN138" s="20">
        <v>0</v>
      </c>
      <c r="AO138" s="32">
        <v>130151.96999999999</v>
      </c>
    </row>
    <row r="139" spans="1:41" x14ac:dyDescent="0.25">
      <c r="A139" s="40" t="s">
        <v>203</v>
      </c>
      <c r="B139" s="34"/>
      <c r="C139" s="33">
        <v>3691.09</v>
      </c>
      <c r="D139" s="34">
        <v>0</v>
      </c>
      <c r="E139" s="35">
        <v>118320.26000000001</v>
      </c>
      <c r="F139" s="34">
        <v>3601.21</v>
      </c>
      <c r="G139" s="34">
        <v>0</v>
      </c>
      <c r="H139" s="34">
        <v>151282.43000000002</v>
      </c>
      <c r="I139" s="33">
        <v>2531.46</v>
      </c>
      <c r="J139" s="34">
        <v>0</v>
      </c>
      <c r="K139" s="35">
        <v>163025.87</v>
      </c>
      <c r="L139" s="34">
        <v>2333.2399999999998</v>
      </c>
      <c r="M139" s="34">
        <v>0</v>
      </c>
      <c r="N139" s="34">
        <v>140123.09</v>
      </c>
      <c r="O139" s="33">
        <v>3696.87</v>
      </c>
      <c r="P139" s="34">
        <v>0</v>
      </c>
      <c r="Q139" s="35">
        <v>153799.77000000002</v>
      </c>
      <c r="R139" s="34">
        <v>3133.76</v>
      </c>
      <c r="S139" s="34">
        <v>0</v>
      </c>
      <c r="T139" s="34">
        <v>115988.23</v>
      </c>
      <c r="U139" s="33">
        <v>3100.18</v>
      </c>
      <c r="V139" s="34">
        <v>0</v>
      </c>
      <c r="W139" s="35">
        <v>101016.78</v>
      </c>
      <c r="X139" s="34">
        <v>2703.63</v>
      </c>
      <c r="Y139" s="34">
        <v>0</v>
      </c>
      <c r="Z139" s="34">
        <v>87568.34</v>
      </c>
      <c r="AA139" s="33">
        <v>2660.66</v>
      </c>
      <c r="AB139" s="34">
        <v>0</v>
      </c>
      <c r="AC139" s="35">
        <v>70327.45</v>
      </c>
      <c r="AD139" s="34">
        <v>2893.81</v>
      </c>
      <c r="AE139" s="34">
        <v>0</v>
      </c>
      <c r="AF139" s="34">
        <v>99596.87</v>
      </c>
      <c r="AG139" s="33">
        <v>3251.13</v>
      </c>
      <c r="AH139" s="34">
        <v>0</v>
      </c>
      <c r="AI139" s="35">
        <v>109608.66999999998</v>
      </c>
      <c r="AJ139" s="34">
        <v>2159.59</v>
      </c>
      <c r="AK139" s="34">
        <v>0</v>
      </c>
      <c r="AL139" s="34">
        <v>72431.759999999995</v>
      </c>
      <c r="AM139" s="33">
        <v>35756.630000000005</v>
      </c>
      <c r="AN139" s="34">
        <v>0</v>
      </c>
      <c r="AO139" s="35">
        <v>1383089.52</v>
      </c>
    </row>
    <row r="140" spans="1:41" x14ac:dyDescent="0.25">
      <c r="A140" s="39" t="s">
        <v>204</v>
      </c>
      <c r="B140" s="29" t="s">
        <v>205</v>
      </c>
      <c r="C140" s="28">
        <v>200.73</v>
      </c>
      <c r="D140" s="29">
        <v>0</v>
      </c>
      <c r="E140" s="30">
        <v>4444.26</v>
      </c>
      <c r="F140" s="29">
        <v>218.46</v>
      </c>
      <c r="G140" s="29">
        <v>0</v>
      </c>
      <c r="H140" s="29">
        <v>5682.37</v>
      </c>
      <c r="I140" s="28"/>
      <c r="J140" s="29"/>
      <c r="K140" s="30"/>
      <c r="L140" s="29"/>
      <c r="M140" s="29"/>
      <c r="N140" s="29"/>
      <c r="O140" s="28"/>
      <c r="P140" s="29"/>
      <c r="Q140" s="30"/>
      <c r="R140" s="29"/>
      <c r="S140" s="29"/>
      <c r="T140" s="29"/>
      <c r="U140" s="28"/>
      <c r="V140" s="29"/>
      <c r="W140" s="30"/>
      <c r="X140" s="29"/>
      <c r="Y140" s="29"/>
      <c r="Z140" s="29"/>
      <c r="AA140" s="28"/>
      <c r="AB140" s="29"/>
      <c r="AC140" s="30"/>
      <c r="AD140" s="29"/>
      <c r="AE140" s="29"/>
      <c r="AF140" s="29"/>
      <c r="AG140" s="28"/>
      <c r="AH140" s="29"/>
      <c r="AI140" s="30"/>
      <c r="AJ140" s="29"/>
      <c r="AK140" s="29"/>
      <c r="AL140" s="29"/>
      <c r="AM140" s="28">
        <v>419.19</v>
      </c>
      <c r="AN140" s="29">
        <v>0</v>
      </c>
      <c r="AO140" s="30">
        <v>10126.630000000001</v>
      </c>
    </row>
    <row r="141" spans="1:41" x14ac:dyDescent="0.25">
      <c r="A141" s="40" t="s">
        <v>206</v>
      </c>
      <c r="B141" s="34"/>
      <c r="C141" s="33">
        <v>200.73</v>
      </c>
      <c r="D141" s="34">
        <v>0</v>
      </c>
      <c r="E141" s="35">
        <v>4444.26</v>
      </c>
      <c r="F141" s="34">
        <v>218.46</v>
      </c>
      <c r="G141" s="34">
        <v>0</v>
      </c>
      <c r="H141" s="34">
        <v>5682.37</v>
      </c>
      <c r="I141" s="33"/>
      <c r="J141" s="34"/>
      <c r="K141" s="35"/>
      <c r="L141" s="34"/>
      <c r="M141" s="34"/>
      <c r="N141" s="34"/>
      <c r="O141" s="33"/>
      <c r="P141" s="34"/>
      <c r="Q141" s="35"/>
      <c r="R141" s="34"/>
      <c r="S141" s="34"/>
      <c r="T141" s="34"/>
      <c r="U141" s="33"/>
      <c r="V141" s="34"/>
      <c r="W141" s="35"/>
      <c r="X141" s="34"/>
      <c r="Y141" s="34"/>
      <c r="Z141" s="34"/>
      <c r="AA141" s="33"/>
      <c r="AB141" s="34"/>
      <c r="AC141" s="35"/>
      <c r="AD141" s="34"/>
      <c r="AE141" s="34"/>
      <c r="AF141" s="34"/>
      <c r="AG141" s="33"/>
      <c r="AH141" s="34"/>
      <c r="AI141" s="35"/>
      <c r="AJ141" s="34"/>
      <c r="AK141" s="34"/>
      <c r="AL141" s="34"/>
      <c r="AM141" s="33">
        <v>419.19</v>
      </c>
      <c r="AN141" s="34">
        <v>0</v>
      </c>
      <c r="AO141" s="35">
        <v>10126.630000000001</v>
      </c>
    </row>
    <row r="142" spans="1:41" x14ac:dyDescent="0.25">
      <c r="A142" s="39" t="s">
        <v>207</v>
      </c>
      <c r="B142" s="29" t="s">
        <v>209</v>
      </c>
      <c r="C142" s="28">
        <v>-237.96</v>
      </c>
      <c r="D142" s="29">
        <v>0</v>
      </c>
      <c r="E142" s="30">
        <v>133.47999999999999</v>
      </c>
      <c r="F142" s="29">
        <v>-267.14</v>
      </c>
      <c r="G142" s="29">
        <v>0</v>
      </c>
      <c r="H142" s="29">
        <v>170.67</v>
      </c>
      <c r="I142" s="28">
        <v>-291.72000000000003</v>
      </c>
      <c r="J142" s="29">
        <v>0</v>
      </c>
      <c r="K142" s="30">
        <v>183.92</v>
      </c>
      <c r="L142" s="29">
        <v>-223.32</v>
      </c>
      <c r="M142" s="29">
        <v>0</v>
      </c>
      <c r="N142" s="29">
        <v>158.08000000000001</v>
      </c>
      <c r="O142" s="28">
        <v>-298.87</v>
      </c>
      <c r="P142" s="29">
        <v>0</v>
      </c>
      <c r="Q142" s="30">
        <v>173.51</v>
      </c>
      <c r="R142" s="29">
        <v>-241.86</v>
      </c>
      <c r="S142" s="29">
        <v>0</v>
      </c>
      <c r="T142" s="29">
        <v>130.85</v>
      </c>
      <c r="U142" s="28">
        <v>-234.97</v>
      </c>
      <c r="V142" s="29">
        <v>0</v>
      </c>
      <c r="W142" s="30">
        <v>113.96</v>
      </c>
      <c r="X142" s="29">
        <v>-224.99</v>
      </c>
      <c r="Y142" s="29">
        <v>0</v>
      </c>
      <c r="Z142" s="29">
        <v>98.79</v>
      </c>
      <c r="AA142" s="28">
        <v>-189.71</v>
      </c>
      <c r="AB142" s="29">
        <v>0</v>
      </c>
      <c r="AC142" s="30">
        <v>79.34</v>
      </c>
      <c r="AD142" s="29">
        <v>-230.13</v>
      </c>
      <c r="AE142" s="29">
        <v>0</v>
      </c>
      <c r="AF142" s="29">
        <v>112.36</v>
      </c>
      <c r="AG142" s="28">
        <v>-238.63</v>
      </c>
      <c r="AH142" s="29">
        <v>0</v>
      </c>
      <c r="AI142" s="30">
        <v>123.66</v>
      </c>
      <c r="AJ142" s="29">
        <v>-164.19</v>
      </c>
      <c r="AK142" s="29">
        <v>0</v>
      </c>
      <c r="AL142" s="29">
        <v>81.72</v>
      </c>
      <c r="AM142" s="28">
        <v>-2843.49</v>
      </c>
      <c r="AN142" s="29">
        <v>0</v>
      </c>
      <c r="AO142" s="30">
        <v>1560.34</v>
      </c>
    </row>
    <row r="143" spans="1:41" x14ac:dyDescent="0.25">
      <c r="A143" s="41" t="s">
        <v>207</v>
      </c>
      <c r="B143" s="20" t="s">
        <v>210</v>
      </c>
      <c r="C143" s="31">
        <v>-687.77</v>
      </c>
      <c r="D143" s="20">
        <v>0</v>
      </c>
      <c r="E143" s="32">
        <v>84406.45</v>
      </c>
      <c r="F143" s="20">
        <v>293.2</v>
      </c>
      <c r="G143" s="20">
        <v>0</v>
      </c>
      <c r="H143" s="20">
        <v>107920.77</v>
      </c>
      <c r="I143" s="31">
        <v>-1893.08</v>
      </c>
      <c r="J143" s="20">
        <v>0</v>
      </c>
      <c r="K143" s="32">
        <v>116298.22</v>
      </c>
      <c r="L143" s="20">
        <v>-1067.43</v>
      </c>
      <c r="M143" s="20">
        <v>0</v>
      </c>
      <c r="N143" s="20">
        <v>99959.99</v>
      </c>
      <c r="O143" s="31">
        <v>-2548.38</v>
      </c>
      <c r="P143" s="20">
        <v>0</v>
      </c>
      <c r="Q143" s="32">
        <v>109716.56</v>
      </c>
      <c r="R143" s="20">
        <v>-2685.21</v>
      </c>
      <c r="S143" s="20">
        <v>0</v>
      </c>
      <c r="T143" s="20">
        <v>82742.850000000006</v>
      </c>
      <c r="U143" s="31">
        <v>-94.89</v>
      </c>
      <c r="V143" s="20">
        <v>0</v>
      </c>
      <c r="W143" s="32">
        <v>72062.62</v>
      </c>
      <c r="X143" s="20">
        <v>-2.1</v>
      </c>
      <c r="Y143" s="20">
        <v>0</v>
      </c>
      <c r="Z143" s="20">
        <v>62468.86</v>
      </c>
      <c r="AA143" s="31">
        <v>-488.59</v>
      </c>
      <c r="AB143" s="20">
        <v>0</v>
      </c>
      <c r="AC143" s="32">
        <v>50169.69</v>
      </c>
      <c r="AD143" s="20">
        <v>1257.06</v>
      </c>
      <c r="AE143" s="20">
        <v>0</v>
      </c>
      <c r="AF143" s="20">
        <v>71049.69</v>
      </c>
      <c r="AG143" s="31">
        <v>261.74</v>
      </c>
      <c r="AH143" s="20">
        <v>0</v>
      </c>
      <c r="AI143" s="32">
        <v>78191.839999999997</v>
      </c>
      <c r="AJ143" s="20">
        <v>-16.100000000000001</v>
      </c>
      <c r="AK143" s="20">
        <v>0</v>
      </c>
      <c r="AL143" s="20">
        <v>51670.85</v>
      </c>
      <c r="AM143" s="31">
        <v>-7671.5500000000011</v>
      </c>
      <c r="AN143" s="20">
        <v>0</v>
      </c>
      <c r="AO143" s="32">
        <v>986658.39000000013</v>
      </c>
    </row>
    <row r="144" spans="1:41" x14ac:dyDescent="0.25">
      <c r="A144" s="41" t="s">
        <v>207</v>
      </c>
      <c r="B144" s="20" t="s">
        <v>211</v>
      </c>
      <c r="C144" s="31">
        <v>-386.3</v>
      </c>
      <c r="D144" s="20">
        <v>0</v>
      </c>
      <c r="E144" s="32">
        <v>223.78</v>
      </c>
      <c r="F144" s="20">
        <v>-422</v>
      </c>
      <c r="G144" s="20">
        <v>0</v>
      </c>
      <c r="H144" s="20">
        <v>286.13</v>
      </c>
      <c r="I144" s="31">
        <v>-480.36</v>
      </c>
      <c r="J144" s="20">
        <v>0</v>
      </c>
      <c r="K144" s="32">
        <v>308.33999999999997</v>
      </c>
      <c r="L144" s="20">
        <v>-358.74</v>
      </c>
      <c r="M144" s="20">
        <v>0</v>
      </c>
      <c r="N144" s="20">
        <v>265.02</v>
      </c>
      <c r="O144" s="31">
        <v>-487.22</v>
      </c>
      <c r="P144" s="20">
        <v>0</v>
      </c>
      <c r="Q144" s="32">
        <v>290.89</v>
      </c>
      <c r="R144" s="20">
        <v>-393.56</v>
      </c>
      <c r="S144" s="20">
        <v>0</v>
      </c>
      <c r="T144" s="20">
        <v>219.37</v>
      </c>
      <c r="U144" s="31">
        <v>-383.69</v>
      </c>
      <c r="V144" s="20">
        <v>0</v>
      </c>
      <c r="W144" s="32">
        <v>191.06</v>
      </c>
      <c r="X144" s="20">
        <v>-360.03</v>
      </c>
      <c r="Y144" s="20">
        <v>0</v>
      </c>
      <c r="Z144" s="20">
        <v>165.62</v>
      </c>
      <c r="AA144" s="31">
        <v>-306.83999999999997</v>
      </c>
      <c r="AB144" s="20">
        <v>0</v>
      </c>
      <c r="AC144" s="32">
        <v>133.01</v>
      </c>
      <c r="AD144" s="20">
        <v>-377.65</v>
      </c>
      <c r="AE144" s="20">
        <v>0</v>
      </c>
      <c r="AF144" s="20">
        <v>188.37</v>
      </c>
      <c r="AG144" s="31">
        <v>-383.3</v>
      </c>
      <c r="AH144" s="20">
        <v>0</v>
      </c>
      <c r="AI144" s="32">
        <v>207.31</v>
      </c>
      <c r="AJ144" s="20">
        <v>-267.35000000000002</v>
      </c>
      <c r="AK144" s="20">
        <v>0</v>
      </c>
      <c r="AL144" s="20">
        <v>136.99</v>
      </c>
      <c r="AM144" s="31">
        <v>-4607.04</v>
      </c>
      <c r="AN144" s="20">
        <v>0</v>
      </c>
      <c r="AO144" s="32">
        <v>2615.8899999999994</v>
      </c>
    </row>
    <row r="145" spans="1:41" x14ac:dyDescent="0.25">
      <c r="A145" s="41" t="s">
        <v>207</v>
      </c>
      <c r="B145" s="20" t="s">
        <v>212</v>
      </c>
      <c r="C145" s="31">
        <v>-74.319999999999993</v>
      </c>
      <c r="D145" s="20">
        <v>0</v>
      </c>
      <c r="E145" s="32">
        <v>164.11</v>
      </c>
      <c r="F145" s="20">
        <v>-80.17</v>
      </c>
      <c r="G145" s="20">
        <v>0</v>
      </c>
      <c r="H145" s="20">
        <v>209.83</v>
      </c>
      <c r="I145" s="31">
        <v>-91.23</v>
      </c>
      <c r="J145" s="20">
        <v>0</v>
      </c>
      <c r="K145" s="32">
        <v>226.11</v>
      </c>
      <c r="L145" s="20">
        <v>-68.180000000000007</v>
      </c>
      <c r="M145" s="20">
        <v>0</v>
      </c>
      <c r="N145" s="20">
        <v>194.35</v>
      </c>
      <c r="O145" s="31">
        <v>-89.56</v>
      </c>
      <c r="P145" s="20">
        <v>0</v>
      </c>
      <c r="Q145" s="32">
        <v>213.32</v>
      </c>
      <c r="R145" s="20">
        <v>-72.540000000000006</v>
      </c>
      <c r="S145" s="20">
        <v>0</v>
      </c>
      <c r="T145" s="20">
        <v>160.87</v>
      </c>
      <c r="U145" s="31">
        <v>-73.900000000000006</v>
      </c>
      <c r="V145" s="20">
        <v>0</v>
      </c>
      <c r="W145" s="32">
        <v>140.11000000000001</v>
      </c>
      <c r="X145" s="20">
        <v>-70.81</v>
      </c>
      <c r="Y145" s="20">
        <v>0</v>
      </c>
      <c r="Z145" s="20">
        <v>121.46</v>
      </c>
      <c r="AA145" s="31">
        <v>-59.74</v>
      </c>
      <c r="AB145" s="20">
        <v>0</v>
      </c>
      <c r="AC145" s="32">
        <v>97.54</v>
      </c>
      <c r="AD145" s="20">
        <v>-72.91</v>
      </c>
      <c r="AE145" s="20">
        <v>0</v>
      </c>
      <c r="AF145" s="20">
        <v>138.13999999999999</v>
      </c>
      <c r="AG145" s="31">
        <v>-75.33</v>
      </c>
      <c r="AH145" s="20">
        <v>0</v>
      </c>
      <c r="AI145" s="32">
        <v>152.03</v>
      </c>
      <c r="AJ145" s="20">
        <v>-52.19</v>
      </c>
      <c r="AK145" s="20">
        <v>0</v>
      </c>
      <c r="AL145" s="20">
        <v>100.46</v>
      </c>
      <c r="AM145" s="31">
        <v>-880.88000000000011</v>
      </c>
      <c r="AN145" s="20">
        <v>0</v>
      </c>
      <c r="AO145" s="32">
        <v>1918.33</v>
      </c>
    </row>
    <row r="146" spans="1:41" x14ac:dyDescent="0.25">
      <c r="A146" s="41" t="s">
        <v>207</v>
      </c>
      <c r="B146" s="20" t="s">
        <v>213</v>
      </c>
      <c r="C146" s="31">
        <v>-340.9</v>
      </c>
      <c r="D146" s="20">
        <v>0</v>
      </c>
      <c r="E146" s="32">
        <v>18910.89</v>
      </c>
      <c r="F146" s="20">
        <v>-255.92</v>
      </c>
      <c r="G146" s="20">
        <v>0</v>
      </c>
      <c r="H146" s="20">
        <v>24179.17</v>
      </c>
      <c r="I146" s="31">
        <v>-497.02</v>
      </c>
      <c r="J146" s="20">
        <v>0</v>
      </c>
      <c r="K146" s="32">
        <v>26056.1</v>
      </c>
      <c r="L146" s="20">
        <v>-424.68</v>
      </c>
      <c r="M146" s="20">
        <v>0</v>
      </c>
      <c r="N146" s="20">
        <v>22395.59</v>
      </c>
      <c r="O146" s="31">
        <v>-141.4</v>
      </c>
      <c r="P146" s="20">
        <v>0</v>
      </c>
      <c r="Q146" s="32">
        <v>24581.51</v>
      </c>
      <c r="R146" s="20">
        <v>-89.34</v>
      </c>
      <c r="S146" s="20">
        <v>0</v>
      </c>
      <c r="T146" s="20">
        <v>18538.169999999998</v>
      </c>
      <c r="U146" s="31">
        <v>-39.53</v>
      </c>
      <c r="V146" s="20">
        <v>0</v>
      </c>
      <c r="W146" s="32">
        <v>16145.31</v>
      </c>
      <c r="X146" s="20">
        <v>1675.55</v>
      </c>
      <c r="Y146" s="20">
        <v>0</v>
      </c>
      <c r="Z146" s="20">
        <v>13995.87</v>
      </c>
      <c r="AA146" s="31">
        <v>1976.22</v>
      </c>
      <c r="AB146" s="20">
        <v>0</v>
      </c>
      <c r="AC146" s="32">
        <v>11240.29</v>
      </c>
      <c r="AD146" s="20">
        <v>1259.9100000000001</v>
      </c>
      <c r="AE146" s="20">
        <v>0</v>
      </c>
      <c r="AF146" s="20">
        <v>15918.37</v>
      </c>
      <c r="AG146" s="31">
        <v>418.23</v>
      </c>
      <c r="AH146" s="20">
        <v>0</v>
      </c>
      <c r="AI146" s="32">
        <v>17518.53</v>
      </c>
      <c r="AJ146" s="20">
        <v>-184.48</v>
      </c>
      <c r="AK146" s="20">
        <v>0</v>
      </c>
      <c r="AL146" s="20">
        <v>11576.62</v>
      </c>
      <c r="AM146" s="31">
        <v>3356.6400000000003</v>
      </c>
      <c r="AN146" s="20">
        <v>0</v>
      </c>
      <c r="AO146" s="32">
        <v>221056.42</v>
      </c>
    </row>
    <row r="147" spans="1:41" x14ac:dyDescent="0.25">
      <c r="A147" s="41" t="s">
        <v>207</v>
      </c>
      <c r="B147" s="20" t="s">
        <v>214</v>
      </c>
      <c r="C147" s="31">
        <v>480.55</v>
      </c>
      <c r="D147" s="20">
        <v>0</v>
      </c>
      <c r="E147" s="32">
        <v>303392.40999999997</v>
      </c>
      <c r="F147" s="20">
        <v>797.38</v>
      </c>
      <c r="G147" s="20">
        <v>0</v>
      </c>
      <c r="H147" s="20">
        <v>387912.79</v>
      </c>
      <c r="I147" s="31">
        <v>2368.9299999999998</v>
      </c>
      <c r="J147" s="20">
        <v>0</v>
      </c>
      <c r="K147" s="32">
        <v>418024.88</v>
      </c>
      <c r="L147" s="20">
        <v>1592.47</v>
      </c>
      <c r="M147" s="20">
        <v>0</v>
      </c>
      <c r="N147" s="20">
        <v>359298.4</v>
      </c>
      <c r="O147" s="31">
        <v>1360.82</v>
      </c>
      <c r="P147" s="20">
        <v>0</v>
      </c>
      <c r="Q147" s="32">
        <v>394367.64</v>
      </c>
      <c r="R147" s="20">
        <v>720.95</v>
      </c>
      <c r="S147" s="20">
        <v>0</v>
      </c>
      <c r="T147" s="20">
        <v>297412.71999999997</v>
      </c>
      <c r="U147" s="31">
        <v>326.23</v>
      </c>
      <c r="V147" s="20">
        <v>0</v>
      </c>
      <c r="W147" s="32">
        <v>259023.47</v>
      </c>
      <c r="X147" s="20">
        <v>599.39</v>
      </c>
      <c r="Y147" s="20">
        <v>0</v>
      </c>
      <c r="Z147" s="20">
        <v>224539.47</v>
      </c>
      <c r="AA147" s="31">
        <v>303</v>
      </c>
      <c r="AB147" s="20">
        <v>0</v>
      </c>
      <c r="AC147" s="32">
        <v>180331.03</v>
      </c>
      <c r="AD147" s="20">
        <v>416.05</v>
      </c>
      <c r="AE147" s="20">
        <v>0</v>
      </c>
      <c r="AF147" s="20">
        <v>255382.59</v>
      </c>
      <c r="AG147" s="31">
        <v>245.65</v>
      </c>
      <c r="AH147" s="20">
        <v>0</v>
      </c>
      <c r="AI147" s="32">
        <v>281054.48</v>
      </c>
      <c r="AJ147" s="20">
        <v>242.89</v>
      </c>
      <c r="AK147" s="20">
        <v>0</v>
      </c>
      <c r="AL147" s="20">
        <v>185726.83</v>
      </c>
      <c r="AM147" s="31">
        <v>9454.31</v>
      </c>
      <c r="AN147" s="20">
        <v>0</v>
      </c>
      <c r="AO147" s="32">
        <v>3546466.7100000004</v>
      </c>
    </row>
    <row r="148" spans="1:41" x14ac:dyDescent="0.25">
      <c r="A148" s="41" t="s">
        <v>207</v>
      </c>
      <c r="B148" s="20" t="s">
        <v>215</v>
      </c>
      <c r="C148" s="31">
        <v>-14.41</v>
      </c>
      <c r="D148" s="20">
        <v>0</v>
      </c>
      <c r="E148" s="32">
        <v>5804.24</v>
      </c>
      <c r="F148" s="20">
        <v>-27.17</v>
      </c>
      <c r="G148" s="20">
        <v>0</v>
      </c>
      <c r="H148" s="20">
        <v>7421.21</v>
      </c>
      <c r="I148" s="31">
        <v>-38.29</v>
      </c>
      <c r="J148" s="20">
        <v>0</v>
      </c>
      <c r="K148" s="32">
        <v>7997.29</v>
      </c>
      <c r="L148" s="20">
        <v>-36.590000000000003</v>
      </c>
      <c r="M148" s="20">
        <v>0</v>
      </c>
      <c r="N148" s="20">
        <v>6873.78</v>
      </c>
      <c r="O148" s="31">
        <v>-33.81</v>
      </c>
      <c r="P148" s="20">
        <v>0</v>
      </c>
      <c r="Q148" s="32">
        <v>7544.7</v>
      </c>
      <c r="R148" s="20">
        <v>-6.71</v>
      </c>
      <c r="S148" s="20">
        <v>0</v>
      </c>
      <c r="T148" s="20">
        <v>5689.84</v>
      </c>
      <c r="U148" s="31">
        <v>1.1000000000000001</v>
      </c>
      <c r="V148" s="20">
        <v>0</v>
      </c>
      <c r="W148" s="32">
        <v>4955.41</v>
      </c>
      <c r="X148" s="20">
        <v>0.22</v>
      </c>
      <c r="Y148" s="20">
        <v>0</v>
      </c>
      <c r="Z148" s="20">
        <v>4295.6899999999996</v>
      </c>
      <c r="AA148" s="31">
        <v>0.04</v>
      </c>
      <c r="AB148" s="20">
        <v>0</v>
      </c>
      <c r="AC148" s="32">
        <v>3449.94</v>
      </c>
      <c r="AD148" s="20">
        <v>-0.44</v>
      </c>
      <c r="AE148" s="20">
        <v>0</v>
      </c>
      <c r="AF148" s="20">
        <v>4885.76</v>
      </c>
      <c r="AG148" s="31">
        <v>-0.42</v>
      </c>
      <c r="AH148" s="20">
        <v>0</v>
      </c>
      <c r="AI148" s="32">
        <v>5376.89</v>
      </c>
      <c r="AJ148" s="20">
        <v>-4.6500000000000004</v>
      </c>
      <c r="AK148" s="20">
        <v>0</v>
      </c>
      <c r="AL148" s="20">
        <v>3553.16</v>
      </c>
      <c r="AM148" s="31">
        <v>-161.13000000000002</v>
      </c>
      <c r="AN148" s="20">
        <v>0</v>
      </c>
      <c r="AO148" s="32">
        <v>67847.91</v>
      </c>
    </row>
    <row r="149" spans="1:41" x14ac:dyDescent="0.25">
      <c r="A149" s="40" t="s">
        <v>218</v>
      </c>
      <c r="B149" s="34"/>
      <c r="C149" s="33">
        <v>-1261.1100000000001</v>
      </c>
      <c r="D149" s="34">
        <v>0</v>
      </c>
      <c r="E149" s="35">
        <v>413035.36</v>
      </c>
      <c r="F149" s="34">
        <v>38.180000000000021</v>
      </c>
      <c r="G149" s="34">
        <v>0</v>
      </c>
      <c r="H149" s="34">
        <v>528100.56999999995</v>
      </c>
      <c r="I149" s="33">
        <v>-922.77000000000044</v>
      </c>
      <c r="J149" s="34">
        <v>0</v>
      </c>
      <c r="K149" s="35">
        <v>569094.8600000001</v>
      </c>
      <c r="L149" s="34">
        <v>-586.46999999999991</v>
      </c>
      <c r="M149" s="34">
        <v>0</v>
      </c>
      <c r="N149" s="34">
        <v>489145.21000000008</v>
      </c>
      <c r="O149" s="33">
        <v>-2238.4200000000005</v>
      </c>
      <c r="P149" s="34">
        <v>0</v>
      </c>
      <c r="Q149" s="35">
        <v>536888.13</v>
      </c>
      <c r="R149" s="34">
        <v>-2768.2700000000004</v>
      </c>
      <c r="S149" s="34">
        <v>0</v>
      </c>
      <c r="T149" s="34">
        <v>404894.67</v>
      </c>
      <c r="U149" s="33">
        <v>-499.64999999999986</v>
      </c>
      <c r="V149" s="34">
        <v>0</v>
      </c>
      <c r="W149" s="35">
        <v>352631.94</v>
      </c>
      <c r="X149" s="34">
        <v>1617.2299999999998</v>
      </c>
      <c r="Y149" s="34">
        <v>0</v>
      </c>
      <c r="Z149" s="34">
        <v>305685.76000000001</v>
      </c>
      <c r="AA149" s="33">
        <v>1234.3800000000001</v>
      </c>
      <c r="AB149" s="34">
        <v>0</v>
      </c>
      <c r="AC149" s="35">
        <v>245500.84</v>
      </c>
      <c r="AD149" s="34">
        <v>2251.89</v>
      </c>
      <c r="AE149" s="34">
        <v>0</v>
      </c>
      <c r="AF149" s="34">
        <v>347675.28</v>
      </c>
      <c r="AG149" s="33">
        <v>227.94000000000005</v>
      </c>
      <c r="AH149" s="34">
        <v>0</v>
      </c>
      <c r="AI149" s="35">
        <v>382624.74</v>
      </c>
      <c r="AJ149" s="34">
        <v>-446.06999999999994</v>
      </c>
      <c r="AK149" s="34">
        <v>0</v>
      </c>
      <c r="AL149" s="34">
        <v>252846.62999999998</v>
      </c>
      <c r="AM149" s="33">
        <v>-3353.140000000004</v>
      </c>
      <c r="AN149" s="34">
        <v>0</v>
      </c>
      <c r="AO149" s="35">
        <v>4828123.99</v>
      </c>
    </row>
    <row r="150" spans="1:41" x14ac:dyDescent="0.25">
      <c r="A150" s="39" t="s">
        <v>223</v>
      </c>
      <c r="B150" s="29" t="s">
        <v>85</v>
      </c>
      <c r="C150" s="28">
        <v>1013.62</v>
      </c>
      <c r="D150" s="29">
        <v>0</v>
      </c>
      <c r="E150" s="30">
        <v>20777.32</v>
      </c>
      <c r="F150" s="29">
        <v>1092.74</v>
      </c>
      <c r="G150" s="29">
        <v>0</v>
      </c>
      <c r="H150" s="29">
        <v>26565.56</v>
      </c>
      <c r="I150" s="28">
        <v>391.2</v>
      </c>
      <c r="J150" s="29">
        <v>0</v>
      </c>
      <c r="K150" s="30">
        <v>28627.74</v>
      </c>
      <c r="L150" s="29">
        <v>344.17</v>
      </c>
      <c r="M150" s="29">
        <v>0</v>
      </c>
      <c r="N150" s="29">
        <v>24605.95</v>
      </c>
      <c r="O150" s="28">
        <v>1514.01</v>
      </c>
      <c r="P150" s="29">
        <v>0</v>
      </c>
      <c r="Q150" s="30">
        <v>27007.61</v>
      </c>
      <c r="R150" s="29">
        <v>1692.73</v>
      </c>
      <c r="S150" s="29">
        <v>0</v>
      </c>
      <c r="T150" s="29">
        <v>20367.810000000001</v>
      </c>
      <c r="U150" s="28">
        <v>1722.42</v>
      </c>
      <c r="V150" s="29">
        <v>0</v>
      </c>
      <c r="W150" s="30">
        <v>17738.79</v>
      </c>
      <c r="X150" s="29">
        <v>1433.15</v>
      </c>
      <c r="Y150" s="29">
        <v>0</v>
      </c>
      <c r="Z150" s="29">
        <v>15377.21</v>
      </c>
      <c r="AA150" s="28">
        <v>224.39</v>
      </c>
      <c r="AB150" s="29">
        <v>0</v>
      </c>
      <c r="AC150" s="30">
        <v>12349.67</v>
      </c>
      <c r="AD150" s="29">
        <v>1205.8800000000001</v>
      </c>
      <c r="AE150" s="29">
        <v>0</v>
      </c>
      <c r="AF150" s="29">
        <v>17489.45</v>
      </c>
      <c r="AG150" s="28">
        <v>1441.63</v>
      </c>
      <c r="AH150" s="29">
        <v>0</v>
      </c>
      <c r="AI150" s="30">
        <v>19247.55</v>
      </c>
      <c r="AJ150" s="29">
        <v>586.11</v>
      </c>
      <c r="AK150" s="29">
        <v>0</v>
      </c>
      <c r="AL150" s="29">
        <v>12719.19</v>
      </c>
      <c r="AM150" s="28">
        <v>12662.05</v>
      </c>
      <c r="AN150" s="29">
        <v>0</v>
      </c>
      <c r="AO150" s="30">
        <v>242873.85</v>
      </c>
    </row>
    <row r="151" spans="1:41" x14ac:dyDescent="0.25">
      <c r="A151" s="40" t="s">
        <v>224</v>
      </c>
      <c r="B151" s="34"/>
      <c r="C151" s="33">
        <v>1013.62</v>
      </c>
      <c r="D151" s="34">
        <v>0</v>
      </c>
      <c r="E151" s="35">
        <v>20777.32</v>
      </c>
      <c r="F151" s="34">
        <v>1092.74</v>
      </c>
      <c r="G151" s="34">
        <v>0</v>
      </c>
      <c r="H151" s="34">
        <v>26565.56</v>
      </c>
      <c r="I151" s="33">
        <v>391.2</v>
      </c>
      <c r="J151" s="34">
        <v>0</v>
      </c>
      <c r="K151" s="35">
        <v>28627.74</v>
      </c>
      <c r="L151" s="34">
        <v>344.17</v>
      </c>
      <c r="M151" s="34">
        <v>0</v>
      </c>
      <c r="N151" s="34">
        <v>24605.95</v>
      </c>
      <c r="O151" s="33">
        <v>1514.01</v>
      </c>
      <c r="P151" s="34">
        <v>0</v>
      </c>
      <c r="Q151" s="35">
        <v>27007.61</v>
      </c>
      <c r="R151" s="34">
        <v>1692.73</v>
      </c>
      <c r="S151" s="34">
        <v>0</v>
      </c>
      <c r="T151" s="34">
        <v>20367.810000000001</v>
      </c>
      <c r="U151" s="33">
        <v>1722.42</v>
      </c>
      <c r="V151" s="34">
        <v>0</v>
      </c>
      <c r="W151" s="35">
        <v>17738.79</v>
      </c>
      <c r="X151" s="34">
        <v>1433.15</v>
      </c>
      <c r="Y151" s="34">
        <v>0</v>
      </c>
      <c r="Z151" s="34">
        <v>15377.21</v>
      </c>
      <c r="AA151" s="33">
        <v>224.39</v>
      </c>
      <c r="AB151" s="34">
        <v>0</v>
      </c>
      <c r="AC151" s="35">
        <v>12349.67</v>
      </c>
      <c r="AD151" s="34">
        <v>1205.8800000000001</v>
      </c>
      <c r="AE151" s="34">
        <v>0</v>
      </c>
      <c r="AF151" s="34">
        <v>17489.45</v>
      </c>
      <c r="AG151" s="33">
        <v>1441.63</v>
      </c>
      <c r="AH151" s="34">
        <v>0</v>
      </c>
      <c r="AI151" s="35">
        <v>19247.55</v>
      </c>
      <c r="AJ151" s="34">
        <v>586.11</v>
      </c>
      <c r="AK151" s="34">
        <v>0</v>
      </c>
      <c r="AL151" s="34">
        <v>12719.19</v>
      </c>
      <c r="AM151" s="33">
        <v>12662.05</v>
      </c>
      <c r="AN151" s="34">
        <v>0</v>
      </c>
      <c r="AO151" s="35">
        <v>242873.85</v>
      </c>
    </row>
    <row r="152" spans="1:41" x14ac:dyDescent="0.25">
      <c r="A152" s="39" t="s">
        <v>225</v>
      </c>
      <c r="B152" s="29" t="s">
        <v>226</v>
      </c>
      <c r="C152" s="28">
        <v>-10.11</v>
      </c>
      <c r="D152" s="29">
        <v>0</v>
      </c>
      <c r="E152" s="30">
        <v>86.37</v>
      </c>
      <c r="F152" s="29">
        <v>-9.86</v>
      </c>
      <c r="G152" s="29">
        <v>0</v>
      </c>
      <c r="H152" s="29">
        <v>110.43</v>
      </c>
      <c r="I152" s="28">
        <v>-10.24</v>
      </c>
      <c r="J152" s="29">
        <v>0</v>
      </c>
      <c r="K152" s="30">
        <v>119.01</v>
      </c>
      <c r="L152" s="29">
        <v>-7.75</v>
      </c>
      <c r="M152" s="29">
        <v>0</v>
      </c>
      <c r="N152" s="29">
        <v>102.29</v>
      </c>
      <c r="O152" s="28">
        <v>-11.73</v>
      </c>
      <c r="P152" s="29">
        <v>0</v>
      </c>
      <c r="Q152" s="30">
        <v>112.27</v>
      </c>
      <c r="R152" s="29">
        <v>-10.130000000000001</v>
      </c>
      <c r="S152" s="29">
        <v>0</v>
      </c>
      <c r="T152" s="29">
        <v>84.67</v>
      </c>
      <c r="U152" s="28">
        <v>-10.66</v>
      </c>
      <c r="V152" s="29">
        <v>0</v>
      </c>
      <c r="W152" s="30">
        <v>73.739999999999995</v>
      </c>
      <c r="X152" s="29">
        <v>-9.9600000000000009</v>
      </c>
      <c r="Y152" s="29">
        <v>0</v>
      </c>
      <c r="Z152" s="29">
        <v>63.92</v>
      </c>
      <c r="AA152" s="28">
        <v>-8.01</v>
      </c>
      <c r="AB152" s="29">
        <v>0</v>
      </c>
      <c r="AC152" s="30">
        <v>51.34</v>
      </c>
      <c r="AD152" s="29">
        <v>-9.32</v>
      </c>
      <c r="AE152" s="29">
        <v>0</v>
      </c>
      <c r="AF152" s="29">
        <v>72.7</v>
      </c>
      <c r="AG152" s="28">
        <v>-8.48</v>
      </c>
      <c r="AH152" s="29">
        <v>0</v>
      </c>
      <c r="AI152" s="30">
        <v>80.010000000000005</v>
      </c>
      <c r="AJ152" s="29">
        <v>-9.61</v>
      </c>
      <c r="AK152" s="29">
        <v>0</v>
      </c>
      <c r="AL152" s="29">
        <v>52.87</v>
      </c>
      <c r="AM152" s="28">
        <v>-115.86</v>
      </c>
      <c r="AN152" s="29">
        <v>0</v>
      </c>
      <c r="AO152" s="30">
        <v>1009.62</v>
      </c>
    </row>
    <row r="153" spans="1:41" x14ac:dyDescent="0.25">
      <c r="A153" s="40" t="s">
        <v>227</v>
      </c>
      <c r="B153" s="34"/>
      <c r="C153" s="33">
        <v>-10.11</v>
      </c>
      <c r="D153" s="34">
        <v>0</v>
      </c>
      <c r="E153" s="35">
        <v>86.37</v>
      </c>
      <c r="F153" s="34">
        <v>-9.86</v>
      </c>
      <c r="G153" s="34">
        <v>0</v>
      </c>
      <c r="H153" s="34">
        <v>110.43</v>
      </c>
      <c r="I153" s="33">
        <v>-10.24</v>
      </c>
      <c r="J153" s="34">
        <v>0</v>
      </c>
      <c r="K153" s="35">
        <v>119.01</v>
      </c>
      <c r="L153" s="34">
        <v>-7.75</v>
      </c>
      <c r="M153" s="34">
        <v>0</v>
      </c>
      <c r="N153" s="34">
        <v>102.29</v>
      </c>
      <c r="O153" s="33">
        <v>-11.73</v>
      </c>
      <c r="P153" s="34">
        <v>0</v>
      </c>
      <c r="Q153" s="35">
        <v>112.27</v>
      </c>
      <c r="R153" s="34">
        <v>-10.130000000000001</v>
      </c>
      <c r="S153" s="34">
        <v>0</v>
      </c>
      <c r="T153" s="34">
        <v>84.67</v>
      </c>
      <c r="U153" s="33">
        <v>-10.66</v>
      </c>
      <c r="V153" s="34">
        <v>0</v>
      </c>
      <c r="W153" s="35">
        <v>73.739999999999995</v>
      </c>
      <c r="X153" s="34">
        <v>-9.9600000000000009</v>
      </c>
      <c r="Y153" s="34">
        <v>0</v>
      </c>
      <c r="Z153" s="34">
        <v>63.92</v>
      </c>
      <c r="AA153" s="33">
        <v>-8.01</v>
      </c>
      <c r="AB153" s="34">
        <v>0</v>
      </c>
      <c r="AC153" s="35">
        <v>51.34</v>
      </c>
      <c r="AD153" s="34">
        <v>-9.32</v>
      </c>
      <c r="AE153" s="34">
        <v>0</v>
      </c>
      <c r="AF153" s="34">
        <v>72.7</v>
      </c>
      <c r="AG153" s="33">
        <v>-8.48</v>
      </c>
      <c r="AH153" s="34">
        <v>0</v>
      </c>
      <c r="AI153" s="35">
        <v>80.010000000000005</v>
      </c>
      <c r="AJ153" s="34">
        <v>-9.61</v>
      </c>
      <c r="AK153" s="34">
        <v>0</v>
      </c>
      <c r="AL153" s="34">
        <v>52.87</v>
      </c>
      <c r="AM153" s="33">
        <v>-115.86</v>
      </c>
      <c r="AN153" s="34">
        <v>0</v>
      </c>
      <c r="AO153" s="35">
        <v>1009.62</v>
      </c>
    </row>
    <row r="154" spans="1:41" x14ac:dyDescent="0.25">
      <c r="A154" s="39" t="s">
        <v>228</v>
      </c>
      <c r="B154" s="29" t="s">
        <v>122</v>
      </c>
      <c r="C154" s="28">
        <v>2230.48</v>
      </c>
      <c r="D154" s="29">
        <v>0</v>
      </c>
      <c r="E154" s="30">
        <v>61784.68</v>
      </c>
      <c r="F154" s="29">
        <v>4188.29</v>
      </c>
      <c r="G154" s="29">
        <v>0</v>
      </c>
      <c r="H154" s="29">
        <v>78996.929999999993</v>
      </c>
      <c r="I154" s="28">
        <v>5512.45</v>
      </c>
      <c r="J154" s="29">
        <v>0</v>
      </c>
      <c r="K154" s="30">
        <v>85129.13</v>
      </c>
      <c r="L154" s="29">
        <v>3143.55</v>
      </c>
      <c r="M154" s="29">
        <v>0</v>
      </c>
      <c r="N154" s="29">
        <v>73169.72</v>
      </c>
      <c r="O154" s="28">
        <v>4194.3500000000004</v>
      </c>
      <c r="P154" s="29">
        <v>0</v>
      </c>
      <c r="Q154" s="30">
        <v>80311.429999999993</v>
      </c>
      <c r="R154" s="29">
        <v>2612.69</v>
      </c>
      <c r="S154" s="29">
        <v>0</v>
      </c>
      <c r="T154" s="29">
        <v>60566.94</v>
      </c>
      <c r="U154" s="28">
        <v>1567.96</v>
      </c>
      <c r="V154" s="29">
        <v>0</v>
      </c>
      <c r="W154" s="30">
        <v>52749.120000000003</v>
      </c>
      <c r="X154" s="29">
        <v>1848.8600000000001</v>
      </c>
      <c r="Y154" s="29">
        <v>0</v>
      </c>
      <c r="Z154" s="29">
        <v>45726.59</v>
      </c>
      <c r="AA154" s="28">
        <v>1200.73</v>
      </c>
      <c r="AB154" s="29">
        <v>0</v>
      </c>
      <c r="AC154" s="30">
        <v>36723.71</v>
      </c>
      <c r="AD154" s="29">
        <v>2187.0899999999997</v>
      </c>
      <c r="AE154" s="29">
        <v>0</v>
      </c>
      <c r="AF154" s="29">
        <v>52007.67</v>
      </c>
      <c r="AG154" s="28">
        <v>1678.41</v>
      </c>
      <c r="AH154" s="29">
        <v>0</v>
      </c>
      <c r="AI154" s="30">
        <v>57235.65</v>
      </c>
      <c r="AJ154" s="29">
        <v>1179.27</v>
      </c>
      <c r="AK154" s="29">
        <v>0</v>
      </c>
      <c r="AL154" s="29">
        <v>37822.54</v>
      </c>
      <c r="AM154" s="28">
        <v>31544.129999999997</v>
      </c>
      <c r="AN154" s="29">
        <v>0</v>
      </c>
      <c r="AO154" s="30">
        <v>722224.10999999987</v>
      </c>
    </row>
    <row r="155" spans="1:41" x14ac:dyDescent="0.25">
      <c r="A155" s="41" t="s">
        <v>228</v>
      </c>
      <c r="B155" s="20" t="s">
        <v>229</v>
      </c>
      <c r="C155" s="31">
        <v>-669.96</v>
      </c>
      <c r="D155" s="20">
        <v>0</v>
      </c>
      <c r="E155" s="32">
        <v>18238.75</v>
      </c>
      <c r="F155" s="20">
        <v>-496.11</v>
      </c>
      <c r="G155" s="20">
        <v>0</v>
      </c>
      <c r="H155" s="20">
        <v>23319.78</v>
      </c>
      <c r="I155" s="31">
        <v>-420.15</v>
      </c>
      <c r="J155" s="20">
        <v>0</v>
      </c>
      <c r="K155" s="32">
        <v>25130</v>
      </c>
      <c r="L155" s="20">
        <v>-228.84</v>
      </c>
      <c r="M155" s="20">
        <v>0</v>
      </c>
      <c r="N155" s="20">
        <v>21599.599999999999</v>
      </c>
      <c r="O155" s="31">
        <v>-538.80999999999995</v>
      </c>
      <c r="P155" s="20">
        <v>0</v>
      </c>
      <c r="Q155" s="32">
        <v>23707.82</v>
      </c>
      <c r="R155" s="20">
        <v>-541.02</v>
      </c>
      <c r="S155" s="20">
        <v>0</v>
      </c>
      <c r="T155" s="20">
        <v>17879.28</v>
      </c>
      <c r="U155" s="31">
        <v>-790.16</v>
      </c>
      <c r="V155" s="20">
        <v>0</v>
      </c>
      <c r="W155" s="32">
        <v>15571.47</v>
      </c>
      <c r="X155" s="20">
        <v>-811.03</v>
      </c>
      <c r="Y155" s="20">
        <v>0</v>
      </c>
      <c r="Z155" s="20">
        <v>13498.43</v>
      </c>
      <c r="AA155" s="31">
        <v>-687.89</v>
      </c>
      <c r="AB155" s="20">
        <v>0</v>
      </c>
      <c r="AC155" s="32">
        <v>10840.79</v>
      </c>
      <c r="AD155" s="20">
        <v>-829.52</v>
      </c>
      <c r="AE155" s="20">
        <v>0</v>
      </c>
      <c r="AF155" s="20">
        <v>15352.59</v>
      </c>
      <c r="AG155" s="31">
        <v>-950.94</v>
      </c>
      <c r="AH155" s="20">
        <v>0</v>
      </c>
      <c r="AI155" s="32">
        <v>16895.88</v>
      </c>
      <c r="AJ155" s="20">
        <v>-740.04</v>
      </c>
      <c r="AK155" s="20">
        <v>0</v>
      </c>
      <c r="AL155" s="20">
        <v>11165.16</v>
      </c>
      <c r="AM155" s="31">
        <v>-7704.4700000000012</v>
      </c>
      <c r="AN155" s="20">
        <v>0</v>
      </c>
      <c r="AO155" s="32">
        <v>213199.55000000002</v>
      </c>
    </row>
    <row r="156" spans="1:41" x14ac:dyDescent="0.25">
      <c r="A156" s="41" t="s">
        <v>228</v>
      </c>
      <c r="B156" s="20" t="s">
        <v>230</v>
      </c>
      <c r="C156" s="31">
        <v>-741</v>
      </c>
      <c r="D156" s="20">
        <v>0</v>
      </c>
      <c r="E156" s="32">
        <v>31526</v>
      </c>
      <c r="F156" s="20">
        <v>-743.92</v>
      </c>
      <c r="G156" s="20">
        <v>0</v>
      </c>
      <c r="H156" s="20">
        <v>40308.65</v>
      </c>
      <c r="I156" s="31">
        <v>-720.41</v>
      </c>
      <c r="J156" s="20">
        <v>0</v>
      </c>
      <c r="K156" s="32">
        <v>43437.65</v>
      </c>
      <c r="L156" s="20">
        <v>-573.32000000000005</v>
      </c>
      <c r="M156" s="20">
        <v>0</v>
      </c>
      <c r="N156" s="20">
        <v>37335.279999999999</v>
      </c>
      <c r="O156" s="31">
        <v>-862.98</v>
      </c>
      <c r="P156" s="20">
        <v>0</v>
      </c>
      <c r="Q156" s="32">
        <v>40979.39</v>
      </c>
      <c r="R156" s="20">
        <v>-685.02</v>
      </c>
      <c r="S156" s="20">
        <v>0</v>
      </c>
      <c r="T156" s="20">
        <v>30904.639999999999</v>
      </c>
      <c r="U156" s="31">
        <v>-802.6</v>
      </c>
      <c r="V156" s="20">
        <v>0</v>
      </c>
      <c r="W156" s="32">
        <v>26915.55</v>
      </c>
      <c r="X156" s="20">
        <v>-662.52</v>
      </c>
      <c r="Y156" s="20">
        <v>0</v>
      </c>
      <c r="Z156" s="20">
        <v>23332.26</v>
      </c>
      <c r="AA156" s="31">
        <v>-524.64</v>
      </c>
      <c r="AB156" s="20">
        <v>0</v>
      </c>
      <c r="AC156" s="32">
        <v>18738.490000000002</v>
      </c>
      <c r="AD156" s="20">
        <v>-619.5</v>
      </c>
      <c r="AE156" s="20">
        <v>0</v>
      </c>
      <c r="AF156" s="20">
        <v>26537.22</v>
      </c>
      <c r="AG156" s="31">
        <v>-726.1</v>
      </c>
      <c r="AH156" s="20">
        <v>0</v>
      </c>
      <c r="AI156" s="32">
        <v>29204.83</v>
      </c>
      <c r="AJ156" s="20">
        <v>-615.91999999999996</v>
      </c>
      <c r="AK156" s="20">
        <v>0</v>
      </c>
      <c r="AL156" s="20">
        <v>19299.18</v>
      </c>
      <c r="AM156" s="31">
        <v>-8277.93</v>
      </c>
      <c r="AN156" s="20">
        <v>0</v>
      </c>
      <c r="AO156" s="32">
        <v>368519.14</v>
      </c>
    </row>
    <row r="157" spans="1:41" x14ac:dyDescent="0.25">
      <c r="A157" s="41" t="s">
        <v>228</v>
      </c>
      <c r="B157" s="20" t="s">
        <v>231</v>
      </c>
      <c r="C157" s="31">
        <v>117.84</v>
      </c>
      <c r="D157" s="20">
        <v>0</v>
      </c>
      <c r="E157" s="32">
        <v>7515.99</v>
      </c>
      <c r="F157" s="20">
        <v>66.83</v>
      </c>
      <c r="G157" s="20">
        <v>0</v>
      </c>
      <c r="H157" s="20">
        <v>9609.82</v>
      </c>
      <c r="I157" s="31">
        <v>150.56</v>
      </c>
      <c r="J157" s="20">
        <v>0</v>
      </c>
      <c r="K157" s="32">
        <v>10355.790000000001</v>
      </c>
      <c r="L157" s="20">
        <v>170.27</v>
      </c>
      <c r="M157" s="20">
        <v>0</v>
      </c>
      <c r="N157" s="20">
        <v>8900.9500000000007</v>
      </c>
      <c r="O157" s="31">
        <v>-3.8600000000000003</v>
      </c>
      <c r="P157" s="20">
        <v>0</v>
      </c>
      <c r="Q157" s="32">
        <v>9769.73</v>
      </c>
      <c r="R157" s="20">
        <v>-38.190000000000005</v>
      </c>
      <c r="S157" s="20">
        <v>0</v>
      </c>
      <c r="T157" s="20">
        <v>7367.85</v>
      </c>
      <c r="U157" s="31">
        <v>-91.47</v>
      </c>
      <c r="V157" s="20">
        <v>0</v>
      </c>
      <c r="W157" s="32">
        <v>6416.83</v>
      </c>
      <c r="X157" s="20">
        <v>227.42</v>
      </c>
      <c r="Y157" s="20">
        <v>0</v>
      </c>
      <c r="Z157" s="20">
        <v>5562.55</v>
      </c>
      <c r="AA157" s="31">
        <v>64.2</v>
      </c>
      <c r="AB157" s="20">
        <v>0</v>
      </c>
      <c r="AC157" s="32">
        <v>4467.37</v>
      </c>
      <c r="AD157" s="20">
        <v>155.13999999999999</v>
      </c>
      <c r="AE157" s="20">
        <v>0</v>
      </c>
      <c r="AF157" s="20">
        <v>6326.63</v>
      </c>
      <c r="AG157" s="31">
        <v>-94.81</v>
      </c>
      <c r="AH157" s="20">
        <v>0</v>
      </c>
      <c r="AI157" s="32">
        <v>6962.61</v>
      </c>
      <c r="AJ157" s="20">
        <v>-60.17</v>
      </c>
      <c r="AK157" s="20">
        <v>0</v>
      </c>
      <c r="AL157" s="20">
        <v>4601.04</v>
      </c>
      <c r="AM157" s="31">
        <v>663.76</v>
      </c>
      <c r="AN157" s="20">
        <v>0</v>
      </c>
      <c r="AO157" s="32">
        <v>87857.16</v>
      </c>
    </row>
    <row r="158" spans="1:41" x14ac:dyDescent="0.25">
      <c r="A158" s="41" t="s">
        <v>228</v>
      </c>
      <c r="B158" s="20" t="s">
        <v>232</v>
      </c>
      <c r="C158" s="31">
        <v>6591.53</v>
      </c>
      <c r="D158" s="20">
        <v>0</v>
      </c>
      <c r="E158" s="32">
        <v>26573.71</v>
      </c>
      <c r="F158" s="20">
        <v>7963.23</v>
      </c>
      <c r="G158" s="20">
        <v>0</v>
      </c>
      <c r="H158" s="20">
        <v>33976.730000000003</v>
      </c>
      <c r="I158" s="31">
        <v>7391.5</v>
      </c>
      <c r="J158" s="20">
        <v>0</v>
      </c>
      <c r="K158" s="32">
        <v>36614.199999999997</v>
      </c>
      <c r="L158" s="20">
        <v>9638.44</v>
      </c>
      <c r="M158" s="20">
        <v>0</v>
      </c>
      <c r="N158" s="20">
        <v>31470.44</v>
      </c>
      <c r="O158" s="31">
        <v>12300.41</v>
      </c>
      <c r="P158" s="20">
        <v>0</v>
      </c>
      <c r="Q158" s="32">
        <v>34542.1</v>
      </c>
      <c r="R158" s="20">
        <v>12071.29</v>
      </c>
      <c r="S158" s="20">
        <v>0</v>
      </c>
      <c r="T158" s="20">
        <v>26049.96</v>
      </c>
      <c r="U158" s="31">
        <v>10156.32</v>
      </c>
      <c r="V158" s="20">
        <v>0</v>
      </c>
      <c r="W158" s="32">
        <v>22687.5</v>
      </c>
      <c r="X158" s="20">
        <v>8224.75</v>
      </c>
      <c r="Y158" s="20">
        <v>0</v>
      </c>
      <c r="Z158" s="20">
        <v>19667.09</v>
      </c>
      <c r="AA158" s="31">
        <v>5849.41</v>
      </c>
      <c r="AB158" s="20">
        <v>0</v>
      </c>
      <c r="AC158" s="32">
        <v>15794.94</v>
      </c>
      <c r="AD158" s="20">
        <v>8177.08</v>
      </c>
      <c r="AE158" s="20">
        <v>0</v>
      </c>
      <c r="AF158" s="20">
        <v>22368.6</v>
      </c>
      <c r="AG158" s="31">
        <v>6982.46</v>
      </c>
      <c r="AH158" s="20">
        <v>0</v>
      </c>
      <c r="AI158" s="32">
        <v>24617.16</v>
      </c>
      <c r="AJ158" s="20">
        <v>5061.32</v>
      </c>
      <c r="AK158" s="20">
        <v>0</v>
      </c>
      <c r="AL158" s="20">
        <v>16267.55</v>
      </c>
      <c r="AM158" s="31">
        <v>100407.74000000002</v>
      </c>
      <c r="AN158" s="20">
        <v>0</v>
      </c>
      <c r="AO158" s="32">
        <v>310629.98000000004</v>
      </c>
    </row>
    <row r="159" spans="1:41" x14ac:dyDescent="0.25">
      <c r="A159" s="41" t="s">
        <v>228</v>
      </c>
      <c r="B159" s="20" t="s">
        <v>233</v>
      </c>
      <c r="C159" s="31">
        <v>141.85</v>
      </c>
      <c r="D159" s="20">
        <v>0</v>
      </c>
      <c r="E159" s="32">
        <v>15887.85</v>
      </c>
      <c r="F159" s="20">
        <v>-180.07999999999998</v>
      </c>
      <c r="G159" s="20">
        <v>0</v>
      </c>
      <c r="H159" s="20">
        <v>20313.95</v>
      </c>
      <c r="I159" s="31">
        <v>-656.49</v>
      </c>
      <c r="J159" s="20">
        <v>0</v>
      </c>
      <c r="K159" s="32">
        <v>21890.84</v>
      </c>
      <c r="L159" s="20">
        <v>-640.14</v>
      </c>
      <c r="M159" s="20">
        <v>0</v>
      </c>
      <c r="N159" s="20">
        <v>18815.5</v>
      </c>
      <c r="O159" s="31">
        <v>-636.32000000000005</v>
      </c>
      <c r="P159" s="20">
        <v>0</v>
      </c>
      <c r="Q159" s="32">
        <v>20651.98</v>
      </c>
      <c r="R159" s="20">
        <v>-279.95</v>
      </c>
      <c r="S159" s="20">
        <v>0</v>
      </c>
      <c r="T159" s="20">
        <v>15574.71</v>
      </c>
      <c r="U159" s="31">
        <v>-65.489999999999995</v>
      </c>
      <c r="V159" s="20">
        <v>0</v>
      </c>
      <c r="W159" s="32">
        <v>13564.37</v>
      </c>
      <c r="X159" s="20">
        <v>-121.26</v>
      </c>
      <c r="Y159" s="20">
        <v>0</v>
      </c>
      <c r="Z159" s="20">
        <v>11758.53</v>
      </c>
      <c r="AA159" s="31">
        <v>-239.94</v>
      </c>
      <c r="AB159" s="20">
        <v>0</v>
      </c>
      <c r="AC159" s="32">
        <v>9443.4500000000007</v>
      </c>
      <c r="AD159" s="20">
        <v>-227.59</v>
      </c>
      <c r="AE159" s="20">
        <v>0</v>
      </c>
      <c r="AF159" s="20">
        <v>13373.7</v>
      </c>
      <c r="AG159" s="31">
        <v>-172.19</v>
      </c>
      <c r="AH159" s="20">
        <v>0</v>
      </c>
      <c r="AI159" s="32">
        <v>14718.07</v>
      </c>
      <c r="AJ159" s="20">
        <v>-174.7</v>
      </c>
      <c r="AK159" s="20">
        <v>0</v>
      </c>
      <c r="AL159" s="20">
        <v>9726.02</v>
      </c>
      <c r="AM159" s="31">
        <v>-3252.3</v>
      </c>
      <c r="AN159" s="20">
        <v>0</v>
      </c>
      <c r="AO159" s="32">
        <v>185718.97</v>
      </c>
    </row>
    <row r="160" spans="1:41" x14ac:dyDescent="0.25">
      <c r="A160" s="41" t="s">
        <v>228</v>
      </c>
      <c r="B160" s="20" t="s">
        <v>205</v>
      </c>
      <c r="C160" s="31">
        <v>0</v>
      </c>
      <c r="D160" s="20">
        <v>0</v>
      </c>
      <c r="E160" s="32">
        <v>3977.85</v>
      </c>
      <c r="F160" s="20">
        <v>0</v>
      </c>
      <c r="G160" s="20">
        <v>0</v>
      </c>
      <c r="H160" s="20">
        <v>5086.0200000000004</v>
      </c>
      <c r="I160" s="31">
        <v>0</v>
      </c>
      <c r="J160" s="20">
        <v>0</v>
      </c>
      <c r="K160" s="32">
        <v>5480.82</v>
      </c>
      <c r="L160" s="20">
        <v>-227.67000000000002</v>
      </c>
      <c r="M160" s="20">
        <v>0</v>
      </c>
      <c r="N160" s="20">
        <v>4710.8500000000004</v>
      </c>
      <c r="O160" s="31">
        <v>-766.26</v>
      </c>
      <c r="P160" s="20">
        <v>0</v>
      </c>
      <c r="Q160" s="32">
        <v>5170.6499999999996</v>
      </c>
      <c r="R160" s="20">
        <v>-665.62</v>
      </c>
      <c r="S160" s="20">
        <v>0</v>
      </c>
      <c r="T160" s="20">
        <v>3899.45</v>
      </c>
      <c r="U160" s="31">
        <v>-1011.36</v>
      </c>
      <c r="V160" s="20">
        <v>0</v>
      </c>
      <c r="W160" s="32">
        <v>3396.12</v>
      </c>
      <c r="X160" s="20">
        <v>-804.79</v>
      </c>
      <c r="Y160" s="20">
        <v>0</v>
      </c>
      <c r="Z160" s="20">
        <v>2943.99</v>
      </c>
      <c r="AA160" s="31">
        <v>-755.31999999999994</v>
      </c>
      <c r="AB160" s="20">
        <v>0</v>
      </c>
      <c r="AC160" s="32">
        <v>2364.36</v>
      </c>
      <c r="AD160" s="20">
        <v>-895.84</v>
      </c>
      <c r="AE160" s="20">
        <v>0</v>
      </c>
      <c r="AF160" s="20">
        <v>3348.38</v>
      </c>
      <c r="AG160" s="31">
        <v>-1139.76</v>
      </c>
      <c r="AH160" s="20">
        <v>0</v>
      </c>
      <c r="AI160" s="32">
        <v>3684.97</v>
      </c>
      <c r="AJ160" s="20">
        <v>-839.82</v>
      </c>
      <c r="AK160" s="20">
        <v>0</v>
      </c>
      <c r="AL160" s="20">
        <v>2435.11</v>
      </c>
      <c r="AM160" s="31">
        <v>-7106.44</v>
      </c>
      <c r="AN160" s="20">
        <v>0</v>
      </c>
      <c r="AO160" s="32">
        <v>46498.57</v>
      </c>
    </row>
    <row r="161" spans="1:41" x14ac:dyDescent="0.25">
      <c r="A161" s="41" t="s">
        <v>228</v>
      </c>
      <c r="B161" s="20" t="s">
        <v>234</v>
      </c>
      <c r="C161" s="31">
        <v>3399.01</v>
      </c>
      <c r="D161" s="20">
        <v>0</v>
      </c>
      <c r="E161" s="32">
        <v>36889.74</v>
      </c>
      <c r="F161" s="20">
        <v>2019.9</v>
      </c>
      <c r="G161" s="20">
        <v>0</v>
      </c>
      <c r="H161" s="20">
        <v>47166.64</v>
      </c>
      <c r="I161" s="31">
        <v>3135.96</v>
      </c>
      <c r="J161" s="20">
        <v>0</v>
      </c>
      <c r="K161" s="32">
        <v>50828</v>
      </c>
      <c r="L161" s="20">
        <v>3059.81</v>
      </c>
      <c r="M161" s="20">
        <v>0</v>
      </c>
      <c r="N161" s="20">
        <v>43687.4</v>
      </c>
      <c r="O161" s="31">
        <v>4284.17</v>
      </c>
      <c r="P161" s="20">
        <v>0</v>
      </c>
      <c r="Q161" s="32">
        <v>47951.49</v>
      </c>
      <c r="R161" s="20">
        <v>3239.23</v>
      </c>
      <c r="S161" s="20">
        <v>0</v>
      </c>
      <c r="T161" s="20">
        <v>36162.660000000003</v>
      </c>
      <c r="U161" s="31">
        <v>3006.21</v>
      </c>
      <c r="V161" s="20">
        <v>0</v>
      </c>
      <c r="W161" s="32">
        <v>31494.880000000001</v>
      </c>
      <c r="X161" s="20">
        <v>1901.31</v>
      </c>
      <c r="Y161" s="20">
        <v>0</v>
      </c>
      <c r="Z161" s="20">
        <v>27301.94</v>
      </c>
      <c r="AA161" s="31">
        <v>1840.6</v>
      </c>
      <c r="AB161" s="20">
        <v>0</v>
      </c>
      <c r="AC161" s="32">
        <v>21926.6</v>
      </c>
      <c r="AD161" s="20">
        <v>2627.94</v>
      </c>
      <c r="AE161" s="20">
        <v>0</v>
      </c>
      <c r="AF161" s="20">
        <v>31052.19</v>
      </c>
      <c r="AG161" s="31">
        <v>3241.69</v>
      </c>
      <c r="AH161" s="20">
        <v>0</v>
      </c>
      <c r="AI161" s="32">
        <v>34173.65</v>
      </c>
      <c r="AJ161" s="20">
        <v>2157.59</v>
      </c>
      <c r="AK161" s="20">
        <v>0</v>
      </c>
      <c r="AL161" s="20">
        <v>22582.68</v>
      </c>
      <c r="AM161" s="31">
        <v>33913.42</v>
      </c>
      <c r="AN161" s="20">
        <v>0</v>
      </c>
      <c r="AO161" s="32">
        <v>431217.86999999994</v>
      </c>
    </row>
    <row r="162" spans="1:41" x14ac:dyDescent="0.25">
      <c r="A162" s="41" t="s">
        <v>228</v>
      </c>
      <c r="B162" s="20" t="s">
        <v>235</v>
      </c>
      <c r="C162" s="31">
        <v>-409.98</v>
      </c>
      <c r="D162" s="20">
        <v>0</v>
      </c>
      <c r="E162" s="32">
        <v>13400.32</v>
      </c>
      <c r="F162" s="20">
        <v>-317.68</v>
      </c>
      <c r="G162" s="20">
        <v>0</v>
      </c>
      <c r="H162" s="20">
        <v>17133.439999999999</v>
      </c>
      <c r="I162" s="31">
        <v>-331.41</v>
      </c>
      <c r="J162" s="20">
        <v>0</v>
      </c>
      <c r="K162" s="32">
        <v>18463.43</v>
      </c>
      <c r="L162" s="20">
        <v>-218.95</v>
      </c>
      <c r="M162" s="20">
        <v>0</v>
      </c>
      <c r="N162" s="20">
        <v>15869.59</v>
      </c>
      <c r="O162" s="31">
        <v>-396.58</v>
      </c>
      <c r="P162" s="20">
        <v>0</v>
      </c>
      <c r="Q162" s="32">
        <v>17418.54</v>
      </c>
      <c r="R162" s="20">
        <v>-354.45</v>
      </c>
      <c r="S162" s="20">
        <v>0</v>
      </c>
      <c r="T162" s="20">
        <v>13136.2</v>
      </c>
      <c r="U162" s="31">
        <v>-489.82</v>
      </c>
      <c r="V162" s="20">
        <v>0</v>
      </c>
      <c r="W162" s="32">
        <v>11440.62</v>
      </c>
      <c r="X162" s="20">
        <v>-406.82</v>
      </c>
      <c r="Y162" s="20">
        <v>0</v>
      </c>
      <c r="Z162" s="20">
        <v>9917.52</v>
      </c>
      <c r="AA162" s="31">
        <v>-339.33</v>
      </c>
      <c r="AB162" s="20">
        <v>0</v>
      </c>
      <c r="AC162" s="32">
        <v>7964.91</v>
      </c>
      <c r="AD162" s="20">
        <v>-421.62</v>
      </c>
      <c r="AE162" s="20">
        <v>0</v>
      </c>
      <c r="AF162" s="20">
        <v>11279.81</v>
      </c>
      <c r="AG162" s="31">
        <v>-502.3</v>
      </c>
      <c r="AH162" s="20">
        <v>0</v>
      </c>
      <c r="AI162" s="32">
        <v>12413.69</v>
      </c>
      <c r="AJ162" s="20">
        <v>-388.69</v>
      </c>
      <c r="AK162" s="20">
        <v>0</v>
      </c>
      <c r="AL162" s="20">
        <v>8203.23</v>
      </c>
      <c r="AM162" s="31">
        <v>-4577.63</v>
      </c>
      <c r="AN162" s="20">
        <v>0</v>
      </c>
      <c r="AO162" s="32">
        <v>156641.30000000002</v>
      </c>
    </row>
    <row r="163" spans="1:41" x14ac:dyDescent="0.25">
      <c r="A163" s="41" t="s">
        <v>228</v>
      </c>
      <c r="B163" s="20" t="s">
        <v>236</v>
      </c>
      <c r="C163" s="31">
        <v>21198.82</v>
      </c>
      <c r="D163" s="20">
        <v>0</v>
      </c>
      <c r="E163" s="32">
        <v>29829.17</v>
      </c>
      <c r="F163" s="20">
        <v>25518.59</v>
      </c>
      <c r="G163" s="20">
        <v>0</v>
      </c>
      <c r="H163" s="20">
        <v>38139.11</v>
      </c>
      <c r="I163" s="31">
        <v>22541.71</v>
      </c>
      <c r="J163" s="20">
        <v>0</v>
      </c>
      <c r="K163" s="32">
        <v>41099.699999999997</v>
      </c>
      <c r="L163" s="20">
        <v>24216.959999999999</v>
      </c>
      <c r="M163" s="20">
        <v>0</v>
      </c>
      <c r="N163" s="20">
        <v>35325.78</v>
      </c>
      <c r="O163" s="31">
        <v>32184.79</v>
      </c>
      <c r="P163" s="20">
        <v>0</v>
      </c>
      <c r="Q163" s="32">
        <v>38773.75</v>
      </c>
      <c r="R163" s="20">
        <v>37082.54</v>
      </c>
      <c r="S163" s="20">
        <v>0</v>
      </c>
      <c r="T163" s="20">
        <v>29241.26</v>
      </c>
      <c r="U163" s="31">
        <v>22385.86</v>
      </c>
      <c r="V163" s="20">
        <v>0</v>
      </c>
      <c r="W163" s="32">
        <v>25466.87</v>
      </c>
      <c r="X163" s="20">
        <v>15702.59</v>
      </c>
      <c r="Y163" s="20">
        <v>0</v>
      </c>
      <c r="Z163" s="20">
        <v>22076.45</v>
      </c>
      <c r="AA163" s="31">
        <v>13432.71</v>
      </c>
      <c r="AB163" s="20">
        <v>0</v>
      </c>
      <c r="AC163" s="32">
        <v>17729.93</v>
      </c>
      <c r="AD163" s="20">
        <v>21152.04</v>
      </c>
      <c r="AE163" s="20">
        <v>0</v>
      </c>
      <c r="AF163" s="20">
        <v>25108.9</v>
      </c>
      <c r="AG163" s="31">
        <v>22802.55</v>
      </c>
      <c r="AH163" s="20">
        <v>0</v>
      </c>
      <c r="AI163" s="32">
        <v>27632.93</v>
      </c>
      <c r="AJ163" s="20">
        <v>14591.06</v>
      </c>
      <c r="AK163" s="20">
        <v>0</v>
      </c>
      <c r="AL163" s="20">
        <v>18260.439999999999</v>
      </c>
      <c r="AM163" s="31">
        <v>272810.21999999997</v>
      </c>
      <c r="AN163" s="20">
        <v>0</v>
      </c>
      <c r="AO163" s="32">
        <v>348684.29</v>
      </c>
    </row>
    <row r="164" spans="1:41" x14ac:dyDescent="0.25">
      <c r="A164" s="41" t="s">
        <v>228</v>
      </c>
      <c r="B164" s="20" t="s">
        <v>237</v>
      </c>
      <c r="C164" s="31">
        <v>-982.2</v>
      </c>
      <c r="D164" s="20">
        <v>0</v>
      </c>
      <c r="E164" s="32">
        <v>30262.6</v>
      </c>
      <c r="F164" s="20">
        <v>-249.52</v>
      </c>
      <c r="G164" s="20">
        <v>0</v>
      </c>
      <c r="H164" s="20">
        <v>38693.29</v>
      </c>
      <c r="I164" s="31">
        <v>-712.03000000000009</v>
      </c>
      <c r="J164" s="20">
        <v>0</v>
      </c>
      <c r="K164" s="32">
        <v>41696.9</v>
      </c>
      <c r="L164" s="20">
        <v>-896.26</v>
      </c>
      <c r="M164" s="20">
        <v>0</v>
      </c>
      <c r="N164" s="20">
        <v>35839.08</v>
      </c>
      <c r="O164" s="31">
        <v>-1333.6599999999999</v>
      </c>
      <c r="P164" s="20">
        <v>0</v>
      </c>
      <c r="Q164" s="32">
        <v>39337.15</v>
      </c>
      <c r="R164" s="20">
        <v>-1261.3900000000001</v>
      </c>
      <c r="S164" s="20">
        <v>0</v>
      </c>
      <c r="T164" s="20">
        <v>29666.15</v>
      </c>
      <c r="U164" s="31">
        <v>-1355.92</v>
      </c>
      <c r="V164" s="20">
        <v>0</v>
      </c>
      <c r="W164" s="32">
        <v>25836.92</v>
      </c>
      <c r="X164" s="20">
        <v>-1064.4099999999999</v>
      </c>
      <c r="Y164" s="20">
        <v>0</v>
      </c>
      <c r="Z164" s="20">
        <v>22397.23</v>
      </c>
      <c r="AA164" s="31">
        <v>-947.54</v>
      </c>
      <c r="AB164" s="20">
        <v>0</v>
      </c>
      <c r="AC164" s="32">
        <v>17987.55</v>
      </c>
      <c r="AD164" s="20">
        <v>-1122.54</v>
      </c>
      <c r="AE164" s="20">
        <v>0</v>
      </c>
      <c r="AF164" s="20">
        <v>25473.75</v>
      </c>
      <c r="AG164" s="31">
        <v>-1295.8200000000002</v>
      </c>
      <c r="AH164" s="20">
        <v>0</v>
      </c>
      <c r="AI164" s="32">
        <v>28034.45</v>
      </c>
      <c r="AJ164" s="20">
        <v>-893.07</v>
      </c>
      <c r="AK164" s="20">
        <v>0</v>
      </c>
      <c r="AL164" s="20">
        <v>18525.77</v>
      </c>
      <c r="AM164" s="31">
        <v>-12114.36</v>
      </c>
      <c r="AN164" s="20">
        <v>0</v>
      </c>
      <c r="AO164" s="32">
        <v>353750.83999999997</v>
      </c>
    </row>
    <row r="165" spans="1:41" x14ac:dyDescent="0.25">
      <c r="A165" s="41" t="s">
        <v>228</v>
      </c>
      <c r="B165" s="20" t="s">
        <v>238</v>
      </c>
      <c r="C165" s="31">
        <v>-147.01</v>
      </c>
      <c r="D165" s="20">
        <v>0</v>
      </c>
      <c r="E165" s="32">
        <v>7475.94</v>
      </c>
      <c r="F165" s="20">
        <v>-395.89</v>
      </c>
      <c r="G165" s="20">
        <v>0</v>
      </c>
      <c r="H165" s="20">
        <v>9558.6200000000008</v>
      </c>
      <c r="I165" s="31">
        <v>-720.24</v>
      </c>
      <c r="J165" s="20">
        <v>0</v>
      </c>
      <c r="K165" s="32">
        <v>10300.620000000001</v>
      </c>
      <c r="L165" s="20">
        <v>-564.54999999999995</v>
      </c>
      <c r="M165" s="20">
        <v>0</v>
      </c>
      <c r="N165" s="20">
        <v>8853.5300000000007</v>
      </c>
      <c r="O165" s="31">
        <v>-216.4</v>
      </c>
      <c r="P165" s="20">
        <v>0</v>
      </c>
      <c r="Q165" s="32">
        <v>9717.68</v>
      </c>
      <c r="R165" s="20">
        <v>278.99</v>
      </c>
      <c r="S165" s="20">
        <v>0</v>
      </c>
      <c r="T165" s="20">
        <v>7328.59</v>
      </c>
      <c r="U165" s="31">
        <v>330.77</v>
      </c>
      <c r="V165" s="20">
        <v>0</v>
      </c>
      <c r="W165" s="32">
        <v>6382.64</v>
      </c>
      <c r="X165" s="20">
        <v>291.63</v>
      </c>
      <c r="Y165" s="20">
        <v>0</v>
      </c>
      <c r="Z165" s="20">
        <v>5532.91</v>
      </c>
      <c r="AA165" s="31">
        <v>201.15</v>
      </c>
      <c r="AB165" s="20">
        <v>0</v>
      </c>
      <c r="AC165" s="32">
        <v>4443.57</v>
      </c>
      <c r="AD165" s="20">
        <v>257.75</v>
      </c>
      <c r="AE165" s="20">
        <v>0</v>
      </c>
      <c r="AF165" s="20">
        <v>6292.92</v>
      </c>
      <c r="AG165" s="31">
        <v>197.48</v>
      </c>
      <c r="AH165" s="20">
        <v>0</v>
      </c>
      <c r="AI165" s="32">
        <v>6925.51</v>
      </c>
      <c r="AJ165" s="20">
        <v>110.92</v>
      </c>
      <c r="AK165" s="20">
        <v>0</v>
      </c>
      <c r="AL165" s="20">
        <v>4576.5200000000004</v>
      </c>
      <c r="AM165" s="31">
        <v>-375.40000000000009</v>
      </c>
      <c r="AN165" s="20">
        <v>0</v>
      </c>
      <c r="AO165" s="32">
        <v>87389.050000000017</v>
      </c>
    </row>
    <row r="166" spans="1:41" x14ac:dyDescent="0.25">
      <c r="A166" s="41" t="s">
        <v>228</v>
      </c>
      <c r="B166" s="20" t="s">
        <v>239</v>
      </c>
      <c r="C166" s="31">
        <v>345.81</v>
      </c>
      <c r="D166" s="20">
        <v>0</v>
      </c>
      <c r="E166" s="32">
        <v>30345.05</v>
      </c>
      <c r="F166" s="20">
        <v>510.82</v>
      </c>
      <c r="G166" s="20">
        <v>0</v>
      </c>
      <c r="H166" s="20">
        <v>38798.71</v>
      </c>
      <c r="I166" s="31">
        <v>653.44000000000005</v>
      </c>
      <c r="J166" s="20">
        <v>0</v>
      </c>
      <c r="K166" s="32">
        <v>41810.49</v>
      </c>
      <c r="L166" s="20">
        <v>729.79</v>
      </c>
      <c r="M166" s="20">
        <v>0</v>
      </c>
      <c r="N166" s="20">
        <v>35936.720000000001</v>
      </c>
      <c r="O166" s="31">
        <v>656.2</v>
      </c>
      <c r="P166" s="20">
        <v>0</v>
      </c>
      <c r="Q166" s="32">
        <v>39444.32</v>
      </c>
      <c r="R166" s="20">
        <v>500.2</v>
      </c>
      <c r="S166" s="20">
        <v>0</v>
      </c>
      <c r="T166" s="20">
        <v>29746.97</v>
      </c>
      <c r="U166" s="31">
        <v>251.83</v>
      </c>
      <c r="V166" s="20">
        <v>0</v>
      </c>
      <c r="W166" s="32">
        <v>25907.31</v>
      </c>
      <c r="X166" s="20">
        <v>274.14</v>
      </c>
      <c r="Y166" s="20">
        <v>0</v>
      </c>
      <c r="Z166" s="20">
        <v>22458.25</v>
      </c>
      <c r="AA166" s="31">
        <v>141.85</v>
      </c>
      <c r="AB166" s="20">
        <v>0</v>
      </c>
      <c r="AC166" s="32">
        <v>18036.560000000001</v>
      </c>
      <c r="AD166" s="20">
        <v>172.66</v>
      </c>
      <c r="AE166" s="20">
        <v>0</v>
      </c>
      <c r="AF166" s="20">
        <v>25543.15</v>
      </c>
      <c r="AG166" s="31">
        <v>289.75</v>
      </c>
      <c r="AH166" s="20">
        <v>0</v>
      </c>
      <c r="AI166" s="32">
        <v>28110.83</v>
      </c>
      <c r="AJ166" s="20">
        <v>119.79</v>
      </c>
      <c r="AK166" s="20">
        <v>0</v>
      </c>
      <c r="AL166" s="20">
        <v>18576.240000000002</v>
      </c>
      <c r="AM166" s="31">
        <v>4646.2800000000007</v>
      </c>
      <c r="AN166" s="20">
        <v>0</v>
      </c>
      <c r="AO166" s="32">
        <v>354714.6</v>
      </c>
    </row>
    <row r="167" spans="1:41" x14ac:dyDescent="0.25">
      <c r="A167" s="41" t="s">
        <v>228</v>
      </c>
      <c r="B167" s="20" t="s">
        <v>240</v>
      </c>
      <c r="C167" s="31">
        <v>409.98</v>
      </c>
      <c r="D167" s="20">
        <v>0</v>
      </c>
      <c r="E167" s="32">
        <v>45135.18</v>
      </c>
      <c r="F167" s="20">
        <v>537.95000000000005</v>
      </c>
      <c r="G167" s="20">
        <v>0</v>
      </c>
      <c r="H167" s="20">
        <v>57709.14</v>
      </c>
      <c r="I167" s="31">
        <v>789.81</v>
      </c>
      <c r="J167" s="20">
        <v>0</v>
      </c>
      <c r="K167" s="32">
        <v>62188.86</v>
      </c>
      <c r="L167" s="20">
        <v>910.76</v>
      </c>
      <c r="M167" s="20">
        <v>0</v>
      </c>
      <c r="N167" s="20">
        <v>53452.22</v>
      </c>
      <c r="O167" s="31">
        <v>798.62</v>
      </c>
      <c r="P167" s="20">
        <v>0</v>
      </c>
      <c r="Q167" s="32">
        <v>58669.42</v>
      </c>
      <c r="R167" s="20">
        <v>442.86</v>
      </c>
      <c r="S167" s="20">
        <v>0</v>
      </c>
      <c r="T167" s="20">
        <v>44245.59</v>
      </c>
      <c r="U167" s="31">
        <v>641.92999999999995</v>
      </c>
      <c r="V167" s="20">
        <v>0</v>
      </c>
      <c r="W167" s="32">
        <v>38534.49</v>
      </c>
      <c r="X167" s="20">
        <v>195.69</v>
      </c>
      <c r="Y167" s="20">
        <v>0</v>
      </c>
      <c r="Z167" s="20">
        <v>33404.36</v>
      </c>
      <c r="AA167" s="31">
        <v>190.98</v>
      </c>
      <c r="AB167" s="20">
        <v>0</v>
      </c>
      <c r="AC167" s="32">
        <v>26827.55</v>
      </c>
      <c r="AD167" s="20">
        <v>241.63</v>
      </c>
      <c r="AE167" s="20">
        <v>0</v>
      </c>
      <c r="AF167" s="20">
        <v>37992.839999999997</v>
      </c>
      <c r="AG167" s="31">
        <v>306.97000000000003</v>
      </c>
      <c r="AH167" s="20">
        <v>0</v>
      </c>
      <c r="AI167" s="32">
        <v>41812</v>
      </c>
      <c r="AJ167" s="20">
        <v>201.45</v>
      </c>
      <c r="AK167" s="20">
        <v>0</v>
      </c>
      <c r="AL167" s="20">
        <v>27630.27</v>
      </c>
      <c r="AM167" s="31">
        <v>5668.6299999999992</v>
      </c>
      <c r="AN167" s="20">
        <v>0</v>
      </c>
      <c r="AO167" s="32">
        <v>527601.92000000004</v>
      </c>
    </row>
    <row r="168" spans="1:41" x14ac:dyDescent="0.25">
      <c r="A168" s="41" t="s">
        <v>228</v>
      </c>
      <c r="B168" s="20" t="s">
        <v>241</v>
      </c>
      <c r="C168" s="31">
        <v>-1507.12</v>
      </c>
      <c r="D168" s="20">
        <v>0</v>
      </c>
      <c r="E168" s="32">
        <v>11029</v>
      </c>
      <c r="F168" s="20">
        <v>-1106.3900000000001</v>
      </c>
      <c r="G168" s="20">
        <v>0</v>
      </c>
      <c r="H168" s="20">
        <v>14101.5</v>
      </c>
      <c r="I168" s="31">
        <v>-1699.61</v>
      </c>
      <c r="J168" s="20">
        <v>0</v>
      </c>
      <c r="K168" s="32">
        <v>15196.14</v>
      </c>
      <c r="L168" s="20">
        <v>-1281.1199999999999</v>
      </c>
      <c r="M168" s="20">
        <v>0</v>
      </c>
      <c r="N168" s="20">
        <v>13061.3</v>
      </c>
      <c r="O168" s="31">
        <v>-1771.16</v>
      </c>
      <c r="P168" s="20">
        <v>0</v>
      </c>
      <c r="Q168" s="32">
        <v>14336.15</v>
      </c>
      <c r="R168" s="20">
        <v>-1518.95</v>
      </c>
      <c r="S168" s="20">
        <v>0</v>
      </c>
      <c r="T168" s="20">
        <v>10811.62</v>
      </c>
      <c r="U168" s="31">
        <v>-1533.39</v>
      </c>
      <c r="V168" s="20">
        <v>0</v>
      </c>
      <c r="W168" s="32">
        <v>9416.09</v>
      </c>
      <c r="X168" s="20">
        <v>-1307.6500000000001</v>
      </c>
      <c r="Y168" s="20">
        <v>0</v>
      </c>
      <c r="Z168" s="20">
        <v>8162.51</v>
      </c>
      <c r="AA168" s="31">
        <v>-981.81</v>
      </c>
      <c r="AB168" s="20">
        <v>0</v>
      </c>
      <c r="AC168" s="32">
        <v>6555.44</v>
      </c>
      <c r="AD168" s="20">
        <v>-1245.24</v>
      </c>
      <c r="AE168" s="20">
        <v>0</v>
      </c>
      <c r="AF168" s="20">
        <v>9283.73</v>
      </c>
      <c r="AG168" s="31">
        <v>-1423.65</v>
      </c>
      <c r="AH168" s="20">
        <v>0</v>
      </c>
      <c r="AI168" s="32">
        <v>10216.959999999999</v>
      </c>
      <c r="AJ168" s="20">
        <v>-1164.9100000000001</v>
      </c>
      <c r="AK168" s="20">
        <v>0</v>
      </c>
      <c r="AL168" s="20">
        <v>6751.59</v>
      </c>
      <c r="AM168" s="31">
        <v>-16541</v>
      </c>
      <c r="AN168" s="20">
        <v>0</v>
      </c>
      <c r="AO168" s="32">
        <v>128922.02999999998</v>
      </c>
    </row>
    <row r="169" spans="1:41" x14ac:dyDescent="0.25">
      <c r="A169" s="41" t="s">
        <v>228</v>
      </c>
      <c r="B169" s="20" t="s">
        <v>242</v>
      </c>
      <c r="C169" s="31">
        <v>-665.08</v>
      </c>
      <c r="D169" s="20">
        <v>0</v>
      </c>
      <c r="E169" s="32">
        <v>4616.22</v>
      </c>
      <c r="F169" s="20">
        <v>-653.67999999999995</v>
      </c>
      <c r="G169" s="20">
        <v>0</v>
      </c>
      <c r="H169" s="20">
        <v>5902.23</v>
      </c>
      <c r="I169" s="31">
        <v>-708.3</v>
      </c>
      <c r="J169" s="20">
        <v>0</v>
      </c>
      <c r="K169" s="32">
        <v>6360.4</v>
      </c>
      <c r="L169" s="20">
        <v>-505.99</v>
      </c>
      <c r="M169" s="20">
        <v>0</v>
      </c>
      <c r="N169" s="20">
        <v>5466.85</v>
      </c>
      <c r="O169" s="31">
        <v>-786.21</v>
      </c>
      <c r="P169" s="20">
        <v>0</v>
      </c>
      <c r="Q169" s="32">
        <v>6000.44</v>
      </c>
      <c r="R169" s="20">
        <v>-658.12</v>
      </c>
      <c r="S169" s="20">
        <v>0</v>
      </c>
      <c r="T169" s="20">
        <v>4525.24</v>
      </c>
      <c r="U169" s="31">
        <v>-690.04</v>
      </c>
      <c r="V169" s="20">
        <v>0</v>
      </c>
      <c r="W169" s="32">
        <v>3941.13</v>
      </c>
      <c r="X169" s="20">
        <v>-613.02</v>
      </c>
      <c r="Y169" s="20">
        <v>0</v>
      </c>
      <c r="Z169" s="20">
        <v>3416.45</v>
      </c>
      <c r="AA169" s="31">
        <v>-551.5</v>
      </c>
      <c r="AB169" s="20">
        <v>0</v>
      </c>
      <c r="AC169" s="32">
        <v>2743.8</v>
      </c>
      <c r="AD169" s="20">
        <v>-654.98</v>
      </c>
      <c r="AE169" s="20">
        <v>0</v>
      </c>
      <c r="AF169" s="20">
        <v>3885.74</v>
      </c>
      <c r="AG169" s="31">
        <v>-724.63</v>
      </c>
      <c r="AH169" s="20">
        <v>0</v>
      </c>
      <c r="AI169" s="32">
        <v>4276.34</v>
      </c>
      <c r="AJ169" s="20">
        <v>-541.63</v>
      </c>
      <c r="AK169" s="20">
        <v>0</v>
      </c>
      <c r="AL169" s="20">
        <v>2825.9</v>
      </c>
      <c r="AM169" s="31">
        <v>-7753.18</v>
      </c>
      <c r="AN169" s="20">
        <v>0</v>
      </c>
      <c r="AO169" s="32">
        <v>53960.74</v>
      </c>
    </row>
    <row r="170" spans="1:41" x14ac:dyDescent="0.25">
      <c r="A170" s="41" t="s">
        <v>228</v>
      </c>
      <c r="B170" s="20" t="s">
        <v>226</v>
      </c>
      <c r="C170" s="31">
        <v>-799.39</v>
      </c>
      <c r="D170" s="20">
        <v>0</v>
      </c>
      <c r="E170" s="32">
        <v>12585.27</v>
      </c>
      <c r="F170" s="20">
        <v>-779.29</v>
      </c>
      <c r="G170" s="20">
        <v>0</v>
      </c>
      <c r="H170" s="20">
        <v>16091.33</v>
      </c>
      <c r="I170" s="31">
        <v>-809.24</v>
      </c>
      <c r="J170" s="20">
        <v>0</v>
      </c>
      <c r="K170" s="32">
        <v>17340.439999999999</v>
      </c>
      <c r="L170" s="20">
        <v>-611.94000000000005</v>
      </c>
      <c r="M170" s="20">
        <v>0</v>
      </c>
      <c r="N170" s="20">
        <v>14904.36</v>
      </c>
      <c r="O170" s="31">
        <v>-926.16</v>
      </c>
      <c r="P170" s="20">
        <v>0</v>
      </c>
      <c r="Q170" s="32">
        <v>16359.09</v>
      </c>
      <c r="R170" s="20">
        <v>-800.58</v>
      </c>
      <c r="S170" s="20">
        <v>0</v>
      </c>
      <c r="T170" s="20">
        <v>12337.22</v>
      </c>
      <c r="U170" s="31">
        <v>-842.08</v>
      </c>
      <c r="V170" s="20">
        <v>0</v>
      </c>
      <c r="W170" s="32">
        <v>10744.77</v>
      </c>
      <c r="X170" s="20">
        <v>-786.73</v>
      </c>
      <c r="Y170" s="20">
        <v>0</v>
      </c>
      <c r="Z170" s="20">
        <v>9314.31</v>
      </c>
      <c r="AA170" s="31">
        <v>-633.08000000000004</v>
      </c>
      <c r="AB170" s="20">
        <v>0</v>
      </c>
      <c r="AC170" s="32">
        <v>7480.46</v>
      </c>
      <c r="AD170" s="20">
        <v>-736.57</v>
      </c>
      <c r="AE170" s="20">
        <v>0</v>
      </c>
      <c r="AF170" s="20">
        <v>10593.74</v>
      </c>
      <c r="AG170" s="31">
        <v>-669.86</v>
      </c>
      <c r="AH170" s="20">
        <v>0</v>
      </c>
      <c r="AI170" s="32">
        <v>11658.66</v>
      </c>
      <c r="AJ170" s="20">
        <v>-758.75</v>
      </c>
      <c r="AK170" s="20">
        <v>0</v>
      </c>
      <c r="AL170" s="20">
        <v>7704.29</v>
      </c>
      <c r="AM170" s="31">
        <v>-9153.67</v>
      </c>
      <c r="AN170" s="20">
        <v>0</v>
      </c>
      <c r="AO170" s="32">
        <v>147113.94</v>
      </c>
    </row>
    <row r="171" spans="1:41" x14ac:dyDescent="0.25">
      <c r="A171" s="41" t="s">
        <v>228</v>
      </c>
      <c r="B171" s="20" t="s">
        <v>243</v>
      </c>
      <c r="C171" s="31">
        <v>-52.87</v>
      </c>
      <c r="D171" s="20">
        <v>0</v>
      </c>
      <c r="E171" s="32">
        <v>1308.94</v>
      </c>
      <c r="F171" s="20">
        <v>-43.83</v>
      </c>
      <c r="G171" s="20">
        <v>0</v>
      </c>
      <c r="H171" s="20">
        <v>1673.59</v>
      </c>
      <c r="I171" s="31">
        <v>-33.74</v>
      </c>
      <c r="J171" s="20">
        <v>0</v>
      </c>
      <c r="K171" s="32">
        <v>1803.5</v>
      </c>
      <c r="L171" s="20">
        <v>-14.23</v>
      </c>
      <c r="M171" s="20">
        <v>0</v>
      </c>
      <c r="N171" s="20">
        <v>1550.13</v>
      </c>
      <c r="O171" s="31">
        <v>-18.899999999999999</v>
      </c>
      <c r="P171" s="20">
        <v>0</v>
      </c>
      <c r="Q171" s="32">
        <v>1701.44</v>
      </c>
      <c r="R171" s="20">
        <v>-24.29</v>
      </c>
      <c r="S171" s="20">
        <v>0</v>
      </c>
      <c r="T171" s="20">
        <v>1283.1400000000001</v>
      </c>
      <c r="U171" s="31">
        <v>-39.64</v>
      </c>
      <c r="V171" s="20">
        <v>0</v>
      </c>
      <c r="W171" s="32">
        <v>1117.51</v>
      </c>
      <c r="X171" s="20">
        <v>-55.46</v>
      </c>
      <c r="Y171" s="20">
        <v>0</v>
      </c>
      <c r="Z171" s="20">
        <v>968.74</v>
      </c>
      <c r="AA171" s="31">
        <v>-47.2</v>
      </c>
      <c r="AB171" s="20">
        <v>0</v>
      </c>
      <c r="AC171" s="32">
        <v>778.01</v>
      </c>
      <c r="AD171" s="20">
        <v>-58.45</v>
      </c>
      <c r="AE171" s="20">
        <v>0</v>
      </c>
      <c r="AF171" s="20">
        <v>1101.81</v>
      </c>
      <c r="AG171" s="31">
        <v>-67.760000000000005</v>
      </c>
      <c r="AH171" s="20">
        <v>0</v>
      </c>
      <c r="AI171" s="32">
        <v>1212.56</v>
      </c>
      <c r="AJ171" s="20">
        <v>-51.28</v>
      </c>
      <c r="AK171" s="20">
        <v>0</v>
      </c>
      <c r="AL171" s="20">
        <v>801.29</v>
      </c>
      <c r="AM171" s="31">
        <v>-507.65</v>
      </c>
      <c r="AN171" s="20">
        <v>0</v>
      </c>
      <c r="AO171" s="32">
        <v>15300.66</v>
      </c>
    </row>
    <row r="172" spans="1:41" x14ac:dyDescent="0.25">
      <c r="A172" s="41" t="s">
        <v>228</v>
      </c>
      <c r="B172" s="20" t="s">
        <v>244</v>
      </c>
      <c r="C172" s="31">
        <v>-5.3</v>
      </c>
      <c r="D172" s="20">
        <v>0</v>
      </c>
      <c r="E172" s="32">
        <v>5068.5</v>
      </c>
      <c r="F172" s="20">
        <v>-3.17</v>
      </c>
      <c r="G172" s="20">
        <v>0</v>
      </c>
      <c r="H172" s="20">
        <v>6480.51</v>
      </c>
      <c r="I172" s="31">
        <v>-212.09</v>
      </c>
      <c r="J172" s="20">
        <v>0</v>
      </c>
      <c r="K172" s="32">
        <v>6983.56</v>
      </c>
      <c r="L172" s="20">
        <v>87.6</v>
      </c>
      <c r="M172" s="20">
        <v>0</v>
      </c>
      <c r="N172" s="20">
        <v>6002.47</v>
      </c>
      <c r="O172" s="31">
        <v>213.12</v>
      </c>
      <c r="P172" s="20">
        <v>0</v>
      </c>
      <c r="Q172" s="32">
        <v>6588.34</v>
      </c>
      <c r="R172" s="20">
        <v>249.23</v>
      </c>
      <c r="S172" s="20">
        <v>0</v>
      </c>
      <c r="T172" s="20">
        <v>4968.6000000000004</v>
      </c>
      <c r="U172" s="31">
        <v>202.56</v>
      </c>
      <c r="V172" s="20">
        <v>0</v>
      </c>
      <c r="W172" s="32">
        <v>4327.2700000000004</v>
      </c>
      <c r="X172" s="20">
        <v>170.26</v>
      </c>
      <c r="Y172" s="20">
        <v>0</v>
      </c>
      <c r="Z172" s="20">
        <v>3751.18</v>
      </c>
      <c r="AA172" s="31">
        <v>-7.51</v>
      </c>
      <c r="AB172" s="20">
        <v>0</v>
      </c>
      <c r="AC172" s="32">
        <v>3012.63</v>
      </c>
      <c r="AD172" s="20">
        <v>-4.16</v>
      </c>
      <c r="AE172" s="20">
        <v>0</v>
      </c>
      <c r="AF172" s="20">
        <v>4266.45</v>
      </c>
      <c r="AG172" s="31">
        <v>114.37</v>
      </c>
      <c r="AH172" s="20">
        <v>0</v>
      </c>
      <c r="AI172" s="32">
        <v>4695.32</v>
      </c>
      <c r="AJ172" s="20">
        <v>184.99</v>
      </c>
      <c r="AK172" s="20">
        <v>0</v>
      </c>
      <c r="AL172" s="20">
        <v>3102.77</v>
      </c>
      <c r="AM172" s="31">
        <v>989.90000000000009</v>
      </c>
      <c r="AN172" s="20">
        <v>0</v>
      </c>
      <c r="AO172" s="32">
        <v>59247.599999999991</v>
      </c>
    </row>
    <row r="173" spans="1:41" x14ac:dyDescent="0.25">
      <c r="A173" s="41" t="s">
        <v>228</v>
      </c>
      <c r="B173" s="20" t="s">
        <v>245</v>
      </c>
      <c r="C173" s="31">
        <v>8004.16</v>
      </c>
      <c r="D173" s="20">
        <v>0</v>
      </c>
      <c r="E173" s="32">
        <v>23194.18</v>
      </c>
      <c r="F173" s="20">
        <v>9760.9500000000007</v>
      </c>
      <c r="G173" s="20">
        <v>0</v>
      </c>
      <c r="H173" s="20">
        <v>29655.72</v>
      </c>
      <c r="I173" s="31">
        <v>7632.85</v>
      </c>
      <c r="J173" s="20">
        <v>0</v>
      </c>
      <c r="K173" s="32">
        <v>31957.78</v>
      </c>
      <c r="L173" s="20">
        <v>7379.79</v>
      </c>
      <c r="M173" s="20">
        <v>0</v>
      </c>
      <c r="N173" s="20">
        <v>27468.17</v>
      </c>
      <c r="O173" s="31">
        <v>11923.53</v>
      </c>
      <c r="P173" s="20">
        <v>0</v>
      </c>
      <c r="Q173" s="32">
        <v>30149.19</v>
      </c>
      <c r="R173" s="20">
        <v>14249.42</v>
      </c>
      <c r="S173" s="20">
        <v>0</v>
      </c>
      <c r="T173" s="20">
        <v>22737.040000000001</v>
      </c>
      <c r="U173" s="31">
        <v>8679.18</v>
      </c>
      <c r="V173" s="20">
        <v>0</v>
      </c>
      <c r="W173" s="32">
        <v>19802.2</v>
      </c>
      <c r="X173" s="20">
        <v>6618.51</v>
      </c>
      <c r="Y173" s="20">
        <v>0</v>
      </c>
      <c r="Z173" s="20">
        <v>17165.919999999998</v>
      </c>
      <c r="AA173" s="31">
        <v>5708.27</v>
      </c>
      <c r="AB173" s="20">
        <v>0</v>
      </c>
      <c r="AC173" s="32">
        <v>13786.21</v>
      </c>
      <c r="AD173" s="20">
        <v>8997.02</v>
      </c>
      <c r="AE173" s="20">
        <v>0</v>
      </c>
      <c r="AF173" s="20">
        <v>19523.86</v>
      </c>
      <c r="AG173" s="31">
        <v>9896.7099999999991</v>
      </c>
      <c r="AH173" s="20">
        <v>0</v>
      </c>
      <c r="AI173" s="32">
        <v>21486.46</v>
      </c>
      <c r="AJ173" s="20">
        <v>6145.65</v>
      </c>
      <c r="AK173" s="20">
        <v>0</v>
      </c>
      <c r="AL173" s="20">
        <v>14198.72</v>
      </c>
      <c r="AM173" s="31">
        <v>104996.03999999998</v>
      </c>
      <c r="AN173" s="20">
        <v>0</v>
      </c>
      <c r="AO173" s="32">
        <v>271125.45000000007</v>
      </c>
    </row>
    <row r="174" spans="1:41" x14ac:dyDescent="0.25">
      <c r="A174" s="41" t="s">
        <v>228</v>
      </c>
      <c r="B174" s="20" t="s">
        <v>83</v>
      </c>
      <c r="C174" s="31">
        <v>-272.14</v>
      </c>
      <c r="D174" s="20">
        <v>0</v>
      </c>
      <c r="E174" s="32">
        <v>15354.69</v>
      </c>
      <c r="F174" s="20">
        <v>-355.58</v>
      </c>
      <c r="G174" s="20">
        <v>0</v>
      </c>
      <c r="H174" s="20">
        <v>19632.27</v>
      </c>
      <c r="I174" s="31">
        <v>-471.01</v>
      </c>
      <c r="J174" s="20">
        <v>0</v>
      </c>
      <c r="K174" s="32">
        <v>21156.240000000002</v>
      </c>
      <c r="L174" s="20">
        <v>-367.9</v>
      </c>
      <c r="M174" s="20">
        <v>0</v>
      </c>
      <c r="N174" s="20">
        <v>18184.099999999999</v>
      </c>
      <c r="O174" s="31">
        <v>-306.51</v>
      </c>
      <c r="P174" s="20">
        <v>0</v>
      </c>
      <c r="Q174" s="32">
        <v>19958.95</v>
      </c>
      <c r="R174" s="20">
        <v>-181.53</v>
      </c>
      <c r="S174" s="20">
        <v>0</v>
      </c>
      <c r="T174" s="20">
        <v>15052.06</v>
      </c>
      <c r="U174" s="31">
        <v>-265.66000000000003</v>
      </c>
      <c r="V174" s="20">
        <v>0</v>
      </c>
      <c r="W174" s="32">
        <v>13109.18</v>
      </c>
      <c r="X174" s="20">
        <v>-244.78</v>
      </c>
      <c r="Y174" s="20">
        <v>0</v>
      </c>
      <c r="Z174" s="20">
        <v>11363.95</v>
      </c>
      <c r="AA174" s="31">
        <v>-255.54</v>
      </c>
      <c r="AB174" s="20">
        <v>0</v>
      </c>
      <c r="AC174" s="32">
        <v>9126.56</v>
      </c>
      <c r="AD174" s="20">
        <v>-86.66</v>
      </c>
      <c r="AE174" s="20">
        <v>0</v>
      </c>
      <c r="AF174" s="20">
        <v>12924.92</v>
      </c>
      <c r="AG174" s="31">
        <v>-370.41</v>
      </c>
      <c r="AH174" s="20">
        <v>0</v>
      </c>
      <c r="AI174" s="32">
        <v>14224.17</v>
      </c>
      <c r="AJ174" s="20">
        <v>-346.46</v>
      </c>
      <c r="AK174" s="20">
        <v>0</v>
      </c>
      <c r="AL174" s="20">
        <v>9399.64</v>
      </c>
      <c r="AM174" s="31">
        <v>-3524.1800000000003</v>
      </c>
      <c r="AN174" s="20">
        <v>0</v>
      </c>
      <c r="AO174" s="32">
        <v>179486.73</v>
      </c>
    </row>
    <row r="175" spans="1:41" x14ac:dyDescent="0.25">
      <c r="A175" s="41" t="s">
        <v>228</v>
      </c>
      <c r="B175" s="20" t="s">
        <v>246</v>
      </c>
      <c r="C175" s="31">
        <v>1897.6200000000001</v>
      </c>
      <c r="D175" s="20">
        <v>0</v>
      </c>
      <c r="E175" s="32">
        <v>49183.7</v>
      </c>
      <c r="F175" s="20">
        <v>4109.1499999999996</v>
      </c>
      <c r="G175" s="20">
        <v>0</v>
      </c>
      <c r="H175" s="20">
        <v>62885.51</v>
      </c>
      <c r="I175" s="31">
        <v>5307.61</v>
      </c>
      <c r="J175" s="20">
        <v>0</v>
      </c>
      <c r="K175" s="32">
        <v>67767.06</v>
      </c>
      <c r="L175" s="20">
        <v>3907.73</v>
      </c>
      <c r="M175" s="20">
        <v>0</v>
      </c>
      <c r="N175" s="20">
        <v>58246.76</v>
      </c>
      <c r="O175" s="31">
        <v>4264.59</v>
      </c>
      <c r="P175" s="20">
        <v>0</v>
      </c>
      <c r="Q175" s="32">
        <v>63931.92</v>
      </c>
      <c r="R175" s="20">
        <v>2025.0600000000002</v>
      </c>
      <c r="S175" s="20">
        <v>0</v>
      </c>
      <c r="T175" s="20">
        <v>48214.32</v>
      </c>
      <c r="U175" s="31">
        <v>1216.94</v>
      </c>
      <c r="V175" s="20">
        <v>0</v>
      </c>
      <c r="W175" s="32">
        <v>41990.94</v>
      </c>
      <c r="X175" s="20">
        <v>1428.03</v>
      </c>
      <c r="Y175" s="20">
        <v>0</v>
      </c>
      <c r="Z175" s="20">
        <v>36400.65</v>
      </c>
      <c r="AA175" s="31">
        <v>1276.29</v>
      </c>
      <c r="AB175" s="20">
        <v>0</v>
      </c>
      <c r="AC175" s="32">
        <v>29233.91</v>
      </c>
      <c r="AD175" s="20">
        <v>1219.9299999999998</v>
      </c>
      <c r="AE175" s="20">
        <v>0</v>
      </c>
      <c r="AF175" s="20">
        <v>41400.71</v>
      </c>
      <c r="AG175" s="31">
        <v>1271.18</v>
      </c>
      <c r="AH175" s="20">
        <v>0</v>
      </c>
      <c r="AI175" s="32">
        <v>45562.44</v>
      </c>
      <c r="AJ175" s="20">
        <v>1273.69</v>
      </c>
      <c r="AK175" s="20">
        <v>0</v>
      </c>
      <c r="AL175" s="20">
        <v>30108.639999999999</v>
      </c>
      <c r="AM175" s="31">
        <v>29197.82</v>
      </c>
      <c r="AN175" s="20">
        <v>0</v>
      </c>
      <c r="AO175" s="32">
        <v>574926.56000000006</v>
      </c>
    </row>
    <row r="176" spans="1:41" x14ac:dyDescent="0.25">
      <c r="A176" s="41" t="s">
        <v>228</v>
      </c>
      <c r="B176" s="20" t="s">
        <v>247</v>
      </c>
      <c r="C176" s="31">
        <v>-483.22</v>
      </c>
      <c r="D176" s="20">
        <v>0</v>
      </c>
      <c r="E176" s="32">
        <v>21881.32</v>
      </c>
      <c r="F176" s="20">
        <v>390.23</v>
      </c>
      <c r="G176" s="20">
        <v>0</v>
      </c>
      <c r="H176" s="20">
        <v>27977.119999999999</v>
      </c>
      <c r="I176" s="31">
        <v>720.53</v>
      </c>
      <c r="J176" s="20">
        <v>0</v>
      </c>
      <c r="K176" s="32">
        <v>30148.86</v>
      </c>
      <c r="L176" s="20">
        <v>516.85</v>
      </c>
      <c r="M176" s="20">
        <v>0</v>
      </c>
      <c r="N176" s="20">
        <v>25913.38</v>
      </c>
      <c r="O176" s="31">
        <v>328.66</v>
      </c>
      <c r="P176" s="20">
        <v>0</v>
      </c>
      <c r="Q176" s="32">
        <v>28442.65</v>
      </c>
      <c r="R176" s="20">
        <v>-85.37</v>
      </c>
      <c r="S176" s="20">
        <v>0</v>
      </c>
      <c r="T176" s="20">
        <v>21450.05</v>
      </c>
      <c r="U176" s="31">
        <v>-458.65</v>
      </c>
      <c r="V176" s="20">
        <v>0</v>
      </c>
      <c r="W176" s="32">
        <v>18681.34</v>
      </c>
      <c r="X176" s="20">
        <v>-611.44000000000005</v>
      </c>
      <c r="Y176" s="20">
        <v>0</v>
      </c>
      <c r="Z176" s="20">
        <v>16194.28</v>
      </c>
      <c r="AA176" s="31">
        <v>-163.47</v>
      </c>
      <c r="AB176" s="20">
        <v>0</v>
      </c>
      <c r="AC176" s="32">
        <v>13005.87</v>
      </c>
      <c r="AD176" s="20">
        <v>-467.44</v>
      </c>
      <c r="AE176" s="20">
        <v>0</v>
      </c>
      <c r="AF176" s="20">
        <v>18418.75</v>
      </c>
      <c r="AG176" s="31">
        <v>-523.65</v>
      </c>
      <c r="AH176" s="20">
        <v>0</v>
      </c>
      <c r="AI176" s="32">
        <v>20270.259999999998</v>
      </c>
      <c r="AJ176" s="20">
        <v>-221.81</v>
      </c>
      <c r="AK176" s="20">
        <v>0</v>
      </c>
      <c r="AL176" s="20">
        <v>13395.02</v>
      </c>
      <c r="AM176" s="31">
        <v>-1058.78</v>
      </c>
      <c r="AN176" s="20">
        <v>0</v>
      </c>
      <c r="AO176" s="32">
        <v>255778.9</v>
      </c>
    </row>
    <row r="177" spans="1:41" x14ac:dyDescent="0.25">
      <c r="A177" s="41" t="s">
        <v>228</v>
      </c>
      <c r="B177" s="20" t="s">
        <v>248</v>
      </c>
      <c r="C177" s="31">
        <v>-391.51</v>
      </c>
      <c r="D177" s="20">
        <v>0</v>
      </c>
      <c r="E177" s="32">
        <v>20021.95</v>
      </c>
      <c r="F177" s="20">
        <v>-109.97</v>
      </c>
      <c r="G177" s="20">
        <v>0</v>
      </c>
      <c r="H177" s="20">
        <v>25599.759999999998</v>
      </c>
      <c r="I177" s="31">
        <v>-220.58</v>
      </c>
      <c r="J177" s="20">
        <v>0</v>
      </c>
      <c r="K177" s="32">
        <v>27586.959999999999</v>
      </c>
      <c r="L177" s="20">
        <v>-33.1</v>
      </c>
      <c r="M177" s="20">
        <v>0</v>
      </c>
      <c r="N177" s="20">
        <v>23711.39</v>
      </c>
      <c r="O177" s="31">
        <v>-116.08</v>
      </c>
      <c r="P177" s="20">
        <v>0</v>
      </c>
      <c r="Q177" s="32">
        <v>26025.74</v>
      </c>
      <c r="R177" s="20">
        <v>-149.11000000000001</v>
      </c>
      <c r="S177" s="20">
        <v>0</v>
      </c>
      <c r="T177" s="20">
        <v>19627.330000000002</v>
      </c>
      <c r="U177" s="31">
        <v>-324.85000000000002</v>
      </c>
      <c r="V177" s="20">
        <v>0</v>
      </c>
      <c r="W177" s="32">
        <v>17093.89</v>
      </c>
      <c r="X177" s="20">
        <v>-320.52999999999997</v>
      </c>
      <c r="Y177" s="20">
        <v>0</v>
      </c>
      <c r="Z177" s="20">
        <v>14818.17</v>
      </c>
      <c r="AA177" s="31">
        <v>-305.29000000000002</v>
      </c>
      <c r="AB177" s="20">
        <v>0</v>
      </c>
      <c r="AC177" s="32">
        <v>11900.69</v>
      </c>
      <c r="AD177" s="20">
        <v>-218.86</v>
      </c>
      <c r="AE177" s="20">
        <v>0</v>
      </c>
      <c r="AF177" s="20">
        <v>16853.61</v>
      </c>
      <c r="AG177" s="31">
        <v>-301.08999999999997</v>
      </c>
      <c r="AH177" s="20">
        <v>0</v>
      </c>
      <c r="AI177" s="32">
        <v>18547.79</v>
      </c>
      <c r="AJ177" s="20">
        <v>-367.98</v>
      </c>
      <c r="AK177" s="20">
        <v>0</v>
      </c>
      <c r="AL177" s="20">
        <v>12256.78</v>
      </c>
      <c r="AM177" s="31">
        <v>-2858.95</v>
      </c>
      <c r="AN177" s="20">
        <v>0</v>
      </c>
      <c r="AO177" s="32">
        <v>234044.06000000003</v>
      </c>
    </row>
    <row r="178" spans="1:41" x14ac:dyDescent="0.25">
      <c r="A178" s="41" t="s">
        <v>228</v>
      </c>
      <c r="B178" s="20" t="s">
        <v>249</v>
      </c>
      <c r="C178" s="31">
        <v>10152.75</v>
      </c>
      <c r="D178" s="20">
        <v>0</v>
      </c>
      <c r="E178" s="32">
        <v>16769.63</v>
      </c>
      <c r="F178" s="20">
        <v>12275.52</v>
      </c>
      <c r="G178" s="20">
        <v>0</v>
      </c>
      <c r="H178" s="20">
        <v>21441.39</v>
      </c>
      <c r="I178" s="31">
        <v>9142.7099999999991</v>
      </c>
      <c r="J178" s="20">
        <v>0</v>
      </c>
      <c r="K178" s="32">
        <v>23105.8</v>
      </c>
      <c r="L178" s="20">
        <v>9005.4599999999991</v>
      </c>
      <c r="M178" s="20">
        <v>0</v>
      </c>
      <c r="N178" s="20">
        <v>19859.77</v>
      </c>
      <c r="O178" s="31">
        <v>15111.67</v>
      </c>
      <c r="P178" s="20">
        <v>0</v>
      </c>
      <c r="Q178" s="32">
        <v>21798.18</v>
      </c>
      <c r="R178" s="20">
        <v>18417.580000000002</v>
      </c>
      <c r="S178" s="20">
        <v>0</v>
      </c>
      <c r="T178" s="20">
        <v>16439.11</v>
      </c>
      <c r="U178" s="31">
        <v>10878.44</v>
      </c>
      <c r="V178" s="20">
        <v>0</v>
      </c>
      <c r="W178" s="32">
        <v>14317.2</v>
      </c>
      <c r="X178" s="20">
        <v>8315.4500000000007</v>
      </c>
      <c r="Y178" s="20">
        <v>0</v>
      </c>
      <c r="Z178" s="20">
        <v>12411.14</v>
      </c>
      <c r="AA178" s="31">
        <v>7310.48</v>
      </c>
      <c r="AB178" s="20">
        <v>0</v>
      </c>
      <c r="AC178" s="32">
        <v>9967.57</v>
      </c>
      <c r="AD178" s="20">
        <v>11551.36</v>
      </c>
      <c r="AE178" s="20">
        <v>0</v>
      </c>
      <c r="AF178" s="20">
        <v>14115.95</v>
      </c>
      <c r="AG178" s="31">
        <v>13112.68</v>
      </c>
      <c r="AH178" s="20">
        <v>0</v>
      </c>
      <c r="AI178" s="32">
        <v>15534.93</v>
      </c>
      <c r="AJ178" s="20">
        <v>7800.2</v>
      </c>
      <c r="AK178" s="20">
        <v>0</v>
      </c>
      <c r="AL178" s="20">
        <v>10265.82</v>
      </c>
      <c r="AM178" s="31">
        <v>133074.30000000002</v>
      </c>
      <c r="AN178" s="20">
        <v>0</v>
      </c>
      <c r="AO178" s="32">
        <v>196026.49000000005</v>
      </c>
    </row>
    <row r="179" spans="1:41" x14ac:dyDescent="0.25">
      <c r="A179" s="41" t="s">
        <v>228</v>
      </c>
      <c r="B179" s="20" t="s">
        <v>250</v>
      </c>
      <c r="C179" s="31">
        <v>15344.75</v>
      </c>
      <c r="D179" s="20">
        <v>0</v>
      </c>
      <c r="E179" s="32">
        <v>22730.91</v>
      </c>
      <c r="F179" s="20">
        <v>17488.25</v>
      </c>
      <c r="G179" s="20">
        <v>0</v>
      </c>
      <c r="H179" s="20">
        <v>29063.39</v>
      </c>
      <c r="I179" s="31">
        <v>14953.71</v>
      </c>
      <c r="J179" s="20">
        <v>0</v>
      </c>
      <c r="K179" s="32">
        <v>31319.46</v>
      </c>
      <c r="L179" s="20">
        <v>13944.08</v>
      </c>
      <c r="M179" s="20">
        <v>0</v>
      </c>
      <c r="N179" s="20">
        <v>26919.53</v>
      </c>
      <c r="O179" s="31">
        <v>21366.25</v>
      </c>
      <c r="P179" s="20">
        <v>0</v>
      </c>
      <c r="Q179" s="32">
        <v>29547</v>
      </c>
      <c r="R179" s="20">
        <v>23716.11</v>
      </c>
      <c r="S179" s="20">
        <v>0</v>
      </c>
      <c r="T179" s="20">
        <v>22282.9</v>
      </c>
      <c r="U179" s="31">
        <v>15324.78</v>
      </c>
      <c r="V179" s="20">
        <v>0</v>
      </c>
      <c r="W179" s="32">
        <v>19406.68</v>
      </c>
      <c r="X179" s="20">
        <v>11459.1</v>
      </c>
      <c r="Y179" s="20">
        <v>0</v>
      </c>
      <c r="Z179" s="20">
        <v>16823.060000000001</v>
      </c>
      <c r="AA179" s="31">
        <v>9478.66</v>
      </c>
      <c r="AB179" s="20">
        <v>0</v>
      </c>
      <c r="AC179" s="32">
        <v>13510.85</v>
      </c>
      <c r="AD179" s="20">
        <v>14793.81</v>
      </c>
      <c r="AE179" s="20">
        <v>0</v>
      </c>
      <c r="AF179" s="20">
        <v>19133.900000000001</v>
      </c>
      <c r="AG179" s="31">
        <v>16583.330000000002</v>
      </c>
      <c r="AH179" s="20">
        <v>0</v>
      </c>
      <c r="AI179" s="32">
        <v>21057.3</v>
      </c>
      <c r="AJ179" s="20">
        <v>10483.16</v>
      </c>
      <c r="AK179" s="20">
        <v>0</v>
      </c>
      <c r="AL179" s="20">
        <v>13915.12</v>
      </c>
      <c r="AM179" s="31">
        <v>184935.99000000002</v>
      </c>
      <c r="AN179" s="20">
        <v>0</v>
      </c>
      <c r="AO179" s="32">
        <v>265710.09999999998</v>
      </c>
    </row>
    <row r="180" spans="1:41" x14ac:dyDescent="0.25">
      <c r="A180" s="41" t="s">
        <v>228</v>
      </c>
      <c r="B180" s="20" t="s">
        <v>251</v>
      </c>
      <c r="C180" s="31">
        <v>57.65</v>
      </c>
      <c r="D180" s="20">
        <v>0</v>
      </c>
      <c r="E180" s="32">
        <v>2728.59</v>
      </c>
      <c r="F180" s="20">
        <v>74.94</v>
      </c>
      <c r="G180" s="20">
        <v>0</v>
      </c>
      <c r="H180" s="20">
        <v>3488.73</v>
      </c>
      <c r="I180" s="31">
        <v>23.92</v>
      </c>
      <c r="J180" s="20">
        <v>0</v>
      </c>
      <c r="K180" s="32">
        <v>3759.55</v>
      </c>
      <c r="L180" s="20">
        <v>38.92</v>
      </c>
      <c r="M180" s="20">
        <v>0</v>
      </c>
      <c r="N180" s="20">
        <v>3231.39</v>
      </c>
      <c r="O180" s="31">
        <v>146.76</v>
      </c>
      <c r="P180" s="20">
        <v>0</v>
      </c>
      <c r="Q180" s="32">
        <v>3546.78</v>
      </c>
      <c r="R180" s="20">
        <v>118.24</v>
      </c>
      <c r="S180" s="20">
        <v>0</v>
      </c>
      <c r="T180" s="20">
        <v>2674.81</v>
      </c>
      <c r="U180" s="31">
        <v>-2.54</v>
      </c>
      <c r="V180" s="20">
        <v>0</v>
      </c>
      <c r="W180" s="32">
        <v>2329.5500000000002</v>
      </c>
      <c r="X180" s="20">
        <v>143.29</v>
      </c>
      <c r="Y180" s="20">
        <v>0</v>
      </c>
      <c r="Z180" s="20">
        <v>2019.42</v>
      </c>
      <c r="AA180" s="31">
        <v>146.47999999999999</v>
      </c>
      <c r="AB180" s="20">
        <v>0</v>
      </c>
      <c r="AC180" s="32">
        <v>1621.82</v>
      </c>
      <c r="AD180" s="20">
        <v>145.74</v>
      </c>
      <c r="AE180" s="20">
        <v>0</v>
      </c>
      <c r="AF180" s="20">
        <v>2296.81</v>
      </c>
      <c r="AG180" s="31">
        <v>148.78</v>
      </c>
      <c r="AH180" s="20">
        <v>0</v>
      </c>
      <c r="AI180" s="32">
        <v>2527.69</v>
      </c>
      <c r="AJ180" s="20">
        <v>88.01</v>
      </c>
      <c r="AK180" s="20">
        <v>0</v>
      </c>
      <c r="AL180" s="20">
        <v>1670.35</v>
      </c>
      <c r="AM180" s="31">
        <v>1130.1899999999998</v>
      </c>
      <c r="AN180" s="20">
        <v>0</v>
      </c>
      <c r="AO180" s="32">
        <v>31895.489999999998</v>
      </c>
    </row>
    <row r="181" spans="1:41" x14ac:dyDescent="0.25">
      <c r="A181" s="40" t="s">
        <v>252</v>
      </c>
      <c r="B181" s="34"/>
      <c r="C181" s="33">
        <v>62765.470000000008</v>
      </c>
      <c r="D181" s="34">
        <v>0</v>
      </c>
      <c r="E181" s="35">
        <v>565315.73</v>
      </c>
      <c r="F181" s="34">
        <v>79469.540000000008</v>
      </c>
      <c r="G181" s="34">
        <v>0</v>
      </c>
      <c r="H181" s="34">
        <v>722803.88000000012</v>
      </c>
      <c r="I181" s="33">
        <v>70241.460000000006</v>
      </c>
      <c r="J181" s="34">
        <v>0</v>
      </c>
      <c r="K181" s="35">
        <v>778912.18</v>
      </c>
      <c r="L181" s="34">
        <v>70585.999999999985</v>
      </c>
      <c r="M181" s="34">
        <v>0</v>
      </c>
      <c r="N181" s="34">
        <v>669486.26</v>
      </c>
      <c r="O181" s="33">
        <v>99093.229999999981</v>
      </c>
      <c r="P181" s="34">
        <v>0</v>
      </c>
      <c r="Q181" s="35">
        <v>734831.32000000018</v>
      </c>
      <c r="R181" s="34">
        <v>107759.85</v>
      </c>
      <c r="S181" s="34">
        <v>0</v>
      </c>
      <c r="T181" s="34">
        <v>554173.69000000006</v>
      </c>
      <c r="U181" s="33">
        <v>65879.11</v>
      </c>
      <c r="V181" s="34">
        <v>0</v>
      </c>
      <c r="W181" s="35">
        <v>482642.44000000012</v>
      </c>
      <c r="X181" s="34">
        <v>48990.590000000004</v>
      </c>
      <c r="Y181" s="34">
        <v>0</v>
      </c>
      <c r="Z181" s="34">
        <v>418387.88000000006</v>
      </c>
      <c r="AA181" s="33">
        <v>40401.749999999993</v>
      </c>
      <c r="AB181" s="34">
        <v>0</v>
      </c>
      <c r="AC181" s="35">
        <v>336013.59999999992</v>
      </c>
      <c r="AD181" s="34">
        <v>64090.219999999987</v>
      </c>
      <c r="AE181" s="34">
        <v>0</v>
      </c>
      <c r="AF181" s="34">
        <v>475858.32999999996</v>
      </c>
      <c r="AG181" s="33">
        <v>67663.39</v>
      </c>
      <c r="AH181" s="34">
        <v>0</v>
      </c>
      <c r="AI181" s="35">
        <v>523693.11000000004</v>
      </c>
      <c r="AJ181" s="34">
        <v>42231.87</v>
      </c>
      <c r="AK181" s="34">
        <v>0</v>
      </c>
      <c r="AL181" s="34">
        <v>346067.68</v>
      </c>
      <c r="AM181" s="33">
        <v>819172.48</v>
      </c>
      <c r="AN181" s="34">
        <v>0</v>
      </c>
      <c r="AO181" s="35">
        <v>6608186.1000000006</v>
      </c>
    </row>
    <row r="182" spans="1:41" x14ac:dyDescent="0.25">
      <c r="A182" s="39" t="s">
        <v>253</v>
      </c>
      <c r="B182" s="29" t="s">
        <v>220</v>
      </c>
      <c r="C182" s="28">
        <v>18658.599999999999</v>
      </c>
      <c r="D182" s="29">
        <v>0</v>
      </c>
      <c r="E182" s="30">
        <v>16637.72</v>
      </c>
      <c r="F182" s="29">
        <v>19422.97</v>
      </c>
      <c r="G182" s="29">
        <v>0</v>
      </c>
      <c r="H182" s="29">
        <v>21272.73</v>
      </c>
      <c r="I182" s="28">
        <v>17053.18</v>
      </c>
      <c r="J182" s="29">
        <v>0</v>
      </c>
      <c r="K182" s="30">
        <v>22924.04</v>
      </c>
      <c r="L182" s="29">
        <v>18526.54</v>
      </c>
      <c r="M182" s="29">
        <v>0</v>
      </c>
      <c r="N182" s="29">
        <v>19703.54</v>
      </c>
      <c r="O182" s="28">
        <v>23292.09</v>
      </c>
      <c r="P182" s="29">
        <v>0</v>
      </c>
      <c r="Q182" s="30">
        <v>21626.7</v>
      </c>
      <c r="R182" s="29">
        <v>17022.39</v>
      </c>
      <c r="S182" s="29">
        <v>0</v>
      </c>
      <c r="T182" s="29">
        <v>16309.8</v>
      </c>
      <c r="U182" s="28">
        <v>12087.87</v>
      </c>
      <c r="V182" s="29">
        <v>0</v>
      </c>
      <c r="W182" s="30">
        <v>14204.57</v>
      </c>
      <c r="X182" s="29">
        <v>23037.38</v>
      </c>
      <c r="Y182" s="29">
        <v>0</v>
      </c>
      <c r="Z182" s="29">
        <v>12313.51</v>
      </c>
      <c r="AA182" s="28">
        <v>15636.49</v>
      </c>
      <c r="AB182" s="29">
        <v>0</v>
      </c>
      <c r="AC182" s="30">
        <v>9889.16</v>
      </c>
      <c r="AD182" s="29">
        <v>15371.61</v>
      </c>
      <c r="AE182" s="29">
        <v>0</v>
      </c>
      <c r="AF182" s="29">
        <v>14004.91</v>
      </c>
      <c r="AG182" s="28">
        <v>15245.04</v>
      </c>
      <c r="AH182" s="29">
        <v>0</v>
      </c>
      <c r="AI182" s="30">
        <v>15412.73</v>
      </c>
      <c r="AJ182" s="29">
        <v>7015.3</v>
      </c>
      <c r="AK182" s="29">
        <v>0</v>
      </c>
      <c r="AL182" s="29">
        <v>10185.06</v>
      </c>
      <c r="AM182" s="28">
        <v>202369.46000000002</v>
      </c>
      <c r="AN182" s="29">
        <v>0</v>
      </c>
      <c r="AO182" s="30">
        <v>194484.47000000003</v>
      </c>
    </row>
    <row r="183" spans="1:41" x14ac:dyDescent="0.25">
      <c r="A183" s="41" t="s">
        <v>253</v>
      </c>
      <c r="B183" s="20" t="s">
        <v>254</v>
      </c>
      <c r="C183" s="31">
        <v>-695.28</v>
      </c>
      <c r="D183" s="20">
        <v>0</v>
      </c>
      <c r="E183" s="32">
        <v>7501.07</v>
      </c>
      <c r="F183" s="20">
        <v>-932.7</v>
      </c>
      <c r="G183" s="20">
        <v>0</v>
      </c>
      <c r="H183" s="20">
        <v>9590.75</v>
      </c>
      <c r="I183" s="31">
        <v>-1898.09</v>
      </c>
      <c r="J183" s="20">
        <v>0</v>
      </c>
      <c r="K183" s="32">
        <v>10335.24</v>
      </c>
      <c r="L183" s="20">
        <v>-1364.97</v>
      </c>
      <c r="M183" s="20">
        <v>0</v>
      </c>
      <c r="N183" s="20">
        <v>8883.2900000000009</v>
      </c>
      <c r="O183" s="31">
        <v>-1410.89</v>
      </c>
      <c r="P183" s="20">
        <v>0</v>
      </c>
      <c r="Q183" s="32">
        <v>9750.34</v>
      </c>
      <c r="R183" s="20">
        <v>-541.55999999999995</v>
      </c>
      <c r="S183" s="20">
        <v>0</v>
      </c>
      <c r="T183" s="20">
        <v>7353.23</v>
      </c>
      <c r="U183" s="31">
        <v>257.23</v>
      </c>
      <c r="V183" s="20">
        <v>0</v>
      </c>
      <c r="W183" s="32">
        <v>6404.09</v>
      </c>
      <c r="X183" s="20">
        <v>-0.28999999999999998</v>
      </c>
      <c r="Y183" s="20">
        <v>0</v>
      </c>
      <c r="Z183" s="20">
        <v>5551.51</v>
      </c>
      <c r="AA183" s="31">
        <v>-199.43</v>
      </c>
      <c r="AB183" s="20">
        <v>0</v>
      </c>
      <c r="AC183" s="32">
        <v>4458.5</v>
      </c>
      <c r="AD183" s="20">
        <v>-348.29</v>
      </c>
      <c r="AE183" s="20">
        <v>0</v>
      </c>
      <c r="AF183" s="20">
        <v>6314.07</v>
      </c>
      <c r="AG183" s="31">
        <v>-464.25</v>
      </c>
      <c r="AH183" s="20">
        <v>0</v>
      </c>
      <c r="AI183" s="32">
        <v>6948.79</v>
      </c>
      <c r="AJ183" s="20">
        <v>-335.76</v>
      </c>
      <c r="AK183" s="20">
        <v>0</v>
      </c>
      <c r="AL183" s="20">
        <v>4591.91</v>
      </c>
      <c r="AM183" s="31">
        <v>-7934.2800000000016</v>
      </c>
      <c r="AN183" s="20">
        <v>0</v>
      </c>
      <c r="AO183" s="32">
        <v>87682.789999999979</v>
      </c>
    </row>
    <row r="184" spans="1:41" x14ac:dyDescent="0.25">
      <c r="A184" s="41" t="s">
        <v>253</v>
      </c>
      <c r="B184" s="20" t="s">
        <v>255</v>
      </c>
      <c r="C184" s="31">
        <v>-173.18</v>
      </c>
      <c r="D184" s="20">
        <v>0</v>
      </c>
      <c r="E184" s="32">
        <v>18691.03</v>
      </c>
      <c r="F184" s="20">
        <v>615.64</v>
      </c>
      <c r="G184" s="20">
        <v>0</v>
      </c>
      <c r="H184" s="20">
        <v>23898.06</v>
      </c>
      <c r="I184" s="31">
        <v>63.05</v>
      </c>
      <c r="J184" s="20">
        <v>0</v>
      </c>
      <c r="K184" s="32">
        <v>25753.17</v>
      </c>
      <c r="L184" s="20">
        <v>68.38</v>
      </c>
      <c r="M184" s="20">
        <v>0</v>
      </c>
      <c r="N184" s="20">
        <v>22135.22</v>
      </c>
      <c r="O184" s="31">
        <v>274.29000000000002</v>
      </c>
      <c r="P184" s="20">
        <v>0</v>
      </c>
      <c r="Q184" s="32">
        <v>24295.72</v>
      </c>
      <c r="R184" s="20">
        <v>261.25</v>
      </c>
      <c r="S184" s="20">
        <v>0</v>
      </c>
      <c r="T184" s="20">
        <v>18322.64</v>
      </c>
      <c r="U184" s="31">
        <v>69.12</v>
      </c>
      <c r="V184" s="20">
        <v>0</v>
      </c>
      <c r="W184" s="32">
        <v>15957.6</v>
      </c>
      <c r="X184" s="20">
        <v>218.6</v>
      </c>
      <c r="Y184" s="20">
        <v>0</v>
      </c>
      <c r="Z184" s="20">
        <v>13833.16</v>
      </c>
      <c r="AA184" s="31">
        <v>79.55</v>
      </c>
      <c r="AB184" s="20">
        <v>0</v>
      </c>
      <c r="AC184" s="32">
        <v>11109.62</v>
      </c>
      <c r="AD184" s="20">
        <v>54.4</v>
      </c>
      <c r="AE184" s="20">
        <v>0</v>
      </c>
      <c r="AF184" s="20">
        <v>15733.3</v>
      </c>
      <c r="AG184" s="31">
        <v>139.5</v>
      </c>
      <c r="AH184" s="20">
        <v>0</v>
      </c>
      <c r="AI184" s="32">
        <v>17314.86</v>
      </c>
      <c r="AJ184" s="20">
        <v>-90.98</v>
      </c>
      <c r="AK184" s="20">
        <v>0</v>
      </c>
      <c r="AL184" s="20">
        <v>11442.03</v>
      </c>
      <c r="AM184" s="31">
        <v>1579.6199999999997</v>
      </c>
      <c r="AN184" s="20">
        <v>0</v>
      </c>
      <c r="AO184" s="32">
        <v>218486.40999999997</v>
      </c>
    </row>
    <row r="185" spans="1:41" x14ac:dyDescent="0.25">
      <c r="A185" s="41" t="s">
        <v>253</v>
      </c>
      <c r="B185" s="20" t="s">
        <v>59</v>
      </c>
      <c r="C185" s="31">
        <v>-190.94</v>
      </c>
      <c r="D185" s="20">
        <v>0</v>
      </c>
      <c r="E185" s="32">
        <v>4785.83</v>
      </c>
      <c r="F185" s="20">
        <v>127.54</v>
      </c>
      <c r="G185" s="20">
        <v>0</v>
      </c>
      <c r="H185" s="20">
        <v>6119.08</v>
      </c>
      <c r="I185" s="31">
        <v>-213.11</v>
      </c>
      <c r="J185" s="20">
        <v>0</v>
      </c>
      <c r="K185" s="32">
        <v>6594.08</v>
      </c>
      <c r="L185" s="20">
        <v>-90.62</v>
      </c>
      <c r="M185" s="20">
        <v>0</v>
      </c>
      <c r="N185" s="20">
        <v>5667.71</v>
      </c>
      <c r="O185" s="31">
        <v>-152.79</v>
      </c>
      <c r="P185" s="20">
        <v>0</v>
      </c>
      <c r="Q185" s="32">
        <v>6220.91</v>
      </c>
      <c r="R185" s="20">
        <v>-142.91999999999999</v>
      </c>
      <c r="S185" s="20">
        <v>0</v>
      </c>
      <c r="T185" s="20">
        <v>4691.5</v>
      </c>
      <c r="U185" s="31">
        <v>-191.12</v>
      </c>
      <c r="V185" s="20">
        <v>0</v>
      </c>
      <c r="W185" s="32">
        <v>4085.93</v>
      </c>
      <c r="X185" s="20">
        <v>-199.38</v>
      </c>
      <c r="Y185" s="20">
        <v>0</v>
      </c>
      <c r="Z185" s="20">
        <v>3541.97</v>
      </c>
      <c r="AA185" s="31">
        <v>-179.69</v>
      </c>
      <c r="AB185" s="20">
        <v>0</v>
      </c>
      <c r="AC185" s="32">
        <v>2844.61</v>
      </c>
      <c r="AD185" s="20">
        <v>-227.42</v>
      </c>
      <c r="AE185" s="20">
        <v>0</v>
      </c>
      <c r="AF185" s="20">
        <v>4028.5</v>
      </c>
      <c r="AG185" s="31">
        <v>-229.57</v>
      </c>
      <c r="AH185" s="20">
        <v>0</v>
      </c>
      <c r="AI185" s="32">
        <v>4433.46</v>
      </c>
      <c r="AJ185" s="20">
        <v>-149.15</v>
      </c>
      <c r="AK185" s="20">
        <v>0</v>
      </c>
      <c r="AL185" s="20">
        <v>2929.73</v>
      </c>
      <c r="AM185" s="31">
        <v>-1839.17</v>
      </c>
      <c r="AN185" s="20">
        <v>0</v>
      </c>
      <c r="AO185" s="32">
        <v>55943.310000000005</v>
      </c>
    </row>
    <row r="186" spans="1:41" x14ac:dyDescent="0.25">
      <c r="A186" s="41" t="s">
        <v>253</v>
      </c>
      <c r="B186" s="20" t="s">
        <v>256</v>
      </c>
      <c r="C186" s="31">
        <v>-299.24</v>
      </c>
      <c r="D186" s="20">
        <v>0</v>
      </c>
      <c r="E186" s="32">
        <v>60055.66</v>
      </c>
      <c r="F186" s="20">
        <v>-108.65</v>
      </c>
      <c r="G186" s="20">
        <v>0</v>
      </c>
      <c r="H186" s="20">
        <v>76786.22</v>
      </c>
      <c r="I186" s="31">
        <v>1024.25</v>
      </c>
      <c r="J186" s="20">
        <v>0</v>
      </c>
      <c r="K186" s="32">
        <v>82746.83</v>
      </c>
      <c r="L186" s="20">
        <v>144.82</v>
      </c>
      <c r="M186" s="20">
        <v>0</v>
      </c>
      <c r="N186" s="20">
        <v>71122.09</v>
      </c>
      <c r="O186" s="31">
        <v>75.3</v>
      </c>
      <c r="P186" s="20">
        <v>0</v>
      </c>
      <c r="Q186" s="32">
        <v>78063.94</v>
      </c>
      <c r="R186" s="20">
        <v>-9.64</v>
      </c>
      <c r="S186" s="20">
        <v>0</v>
      </c>
      <c r="T186" s="20">
        <v>58871.99</v>
      </c>
      <c r="U186" s="31">
        <v>-336.76</v>
      </c>
      <c r="V186" s="20">
        <v>0</v>
      </c>
      <c r="W186" s="32">
        <v>51272.95</v>
      </c>
      <c r="X186" s="20">
        <v>-446.98</v>
      </c>
      <c r="Y186" s="20">
        <v>0</v>
      </c>
      <c r="Z186" s="20">
        <v>44446.94</v>
      </c>
      <c r="AA186" s="31">
        <v>-721.74</v>
      </c>
      <c r="AB186" s="20">
        <v>0</v>
      </c>
      <c r="AC186" s="32">
        <v>35696.01</v>
      </c>
      <c r="AD186" s="20">
        <v>-728.23</v>
      </c>
      <c r="AE186" s="20">
        <v>0</v>
      </c>
      <c r="AF186" s="20">
        <v>50552.25</v>
      </c>
      <c r="AG186" s="31">
        <v>-578.22</v>
      </c>
      <c r="AH186" s="20">
        <v>0</v>
      </c>
      <c r="AI186" s="32">
        <v>55633.93</v>
      </c>
      <c r="AJ186" s="20">
        <v>-385.64</v>
      </c>
      <c r="AK186" s="20">
        <v>0</v>
      </c>
      <c r="AL186" s="20">
        <v>36764.089999999997</v>
      </c>
      <c r="AM186" s="31">
        <v>-2370.7300000000005</v>
      </c>
      <c r="AN186" s="20">
        <v>0</v>
      </c>
      <c r="AO186" s="32">
        <v>702012.90000000014</v>
      </c>
    </row>
    <row r="187" spans="1:41" x14ac:dyDescent="0.25">
      <c r="A187" s="41" t="s">
        <v>253</v>
      </c>
      <c r="B187" s="20" t="s">
        <v>257</v>
      </c>
      <c r="C187" s="31">
        <v>-125.97999999999999</v>
      </c>
      <c r="D187" s="20">
        <v>2196.75</v>
      </c>
      <c r="E187" s="32">
        <v>21432.18</v>
      </c>
      <c r="F187" s="20">
        <v>-5.38</v>
      </c>
      <c r="G187" s="20">
        <v>1913.33</v>
      </c>
      <c r="H187" s="20">
        <v>27402.86</v>
      </c>
      <c r="I187" s="31">
        <v>-389.01</v>
      </c>
      <c r="J187" s="20">
        <v>1265.95</v>
      </c>
      <c r="K187" s="32">
        <v>29530.03</v>
      </c>
      <c r="L187" s="20">
        <v>-327.37</v>
      </c>
      <c r="M187" s="20">
        <v>1400.12</v>
      </c>
      <c r="N187" s="20">
        <v>25381.48</v>
      </c>
      <c r="O187" s="31">
        <v>-293.24</v>
      </c>
      <c r="P187" s="20">
        <v>1964.71</v>
      </c>
      <c r="Q187" s="32">
        <v>27858.84</v>
      </c>
      <c r="R187" s="20">
        <v>-435.29</v>
      </c>
      <c r="S187" s="20">
        <v>3617.56</v>
      </c>
      <c r="T187" s="20">
        <v>21009.77</v>
      </c>
      <c r="U187" s="31">
        <v>-280.89</v>
      </c>
      <c r="V187" s="20">
        <v>3747.24</v>
      </c>
      <c r="W187" s="32">
        <v>18297.88</v>
      </c>
      <c r="X187" s="20">
        <v>112.25999999999999</v>
      </c>
      <c r="Y187" s="20">
        <v>1791.46</v>
      </c>
      <c r="Z187" s="20">
        <v>15861.87</v>
      </c>
      <c r="AA187" s="31">
        <v>253.07999999999998</v>
      </c>
      <c r="AB187" s="20">
        <v>259.55</v>
      </c>
      <c r="AC187" s="32">
        <v>12738.91</v>
      </c>
      <c r="AD187" s="20">
        <v>-34.25</v>
      </c>
      <c r="AE187" s="20">
        <v>336.26</v>
      </c>
      <c r="AF187" s="20">
        <v>18040.68</v>
      </c>
      <c r="AG187" s="31">
        <v>-66.039999999999992</v>
      </c>
      <c r="AH187" s="20">
        <v>8374.81</v>
      </c>
      <c r="AI187" s="32">
        <v>19854.189999999999</v>
      </c>
      <c r="AJ187" s="20">
        <v>46.35</v>
      </c>
      <c r="AK187" s="20">
        <v>11911.59</v>
      </c>
      <c r="AL187" s="20">
        <v>13120.08</v>
      </c>
      <c r="AM187" s="31">
        <v>-1545.76</v>
      </c>
      <c r="AN187" s="20">
        <v>38779.329999999994</v>
      </c>
      <c r="AO187" s="32">
        <v>250528.77</v>
      </c>
    </row>
    <row r="188" spans="1:41" x14ac:dyDescent="0.25">
      <c r="A188" s="41" t="s">
        <v>253</v>
      </c>
      <c r="B188" s="20" t="s">
        <v>221</v>
      </c>
      <c r="C188" s="31">
        <v>929.34</v>
      </c>
      <c r="D188" s="20">
        <v>25.06</v>
      </c>
      <c r="E188" s="32">
        <v>14293.88</v>
      </c>
      <c r="F188" s="20">
        <v>216.83999999999997</v>
      </c>
      <c r="G188" s="20">
        <v>21.83</v>
      </c>
      <c r="H188" s="20">
        <v>18275.93</v>
      </c>
      <c r="I188" s="31">
        <v>-31.18</v>
      </c>
      <c r="J188" s="20">
        <v>14.44</v>
      </c>
      <c r="K188" s="32">
        <v>19694.62</v>
      </c>
      <c r="L188" s="20">
        <v>20.32</v>
      </c>
      <c r="M188" s="20">
        <v>15.97</v>
      </c>
      <c r="N188" s="20">
        <v>16927.810000000001</v>
      </c>
      <c r="O188" s="31">
        <v>-71.98</v>
      </c>
      <c r="P188" s="20">
        <v>22.41</v>
      </c>
      <c r="Q188" s="32">
        <v>18580.04</v>
      </c>
      <c r="R188" s="20">
        <v>-28.439999999999998</v>
      </c>
      <c r="S188" s="20">
        <v>41.27</v>
      </c>
      <c r="T188" s="20">
        <v>14012.16</v>
      </c>
      <c r="U188" s="31">
        <v>1105.1400000000001</v>
      </c>
      <c r="V188" s="20">
        <v>42.75</v>
      </c>
      <c r="W188" s="32">
        <v>12203.5</v>
      </c>
      <c r="X188" s="20">
        <v>1108.72</v>
      </c>
      <c r="Y188" s="20">
        <v>20.440000000000001</v>
      </c>
      <c r="Z188" s="20">
        <v>10578.84</v>
      </c>
      <c r="AA188" s="31">
        <v>1065.76</v>
      </c>
      <c r="AB188" s="20">
        <v>2.96</v>
      </c>
      <c r="AC188" s="32">
        <v>8496.0300000000007</v>
      </c>
      <c r="AD188" s="20">
        <v>601.1</v>
      </c>
      <c r="AE188" s="20">
        <v>3.84</v>
      </c>
      <c r="AF188" s="20">
        <v>12031.97</v>
      </c>
      <c r="AG188" s="31">
        <v>145.26</v>
      </c>
      <c r="AH188" s="20">
        <v>95.53</v>
      </c>
      <c r="AI188" s="32">
        <v>13241.46</v>
      </c>
      <c r="AJ188" s="20">
        <v>258.39999999999998</v>
      </c>
      <c r="AK188" s="20">
        <v>135.88</v>
      </c>
      <c r="AL188" s="20">
        <v>8750.24</v>
      </c>
      <c r="AM188" s="31">
        <v>5319.2800000000007</v>
      </c>
      <c r="AN188" s="20">
        <v>442.38</v>
      </c>
      <c r="AO188" s="32">
        <v>167086.47999999998</v>
      </c>
    </row>
    <row r="189" spans="1:41" x14ac:dyDescent="0.25">
      <c r="A189" s="40" t="s">
        <v>258</v>
      </c>
      <c r="B189" s="34"/>
      <c r="C189" s="33">
        <v>18103.32</v>
      </c>
      <c r="D189" s="34">
        <v>2221.81</v>
      </c>
      <c r="E189" s="35">
        <v>143397.37</v>
      </c>
      <c r="F189" s="34">
        <v>19336.259999999998</v>
      </c>
      <c r="G189" s="34">
        <v>1935.1599999999999</v>
      </c>
      <c r="H189" s="34">
        <v>183345.63</v>
      </c>
      <c r="I189" s="33">
        <v>15609.089999999998</v>
      </c>
      <c r="J189" s="34">
        <v>1280.3900000000001</v>
      </c>
      <c r="K189" s="35">
        <v>197578.00999999998</v>
      </c>
      <c r="L189" s="34">
        <v>16977.100000000002</v>
      </c>
      <c r="M189" s="34">
        <v>1416.09</v>
      </c>
      <c r="N189" s="34">
        <v>169821.14</v>
      </c>
      <c r="O189" s="33">
        <v>21712.78</v>
      </c>
      <c r="P189" s="34">
        <v>1987.1200000000001</v>
      </c>
      <c r="Q189" s="35">
        <v>186396.49</v>
      </c>
      <c r="R189" s="34">
        <v>16125.789999999999</v>
      </c>
      <c r="S189" s="34">
        <v>3658.83</v>
      </c>
      <c r="T189" s="34">
        <v>140571.09</v>
      </c>
      <c r="U189" s="33">
        <v>12710.59</v>
      </c>
      <c r="V189" s="34">
        <v>3789.99</v>
      </c>
      <c r="W189" s="35">
        <v>122426.52</v>
      </c>
      <c r="X189" s="34">
        <v>23830.309999999998</v>
      </c>
      <c r="Y189" s="34">
        <v>1811.9</v>
      </c>
      <c r="Z189" s="34">
        <v>106127.79999999999</v>
      </c>
      <c r="AA189" s="33">
        <v>15934.019999999999</v>
      </c>
      <c r="AB189" s="34">
        <v>262.51</v>
      </c>
      <c r="AC189" s="35">
        <v>85232.84</v>
      </c>
      <c r="AD189" s="34">
        <v>14688.92</v>
      </c>
      <c r="AE189" s="34">
        <v>340.09999999999997</v>
      </c>
      <c r="AF189" s="34">
        <v>120705.68</v>
      </c>
      <c r="AG189" s="33">
        <v>14191.720000000001</v>
      </c>
      <c r="AH189" s="34">
        <v>8470.34</v>
      </c>
      <c r="AI189" s="35">
        <v>132839.42000000001</v>
      </c>
      <c r="AJ189" s="34">
        <v>6358.52</v>
      </c>
      <c r="AK189" s="34">
        <v>12047.47</v>
      </c>
      <c r="AL189" s="34">
        <v>87783.14</v>
      </c>
      <c r="AM189" s="33">
        <v>195578.41999999998</v>
      </c>
      <c r="AN189" s="34">
        <v>39221.709999999992</v>
      </c>
      <c r="AO189" s="35">
        <v>1676225.1300000001</v>
      </c>
    </row>
    <row r="190" spans="1:41" x14ac:dyDescent="0.25">
      <c r="A190" s="39" t="s">
        <v>344</v>
      </c>
      <c r="B190" s="29" t="s">
        <v>93</v>
      </c>
      <c r="C190" s="28"/>
      <c r="D190" s="29"/>
      <c r="E190" s="30"/>
      <c r="F190" s="29"/>
      <c r="G190" s="29"/>
      <c r="H190" s="29"/>
      <c r="I190" s="28"/>
      <c r="J190" s="29"/>
      <c r="K190" s="30"/>
      <c r="L190" s="29"/>
      <c r="M190" s="29"/>
      <c r="N190" s="29"/>
      <c r="O190" s="28">
        <v>20.56</v>
      </c>
      <c r="P190" s="29">
        <v>0</v>
      </c>
      <c r="Q190" s="30">
        <v>37.76</v>
      </c>
      <c r="R190" s="29"/>
      <c r="S190" s="29"/>
      <c r="T190" s="29"/>
      <c r="U190" s="28"/>
      <c r="V190" s="29"/>
      <c r="W190" s="30"/>
      <c r="X190" s="29"/>
      <c r="Y190" s="29"/>
      <c r="Z190" s="29"/>
      <c r="AA190" s="28"/>
      <c r="AB190" s="29"/>
      <c r="AC190" s="30"/>
      <c r="AD190" s="29"/>
      <c r="AE190" s="29"/>
      <c r="AF190" s="29"/>
      <c r="AG190" s="28"/>
      <c r="AH190" s="29"/>
      <c r="AI190" s="30"/>
      <c r="AJ190" s="29"/>
      <c r="AK190" s="29"/>
      <c r="AL190" s="29"/>
      <c r="AM190" s="28">
        <v>20.56</v>
      </c>
      <c r="AN190" s="29">
        <v>0</v>
      </c>
      <c r="AO190" s="30">
        <v>37.76</v>
      </c>
    </row>
    <row r="191" spans="1:41" x14ac:dyDescent="0.25">
      <c r="A191" s="41" t="s">
        <v>345</v>
      </c>
      <c r="B191" s="20"/>
      <c r="C191" s="31"/>
      <c r="D191" s="20"/>
      <c r="E191" s="32"/>
      <c r="F191" s="20"/>
      <c r="G191" s="20"/>
      <c r="H191" s="20"/>
      <c r="I191" s="31"/>
      <c r="J191" s="20"/>
      <c r="K191" s="32"/>
      <c r="L191" s="20"/>
      <c r="M191" s="20"/>
      <c r="N191" s="20"/>
      <c r="O191" s="31">
        <v>20.56</v>
      </c>
      <c r="P191" s="20">
        <v>0</v>
      </c>
      <c r="Q191" s="32">
        <v>37.76</v>
      </c>
      <c r="R191" s="20"/>
      <c r="S191" s="20"/>
      <c r="T191" s="20"/>
      <c r="U191" s="31"/>
      <c r="V191" s="20"/>
      <c r="W191" s="32"/>
      <c r="X191" s="20"/>
      <c r="Y191" s="20"/>
      <c r="Z191" s="20"/>
      <c r="AA191" s="31"/>
      <c r="AB191" s="20"/>
      <c r="AC191" s="32"/>
      <c r="AD191" s="20"/>
      <c r="AE191" s="20"/>
      <c r="AF191" s="20"/>
      <c r="AG191" s="31"/>
      <c r="AH191" s="20"/>
      <c r="AI191" s="32"/>
      <c r="AJ191" s="20"/>
      <c r="AK191" s="20"/>
      <c r="AL191" s="20"/>
      <c r="AM191" s="31">
        <v>20.56</v>
      </c>
      <c r="AN191" s="20">
        <v>0</v>
      </c>
      <c r="AO191" s="32">
        <v>37.76</v>
      </c>
    </row>
    <row r="192" spans="1:41" x14ac:dyDescent="0.25">
      <c r="A192" s="41" t="s">
        <v>346</v>
      </c>
      <c r="B192" s="20" t="s">
        <v>93</v>
      </c>
      <c r="C192" s="31"/>
      <c r="D192" s="20"/>
      <c r="E192" s="32"/>
      <c r="F192" s="20"/>
      <c r="G192" s="20"/>
      <c r="H192" s="20"/>
      <c r="I192" s="31"/>
      <c r="J192" s="20"/>
      <c r="K192" s="32"/>
      <c r="L192" s="20"/>
      <c r="M192" s="20"/>
      <c r="N192" s="20"/>
      <c r="O192" s="31"/>
      <c r="P192" s="20"/>
      <c r="Q192" s="32"/>
      <c r="R192" s="20">
        <v>3.95</v>
      </c>
      <c r="S192" s="20">
        <v>0</v>
      </c>
      <c r="T192" s="20">
        <v>28.48</v>
      </c>
      <c r="U192" s="31">
        <v>15.84</v>
      </c>
      <c r="V192" s="20">
        <v>0</v>
      </c>
      <c r="W192" s="32">
        <v>24.8</v>
      </c>
      <c r="X192" s="20">
        <v>0.05</v>
      </c>
      <c r="Y192" s="20">
        <v>0</v>
      </c>
      <c r="Z192" s="20">
        <v>21.5</v>
      </c>
      <c r="AA192" s="31">
        <v>-20.58</v>
      </c>
      <c r="AB192" s="20">
        <v>0</v>
      </c>
      <c r="AC192" s="32">
        <v>17.27</v>
      </c>
      <c r="AD192" s="20">
        <v>65.17</v>
      </c>
      <c r="AE192" s="20">
        <v>0</v>
      </c>
      <c r="AF192" s="20">
        <v>24.46</v>
      </c>
      <c r="AG192" s="31">
        <v>-2.2400000000000002</v>
      </c>
      <c r="AH192" s="20">
        <v>0</v>
      </c>
      <c r="AI192" s="32">
        <v>26.91</v>
      </c>
      <c r="AJ192" s="20">
        <v>92.1</v>
      </c>
      <c r="AK192" s="20">
        <v>0</v>
      </c>
      <c r="AL192" s="20">
        <v>17.79</v>
      </c>
      <c r="AM192" s="31">
        <v>154.29000000000002</v>
      </c>
      <c r="AN192" s="20">
        <v>0</v>
      </c>
      <c r="AO192" s="32">
        <v>161.21</v>
      </c>
    </row>
    <row r="193" spans="1:41" x14ac:dyDescent="0.25">
      <c r="A193" s="40" t="s">
        <v>347</v>
      </c>
      <c r="B193" s="34"/>
      <c r="C193" s="33"/>
      <c r="D193" s="34"/>
      <c r="E193" s="35"/>
      <c r="F193" s="34"/>
      <c r="G193" s="34"/>
      <c r="H193" s="34"/>
      <c r="I193" s="33"/>
      <c r="J193" s="34"/>
      <c r="K193" s="35"/>
      <c r="L193" s="34"/>
      <c r="M193" s="34"/>
      <c r="N193" s="34"/>
      <c r="O193" s="33"/>
      <c r="P193" s="34"/>
      <c r="Q193" s="35"/>
      <c r="R193" s="34">
        <v>3.95</v>
      </c>
      <c r="S193" s="34">
        <v>0</v>
      </c>
      <c r="T193" s="34">
        <v>28.48</v>
      </c>
      <c r="U193" s="33">
        <v>15.84</v>
      </c>
      <c r="V193" s="34">
        <v>0</v>
      </c>
      <c r="W193" s="35">
        <v>24.8</v>
      </c>
      <c r="X193" s="34">
        <v>0.05</v>
      </c>
      <c r="Y193" s="34">
        <v>0</v>
      </c>
      <c r="Z193" s="34">
        <v>21.5</v>
      </c>
      <c r="AA193" s="33">
        <v>-20.58</v>
      </c>
      <c r="AB193" s="34">
        <v>0</v>
      </c>
      <c r="AC193" s="35">
        <v>17.27</v>
      </c>
      <c r="AD193" s="34">
        <v>65.17</v>
      </c>
      <c r="AE193" s="34">
        <v>0</v>
      </c>
      <c r="AF193" s="34">
        <v>24.46</v>
      </c>
      <c r="AG193" s="33">
        <v>-2.2400000000000002</v>
      </c>
      <c r="AH193" s="34">
        <v>0</v>
      </c>
      <c r="AI193" s="35">
        <v>26.91</v>
      </c>
      <c r="AJ193" s="34">
        <v>92.1</v>
      </c>
      <c r="AK193" s="34">
        <v>0</v>
      </c>
      <c r="AL193" s="34">
        <v>17.79</v>
      </c>
      <c r="AM193" s="33">
        <v>154.29000000000002</v>
      </c>
      <c r="AN193" s="34">
        <v>0</v>
      </c>
      <c r="AO193" s="35">
        <v>161.21</v>
      </c>
    </row>
    <row r="194" spans="1:41" x14ac:dyDescent="0.25">
      <c r="A194" s="39" t="s">
        <v>259</v>
      </c>
      <c r="B194" s="29" t="s">
        <v>260</v>
      </c>
      <c r="C194" s="28">
        <v>-416.44</v>
      </c>
      <c r="D194" s="29">
        <v>0</v>
      </c>
      <c r="E194" s="30">
        <v>8934.85</v>
      </c>
      <c r="F194" s="29">
        <v>-437.85</v>
      </c>
      <c r="G194" s="29">
        <v>0</v>
      </c>
      <c r="H194" s="29">
        <v>11423.96</v>
      </c>
      <c r="I194" s="28">
        <v>-492.08</v>
      </c>
      <c r="J194" s="29">
        <v>0</v>
      </c>
      <c r="K194" s="30">
        <v>12310.76</v>
      </c>
      <c r="L194" s="29">
        <v>-372.68</v>
      </c>
      <c r="M194" s="29">
        <v>0</v>
      </c>
      <c r="N194" s="29">
        <v>10581.27</v>
      </c>
      <c r="O194" s="28">
        <v>-519.23</v>
      </c>
      <c r="P194" s="29">
        <v>0</v>
      </c>
      <c r="Q194" s="30">
        <v>11614.06</v>
      </c>
      <c r="R194" s="29">
        <v>-406.19</v>
      </c>
      <c r="S194" s="29">
        <v>0</v>
      </c>
      <c r="T194" s="29">
        <v>8758.75</v>
      </c>
      <c r="U194" s="28">
        <v>-296.16000000000003</v>
      </c>
      <c r="V194" s="29">
        <v>0</v>
      </c>
      <c r="W194" s="30">
        <v>7628.2</v>
      </c>
      <c r="X194" s="29">
        <v>-378.92</v>
      </c>
      <c r="Y194" s="29">
        <v>0</v>
      </c>
      <c r="Z194" s="29">
        <v>6612.65</v>
      </c>
      <c r="AA194" s="28">
        <v>-299.47000000000003</v>
      </c>
      <c r="AB194" s="29">
        <v>0</v>
      </c>
      <c r="AC194" s="30">
        <v>5310.72</v>
      </c>
      <c r="AD194" s="29">
        <v>-324.18</v>
      </c>
      <c r="AE194" s="29">
        <v>0</v>
      </c>
      <c r="AF194" s="29">
        <v>7520.97</v>
      </c>
      <c r="AG194" s="28">
        <v>-365.21</v>
      </c>
      <c r="AH194" s="29">
        <v>0</v>
      </c>
      <c r="AI194" s="30">
        <v>8277.01</v>
      </c>
      <c r="AJ194" s="29">
        <v>-331.41</v>
      </c>
      <c r="AK194" s="29">
        <v>0</v>
      </c>
      <c r="AL194" s="29">
        <v>5469.62</v>
      </c>
      <c r="AM194" s="28">
        <v>-4639.82</v>
      </c>
      <c r="AN194" s="29">
        <v>0</v>
      </c>
      <c r="AO194" s="30">
        <v>104442.81999999999</v>
      </c>
    </row>
    <row r="195" spans="1:41" x14ac:dyDescent="0.25">
      <c r="A195" s="41" t="s">
        <v>259</v>
      </c>
      <c r="B195" s="20" t="s">
        <v>140</v>
      </c>
      <c r="C195" s="31">
        <v>-186.71</v>
      </c>
      <c r="D195" s="20">
        <v>0</v>
      </c>
      <c r="E195" s="32">
        <v>1849.94</v>
      </c>
      <c r="F195" s="20">
        <v>-194.49</v>
      </c>
      <c r="G195" s="20">
        <v>0</v>
      </c>
      <c r="H195" s="20">
        <v>2365.31</v>
      </c>
      <c r="I195" s="31">
        <v>-218.74</v>
      </c>
      <c r="J195" s="20">
        <v>0</v>
      </c>
      <c r="K195" s="32">
        <v>2548.92</v>
      </c>
      <c r="L195" s="20">
        <v>-165.27</v>
      </c>
      <c r="M195" s="20">
        <v>0</v>
      </c>
      <c r="N195" s="20">
        <v>2190.83</v>
      </c>
      <c r="O195" s="31">
        <v>-233.45</v>
      </c>
      <c r="P195" s="20">
        <v>0</v>
      </c>
      <c r="Q195" s="32">
        <v>2404.67</v>
      </c>
      <c r="R195" s="20">
        <v>-192.21</v>
      </c>
      <c r="S195" s="20">
        <v>0</v>
      </c>
      <c r="T195" s="20">
        <v>1813.48</v>
      </c>
      <c r="U195" s="31">
        <v>-193.29</v>
      </c>
      <c r="V195" s="20">
        <v>0</v>
      </c>
      <c r="W195" s="32">
        <v>1579.4</v>
      </c>
      <c r="X195" s="20">
        <v>-169.86</v>
      </c>
      <c r="Y195" s="20">
        <v>0</v>
      </c>
      <c r="Z195" s="20">
        <v>1369.14</v>
      </c>
      <c r="AA195" s="31">
        <v>-137.02000000000001</v>
      </c>
      <c r="AB195" s="20">
        <v>0</v>
      </c>
      <c r="AC195" s="32">
        <v>1099.57</v>
      </c>
      <c r="AD195" s="20">
        <v>-167.02</v>
      </c>
      <c r="AE195" s="20">
        <v>0</v>
      </c>
      <c r="AF195" s="20">
        <v>1557.2</v>
      </c>
      <c r="AG195" s="31">
        <v>-190.9</v>
      </c>
      <c r="AH195" s="20">
        <v>0</v>
      </c>
      <c r="AI195" s="32">
        <v>1713.74</v>
      </c>
      <c r="AJ195" s="20">
        <v>-149.63</v>
      </c>
      <c r="AK195" s="20">
        <v>0</v>
      </c>
      <c r="AL195" s="20">
        <v>1132.47</v>
      </c>
      <c r="AM195" s="31">
        <v>-2198.59</v>
      </c>
      <c r="AN195" s="20">
        <v>0</v>
      </c>
      <c r="AO195" s="32">
        <v>21624.670000000002</v>
      </c>
    </row>
    <row r="196" spans="1:41" x14ac:dyDescent="0.25">
      <c r="A196" s="40" t="s">
        <v>261</v>
      </c>
      <c r="B196" s="34"/>
      <c r="C196" s="33">
        <v>-603.15</v>
      </c>
      <c r="D196" s="34">
        <v>0</v>
      </c>
      <c r="E196" s="35">
        <v>10784.79</v>
      </c>
      <c r="F196" s="34">
        <v>-632.34</v>
      </c>
      <c r="G196" s="34">
        <v>0</v>
      </c>
      <c r="H196" s="34">
        <v>13789.269999999999</v>
      </c>
      <c r="I196" s="33">
        <v>-710.81999999999994</v>
      </c>
      <c r="J196" s="34">
        <v>0</v>
      </c>
      <c r="K196" s="35">
        <v>14859.68</v>
      </c>
      <c r="L196" s="34">
        <v>-537.95000000000005</v>
      </c>
      <c r="M196" s="34">
        <v>0</v>
      </c>
      <c r="N196" s="34">
        <v>12772.1</v>
      </c>
      <c r="O196" s="33">
        <v>-752.68000000000006</v>
      </c>
      <c r="P196" s="34">
        <v>0</v>
      </c>
      <c r="Q196" s="35">
        <v>14018.73</v>
      </c>
      <c r="R196" s="34">
        <v>-598.4</v>
      </c>
      <c r="S196" s="34">
        <v>0</v>
      </c>
      <c r="T196" s="34">
        <v>10572.23</v>
      </c>
      <c r="U196" s="33">
        <v>-489.45000000000005</v>
      </c>
      <c r="V196" s="34">
        <v>0</v>
      </c>
      <c r="W196" s="35">
        <v>9207.6</v>
      </c>
      <c r="X196" s="34">
        <v>-548.78</v>
      </c>
      <c r="Y196" s="34">
        <v>0</v>
      </c>
      <c r="Z196" s="34">
        <v>7981.79</v>
      </c>
      <c r="AA196" s="33">
        <v>-436.49</v>
      </c>
      <c r="AB196" s="34">
        <v>0</v>
      </c>
      <c r="AC196" s="35">
        <v>6410.29</v>
      </c>
      <c r="AD196" s="34">
        <v>-491.20000000000005</v>
      </c>
      <c r="AE196" s="34">
        <v>0</v>
      </c>
      <c r="AF196" s="34">
        <v>9078.17</v>
      </c>
      <c r="AG196" s="33">
        <v>-556.11</v>
      </c>
      <c r="AH196" s="34">
        <v>0</v>
      </c>
      <c r="AI196" s="35">
        <v>9990.75</v>
      </c>
      <c r="AJ196" s="34">
        <v>-481.04</v>
      </c>
      <c r="AK196" s="34">
        <v>0</v>
      </c>
      <c r="AL196" s="34">
        <v>6602.09</v>
      </c>
      <c r="AM196" s="33">
        <v>-6838.41</v>
      </c>
      <c r="AN196" s="34">
        <v>0</v>
      </c>
      <c r="AO196" s="35">
        <v>126067.48999999999</v>
      </c>
    </row>
    <row r="197" spans="1:41" x14ac:dyDescent="0.25">
      <c r="A197" s="39" t="s">
        <v>262</v>
      </c>
      <c r="B197" s="29" t="s">
        <v>93</v>
      </c>
      <c r="C197" s="28">
        <v>193.47</v>
      </c>
      <c r="D197" s="29">
        <v>0</v>
      </c>
      <c r="E197" s="30">
        <v>29.05</v>
      </c>
      <c r="F197" s="29">
        <v>77.59</v>
      </c>
      <c r="G197" s="29">
        <v>0</v>
      </c>
      <c r="H197" s="29">
        <v>37.15</v>
      </c>
      <c r="I197" s="28">
        <v>65.53</v>
      </c>
      <c r="J197" s="29">
        <v>0</v>
      </c>
      <c r="K197" s="30">
        <v>40.03</v>
      </c>
      <c r="L197" s="29">
        <v>48.39</v>
      </c>
      <c r="M197" s="29">
        <v>0</v>
      </c>
      <c r="N197" s="29">
        <v>34.409999999999997</v>
      </c>
      <c r="O197" s="28"/>
      <c r="P197" s="29"/>
      <c r="Q197" s="30"/>
      <c r="R197" s="29"/>
      <c r="S197" s="29"/>
      <c r="T197" s="29"/>
      <c r="U197" s="28"/>
      <c r="V197" s="29"/>
      <c r="W197" s="30"/>
      <c r="X197" s="29"/>
      <c r="Y197" s="29"/>
      <c r="Z197" s="29"/>
      <c r="AA197" s="28"/>
      <c r="AB197" s="29"/>
      <c r="AC197" s="30"/>
      <c r="AD197" s="29"/>
      <c r="AE197" s="29"/>
      <c r="AF197" s="29"/>
      <c r="AG197" s="28"/>
      <c r="AH197" s="29"/>
      <c r="AI197" s="30"/>
      <c r="AJ197" s="29"/>
      <c r="AK197" s="29"/>
      <c r="AL197" s="29"/>
      <c r="AM197" s="28">
        <v>384.98</v>
      </c>
      <c r="AN197" s="29">
        <v>0</v>
      </c>
      <c r="AO197" s="30">
        <v>140.63999999999999</v>
      </c>
    </row>
    <row r="198" spans="1:41" x14ac:dyDescent="0.25">
      <c r="A198" s="40" t="s">
        <v>263</v>
      </c>
      <c r="B198" s="34"/>
      <c r="C198" s="33">
        <v>193.47</v>
      </c>
      <c r="D198" s="34">
        <v>0</v>
      </c>
      <c r="E198" s="35">
        <v>29.05</v>
      </c>
      <c r="F198" s="34">
        <v>77.59</v>
      </c>
      <c r="G198" s="34">
        <v>0</v>
      </c>
      <c r="H198" s="34">
        <v>37.15</v>
      </c>
      <c r="I198" s="33">
        <v>65.53</v>
      </c>
      <c r="J198" s="34">
        <v>0</v>
      </c>
      <c r="K198" s="35">
        <v>40.03</v>
      </c>
      <c r="L198" s="34">
        <v>48.39</v>
      </c>
      <c r="M198" s="34">
        <v>0</v>
      </c>
      <c r="N198" s="34">
        <v>34.409999999999997</v>
      </c>
      <c r="O198" s="33"/>
      <c r="P198" s="34"/>
      <c r="Q198" s="35"/>
      <c r="R198" s="34"/>
      <c r="S198" s="34"/>
      <c r="T198" s="34"/>
      <c r="U198" s="33"/>
      <c r="V198" s="34"/>
      <c r="W198" s="35"/>
      <c r="X198" s="34"/>
      <c r="Y198" s="34"/>
      <c r="Z198" s="34"/>
      <c r="AA198" s="33"/>
      <c r="AB198" s="34"/>
      <c r="AC198" s="35"/>
      <c r="AD198" s="34"/>
      <c r="AE198" s="34"/>
      <c r="AF198" s="34"/>
      <c r="AG198" s="33"/>
      <c r="AH198" s="34"/>
      <c r="AI198" s="35"/>
      <c r="AJ198" s="34"/>
      <c r="AK198" s="34"/>
      <c r="AL198" s="34"/>
      <c r="AM198" s="33">
        <v>384.98</v>
      </c>
      <c r="AN198" s="34">
        <v>0</v>
      </c>
      <c r="AO198" s="35">
        <v>140.63999999999999</v>
      </c>
    </row>
    <row r="199" spans="1:41" x14ac:dyDescent="0.25">
      <c r="A199" s="39" t="s">
        <v>264</v>
      </c>
      <c r="B199" s="29" t="s">
        <v>125</v>
      </c>
      <c r="C199" s="28">
        <v>0</v>
      </c>
      <c r="D199" s="29">
        <v>0</v>
      </c>
      <c r="E199" s="30">
        <v>76.95</v>
      </c>
      <c r="F199" s="29">
        <v>0</v>
      </c>
      <c r="G199" s="29">
        <v>0</v>
      </c>
      <c r="H199" s="29">
        <v>98.39</v>
      </c>
      <c r="I199" s="28">
        <v>0</v>
      </c>
      <c r="J199" s="29">
        <v>0</v>
      </c>
      <c r="K199" s="30">
        <v>106.02</v>
      </c>
      <c r="L199" s="29">
        <v>0</v>
      </c>
      <c r="M199" s="29">
        <v>0</v>
      </c>
      <c r="N199" s="29">
        <v>91.13</v>
      </c>
      <c r="O199" s="28">
        <v>0</v>
      </c>
      <c r="P199" s="29">
        <v>0</v>
      </c>
      <c r="Q199" s="30">
        <v>100.02</v>
      </c>
      <c r="R199" s="29">
        <v>0</v>
      </c>
      <c r="S199" s="29">
        <v>0</v>
      </c>
      <c r="T199" s="29">
        <v>75.430000000000007</v>
      </c>
      <c r="U199" s="28">
        <v>0</v>
      </c>
      <c r="V199" s="29">
        <v>0</v>
      </c>
      <c r="W199" s="30">
        <v>65.7</v>
      </c>
      <c r="X199" s="29">
        <v>0</v>
      </c>
      <c r="Y199" s="29">
        <v>0</v>
      </c>
      <c r="Z199" s="29">
        <v>56.95</v>
      </c>
      <c r="AA199" s="28">
        <v>0</v>
      </c>
      <c r="AB199" s="29">
        <v>0</v>
      </c>
      <c r="AC199" s="30">
        <v>45.74</v>
      </c>
      <c r="AD199" s="29">
        <v>0</v>
      </c>
      <c r="AE199" s="29">
        <v>0</v>
      </c>
      <c r="AF199" s="29">
        <v>64.77</v>
      </c>
      <c r="AG199" s="28">
        <v>0</v>
      </c>
      <c r="AH199" s="29">
        <v>0</v>
      </c>
      <c r="AI199" s="30">
        <v>71.28</v>
      </c>
      <c r="AJ199" s="29">
        <v>0</v>
      </c>
      <c r="AK199" s="29">
        <v>0</v>
      </c>
      <c r="AL199" s="29">
        <v>47.11</v>
      </c>
      <c r="AM199" s="28">
        <v>0</v>
      </c>
      <c r="AN199" s="29">
        <v>0</v>
      </c>
      <c r="AO199" s="30">
        <v>899.49</v>
      </c>
    </row>
    <row r="200" spans="1:41" x14ac:dyDescent="0.25">
      <c r="A200" s="40" t="s">
        <v>265</v>
      </c>
      <c r="B200" s="34"/>
      <c r="C200" s="33">
        <v>0</v>
      </c>
      <c r="D200" s="34">
        <v>0</v>
      </c>
      <c r="E200" s="35">
        <v>76.95</v>
      </c>
      <c r="F200" s="34">
        <v>0</v>
      </c>
      <c r="G200" s="34">
        <v>0</v>
      </c>
      <c r="H200" s="34">
        <v>98.39</v>
      </c>
      <c r="I200" s="33">
        <v>0</v>
      </c>
      <c r="J200" s="34">
        <v>0</v>
      </c>
      <c r="K200" s="35">
        <v>106.02</v>
      </c>
      <c r="L200" s="34">
        <v>0</v>
      </c>
      <c r="M200" s="34">
        <v>0</v>
      </c>
      <c r="N200" s="34">
        <v>91.13</v>
      </c>
      <c r="O200" s="33">
        <v>0</v>
      </c>
      <c r="P200" s="34">
        <v>0</v>
      </c>
      <c r="Q200" s="35">
        <v>100.02</v>
      </c>
      <c r="R200" s="34">
        <v>0</v>
      </c>
      <c r="S200" s="34">
        <v>0</v>
      </c>
      <c r="T200" s="34">
        <v>75.430000000000007</v>
      </c>
      <c r="U200" s="33">
        <v>0</v>
      </c>
      <c r="V200" s="34">
        <v>0</v>
      </c>
      <c r="W200" s="35">
        <v>65.7</v>
      </c>
      <c r="X200" s="34">
        <v>0</v>
      </c>
      <c r="Y200" s="34">
        <v>0</v>
      </c>
      <c r="Z200" s="34">
        <v>56.95</v>
      </c>
      <c r="AA200" s="33">
        <v>0</v>
      </c>
      <c r="AB200" s="34">
        <v>0</v>
      </c>
      <c r="AC200" s="35">
        <v>45.74</v>
      </c>
      <c r="AD200" s="34">
        <v>0</v>
      </c>
      <c r="AE200" s="34">
        <v>0</v>
      </c>
      <c r="AF200" s="34">
        <v>64.77</v>
      </c>
      <c r="AG200" s="33">
        <v>0</v>
      </c>
      <c r="AH200" s="34">
        <v>0</v>
      </c>
      <c r="AI200" s="35">
        <v>71.28</v>
      </c>
      <c r="AJ200" s="34">
        <v>0</v>
      </c>
      <c r="AK200" s="34">
        <v>0</v>
      </c>
      <c r="AL200" s="34">
        <v>47.11</v>
      </c>
      <c r="AM200" s="33">
        <v>0</v>
      </c>
      <c r="AN200" s="34">
        <v>0</v>
      </c>
      <c r="AO200" s="35">
        <v>899.49</v>
      </c>
    </row>
    <row r="201" spans="1:41" x14ac:dyDescent="0.25">
      <c r="A201" s="39" t="s">
        <v>348</v>
      </c>
      <c r="B201" s="29" t="s">
        <v>64</v>
      </c>
      <c r="C201" s="28">
        <v>0</v>
      </c>
      <c r="D201" s="29">
        <v>0</v>
      </c>
      <c r="E201" s="30">
        <v>0</v>
      </c>
      <c r="F201" s="29">
        <v>0</v>
      </c>
      <c r="G201" s="29">
        <v>0</v>
      </c>
      <c r="H201" s="29">
        <v>0</v>
      </c>
      <c r="I201" s="28">
        <v>0</v>
      </c>
      <c r="J201" s="29">
        <v>0</v>
      </c>
      <c r="K201" s="30">
        <v>0</v>
      </c>
      <c r="L201" s="29">
        <v>0</v>
      </c>
      <c r="M201" s="29">
        <v>0</v>
      </c>
      <c r="N201" s="29">
        <v>0</v>
      </c>
      <c r="O201" s="28">
        <v>0</v>
      </c>
      <c r="P201" s="29">
        <v>0</v>
      </c>
      <c r="Q201" s="30">
        <v>0</v>
      </c>
      <c r="R201" s="29">
        <v>0</v>
      </c>
      <c r="S201" s="29">
        <v>0</v>
      </c>
      <c r="T201" s="29">
        <v>0</v>
      </c>
      <c r="U201" s="28">
        <v>0</v>
      </c>
      <c r="V201" s="29">
        <v>0</v>
      </c>
      <c r="W201" s="30">
        <v>0</v>
      </c>
      <c r="X201" s="29">
        <v>0</v>
      </c>
      <c r="Y201" s="29">
        <v>0</v>
      </c>
      <c r="Z201" s="29">
        <v>0</v>
      </c>
      <c r="AA201" s="28">
        <v>0</v>
      </c>
      <c r="AB201" s="29">
        <v>0</v>
      </c>
      <c r="AC201" s="30">
        <v>0</v>
      </c>
      <c r="AD201" s="29">
        <v>0</v>
      </c>
      <c r="AE201" s="29">
        <v>0</v>
      </c>
      <c r="AF201" s="29">
        <v>0</v>
      </c>
      <c r="AG201" s="28">
        <v>0</v>
      </c>
      <c r="AH201" s="29">
        <v>0</v>
      </c>
      <c r="AI201" s="30">
        <v>0</v>
      </c>
      <c r="AJ201" s="29">
        <v>0</v>
      </c>
      <c r="AK201" s="29">
        <v>0</v>
      </c>
      <c r="AL201" s="29">
        <v>0</v>
      </c>
      <c r="AM201" s="28">
        <v>0</v>
      </c>
      <c r="AN201" s="29">
        <v>0</v>
      </c>
      <c r="AO201" s="30">
        <v>0</v>
      </c>
    </row>
    <row r="202" spans="1:41" x14ac:dyDescent="0.25">
      <c r="A202" s="40" t="s">
        <v>349</v>
      </c>
      <c r="B202" s="34"/>
      <c r="C202" s="33">
        <v>0</v>
      </c>
      <c r="D202" s="34">
        <v>0</v>
      </c>
      <c r="E202" s="35">
        <v>0</v>
      </c>
      <c r="F202" s="34">
        <v>0</v>
      </c>
      <c r="G202" s="34">
        <v>0</v>
      </c>
      <c r="H202" s="34">
        <v>0</v>
      </c>
      <c r="I202" s="33">
        <v>0</v>
      </c>
      <c r="J202" s="34">
        <v>0</v>
      </c>
      <c r="K202" s="35">
        <v>0</v>
      </c>
      <c r="L202" s="34">
        <v>0</v>
      </c>
      <c r="M202" s="34">
        <v>0</v>
      </c>
      <c r="N202" s="34">
        <v>0</v>
      </c>
      <c r="O202" s="33">
        <v>0</v>
      </c>
      <c r="P202" s="34">
        <v>0</v>
      </c>
      <c r="Q202" s="35">
        <v>0</v>
      </c>
      <c r="R202" s="34">
        <v>0</v>
      </c>
      <c r="S202" s="34">
        <v>0</v>
      </c>
      <c r="T202" s="34">
        <v>0</v>
      </c>
      <c r="U202" s="33">
        <v>0</v>
      </c>
      <c r="V202" s="34">
        <v>0</v>
      </c>
      <c r="W202" s="35">
        <v>0</v>
      </c>
      <c r="X202" s="34">
        <v>0</v>
      </c>
      <c r="Y202" s="34">
        <v>0</v>
      </c>
      <c r="Z202" s="34">
        <v>0</v>
      </c>
      <c r="AA202" s="33">
        <v>0</v>
      </c>
      <c r="AB202" s="34">
        <v>0</v>
      </c>
      <c r="AC202" s="35">
        <v>0</v>
      </c>
      <c r="AD202" s="34">
        <v>0</v>
      </c>
      <c r="AE202" s="34">
        <v>0</v>
      </c>
      <c r="AF202" s="34">
        <v>0</v>
      </c>
      <c r="AG202" s="33">
        <v>0</v>
      </c>
      <c r="AH202" s="34">
        <v>0</v>
      </c>
      <c r="AI202" s="35">
        <v>0</v>
      </c>
      <c r="AJ202" s="34">
        <v>0</v>
      </c>
      <c r="AK202" s="34">
        <v>0</v>
      </c>
      <c r="AL202" s="34">
        <v>0</v>
      </c>
      <c r="AM202" s="33">
        <v>0</v>
      </c>
      <c r="AN202" s="34">
        <v>0</v>
      </c>
      <c r="AO202" s="35">
        <v>0</v>
      </c>
    </row>
    <row r="203" spans="1:41" x14ac:dyDescent="0.25">
      <c r="A203" s="39" t="s">
        <v>266</v>
      </c>
      <c r="B203" s="29" t="s">
        <v>124</v>
      </c>
      <c r="C203" s="28">
        <v>3.14</v>
      </c>
      <c r="D203" s="29">
        <v>0</v>
      </c>
      <c r="E203" s="30">
        <v>69.88</v>
      </c>
      <c r="F203" s="29">
        <v>4.49</v>
      </c>
      <c r="G203" s="29">
        <v>0</v>
      </c>
      <c r="H203" s="29">
        <v>89.35</v>
      </c>
      <c r="I203" s="28">
        <v>5.18</v>
      </c>
      <c r="J203" s="29">
        <v>0</v>
      </c>
      <c r="K203" s="30">
        <v>96.29</v>
      </c>
      <c r="L203" s="29">
        <v>4.37</v>
      </c>
      <c r="M203" s="29">
        <v>0</v>
      </c>
      <c r="N203" s="29">
        <v>82.76</v>
      </c>
      <c r="O203" s="28">
        <v>5.44</v>
      </c>
      <c r="P203" s="29">
        <v>0</v>
      </c>
      <c r="Q203" s="30">
        <v>90.84</v>
      </c>
      <c r="R203" s="29">
        <v>3.44</v>
      </c>
      <c r="S203" s="29">
        <v>0</v>
      </c>
      <c r="T203" s="29">
        <v>68.510000000000005</v>
      </c>
      <c r="U203" s="28">
        <v>2.0499999999999998</v>
      </c>
      <c r="V203" s="29">
        <v>0</v>
      </c>
      <c r="W203" s="30">
        <v>59.66</v>
      </c>
      <c r="X203" s="29">
        <v>1.53</v>
      </c>
      <c r="Y203" s="29">
        <v>0</v>
      </c>
      <c r="Z203" s="29">
        <v>51.72</v>
      </c>
      <c r="AA203" s="28">
        <v>1.39</v>
      </c>
      <c r="AB203" s="29">
        <v>0</v>
      </c>
      <c r="AC203" s="30">
        <v>41.54</v>
      </c>
      <c r="AD203" s="29">
        <v>1.83</v>
      </c>
      <c r="AE203" s="29">
        <v>0</v>
      </c>
      <c r="AF203" s="29">
        <v>58.82</v>
      </c>
      <c r="AG203" s="28">
        <v>3.22</v>
      </c>
      <c r="AH203" s="29">
        <v>0</v>
      </c>
      <c r="AI203" s="30">
        <v>64.739999999999995</v>
      </c>
      <c r="AJ203" s="29">
        <v>2.44</v>
      </c>
      <c r="AK203" s="29">
        <v>0</v>
      </c>
      <c r="AL203" s="29">
        <v>42.78</v>
      </c>
      <c r="AM203" s="28">
        <v>38.520000000000003</v>
      </c>
      <c r="AN203" s="29">
        <v>0</v>
      </c>
      <c r="AO203" s="30">
        <v>816.89</v>
      </c>
    </row>
    <row r="204" spans="1:41" x14ac:dyDescent="0.25">
      <c r="A204" s="40" t="s">
        <v>267</v>
      </c>
      <c r="B204" s="34"/>
      <c r="C204" s="33">
        <v>3.14</v>
      </c>
      <c r="D204" s="34">
        <v>0</v>
      </c>
      <c r="E204" s="35">
        <v>69.88</v>
      </c>
      <c r="F204" s="34">
        <v>4.49</v>
      </c>
      <c r="G204" s="34">
        <v>0</v>
      </c>
      <c r="H204" s="34">
        <v>89.35</v>
      </c>
      <c r="I204" s="33">
        <v>5.18</v>
      </c>
      <c r="J204" s="34">
        <v>0</v>
      </c>
      <c r="K204" s="35">
        <v>96.29</v>
      </c>
      <c r="L204" s="34">
        <v>4.37</v>
      </c>
      <c r="M204" s="34">
        <v>0</v>
      </c>
      <c r="N204" s="34">
        <v>82.76</v>
      </c>
      <c r="O204" s="33">
        <v>5.44</v>
      </c>
      <c r="P204" s="34">
        <v>0</v>
      </c>
      <c r="Q204" s="35">
        <v>90.84</v>
      </c>
      <c r="R204" s="34">
        <v>3.44</v>
      </c>
      <c r="S204" s="34">
        <v>0</v>
      </c>
      <c r="T204" s="34">
        <v>68.510000000000005</v>
      </c>
      <c r="U204" s="33">
        <v>2.0499999999999998</v>
      </c>
      <c r="V204" s="34">
        <v>0</v>
      </c>
      <c r="W204" s="35">
        <v>59.66</v>
      </c>
      <c r="X204" s="34">
        <v>1.53</v>
      </c>
      <c r="Y204" s="34">
        <v>0</v>
      </c>
      <c r="Z204" s="34">
        <v>51.72</v>
      </c>
      <c r="AA204" s="33">
        <v>1.39</v>
      </c>
      <c r="AB204" s="34">
        <v>0</v>
      </c>
      <c r="AC204" s="35">
        <v>41.54</v>
      </c>
      <c r="AD204" s="34">
        <v>1.83</v>
      </c>
      <c r="AE204" s="34">
        <v>0</v>
      </c>
      <c r="AF204" s="34">
        <v>58.82</v>
      </c>
      <c r="AG204" s="33">
        <v>3.22</v>
      </c>
      <c r="AH204" s="34">
        <v>0</v>
      </c>
      <c r="AI204" s="35">
        <v>64.739999999999995</v>
      </c>
      <c r="AJ204" s="34">
        <v>2.44</v>
      </c>
      <c r="AK204" s="34">
        <v>0</v>
      </c>
      <c r="AL204" s="34">
        <v>42.78</v>
      </c>
      <c r="AM204" s="33">
        <v>38.520000000000003</v>
      </c>
      <c r="AN204" s="34">
        <v>0</v>
      </c>
      <c r="AO204" s="35">
        <v>816.89</v>
      </c>
    </row>
    <row r="205" spans="1:41" x14ac:dyDescent="0.25">
      <c r="A205" s="39" t="s">
        <v>268</v>
      </c>
      <c r="B205" s="29" t="s">
        <v>269</v>
      </c>
      <c r="C205" s="28">
        <v>944.0200000000001</v>
      </c>
      <c r="D205" s="29">
        <v>0</v>
      </c>
      <c r="E205" s="30">
        <v>23.56</v>
      </c>
      <c r="F205" s="29">
        <v>726.48</v>
      </c>
      <c r="G205" s="29">
        <v>0</v>
      </c>
      <c r="H205" s="29">
        <v>30.12</v>
      </c>
      <c r="I205" s="28">
        <v>1018.14</v>
      </c>
      <c r="J205" s="29">
        <v>0</v>
      </c>
      <c r="K205" s="30">
        <v>32.46</v>
      </c>
      <c r="L205" s="29">
        <v>985.09</v>
      </c>
      <c r="M205" s="29">
        <v>0</v>
      </c>
      <c r="N205" s="29">
        <v>27.9</v>
      </c>
      <c r="O205" s="28">
        <v>1193.94</v>
      </c>
      <c r="P205" s="29">
        <v>0</v>
      </c>
      <c r="Q205" s="30">
        <v>30.62</v>
      </c>
      <c r="R205" s="29">
        <v>1679.6599999999999</v>
      </c>
      <c r="S205" s="29">
        <v>0</v>
      </c>
      <c r="T205" s="29">
        <v>23.09</v>
      </c>
      <c r="U205" s="28">
        <v>1732.57</v>
      </c>
      <c r="V205" s="29">
        <v>0</v>
      </c>
      <c r="W205" s="30">
        <v>20.11</v>
      </c>
      <c r="X205" s="29">
        <v>811.54000000000008</v>
      </c>
      <c r="Y205" s="29">
        <v>0</v>
      </c>
      <c r="Z205" s="29">
        <v>17.43</v>
      </c>
      <c r="AA205" s="28">
        <v>625.2600000000001</v>
      </c>
      <c r="AB205" s="29">
        <v>0</v>
      </c>
      <c r="AC205" s="30">
        <v>14</v>
      </c>
      <c r="AD205" s="29">
        <v>393.15</v>
      </c>
      <c r="AE205" s="29">
        <v>0</v>
      </c>
      <c r="AF205" s="29">
        <v>19.829999999999998</v>
      </c>
      <c r="AG205" s="28">
        <v>1189.43</v>
      </c>
      <c r="AH205" s="29">
        <v>0</v>
      </c>
      <c r="AI205" s="30">
        <v>21.82</v>
      </c>
      <c r="AJ205" s="29">
        <v>852.44999999999993</v>
      </c>
      <c r="AK205" s="29">
        <v>0</v>
      </c>
      <c r="AL205" s="29">
        <v>14.42</v>
      </c>
      <c r="AM205" s="28">
        <v>12151.730000000001</v>
      </c>
      <c r="AN205" s="29">
        <v>0</v>
      </c>
      <c r="AO205" s="30">
        <v>275.36</v>
      </c>
    </row>
    <row r="206" spans="1:41" x14ac:dyDescent="0.25">
      <c r="A206" s="40" t="s">
        <v>270</v>
      </c>
      <c r="B206" s="34"/>
      <c r="C206" s="33">
        <v>944.0200000000001</v>
      </c>
      <c r="D206" s="34">
        <v>0</v>
      </c>
      <c r="E206" s="35">
        <v>23.56</v>
      </c>
      <c r="F206" s="34">
        <v>726.48</v>
      </c>
      <c r="G206" s="34">
        <v>0</v>
      </c>
      <c r="H206" s="34">
        <v>30.12</v>
      </c>
      <c r="I206" s="33">
        <v>1018.14</v>
      </c>
      <c r="J206" s="34">
        <v>0</v>
      </c>
      <c r="K206" s="35">
        <v>32.46</v>
      </c>
      <c r="L206" s="34">
        <v>985.09</v>
      </c>
      <c r="M206" s="34">
        <v>0</v>
      </c>
      <c r="N206" s="34">
        <v>27.9</v>
      </c>
      <c r="O206" s="33">
        <v>1193.94</v>
      </c>
      <c r="P206" s="34">
        <v>0</v>
      </c>
      <c r="Q206" s="35">
        <v>30.62</v>
      </c>
      <c r="R206" s="34">
        <v>1679.6599999999999</v>
      </c>
      <c r="S206" s="34">
        <v>0</v>
      </c>
      <c r="T206" s="34">
        <v>23.09</v>
      </c>
      <c r="U206" s="33">
        <v>1732.57</v>
      </c>
      <c r="V206" s="34">
        <v>0</v>
      </c>
      <c r="W206" s="35">
        <v>20.11</v>
      </c>
      <c r="X206" s="34">
        <v>811.54000000000008</v>
      </c>
      <c r="Y206" s="34">
        <v>0</v>
      </c>
      <c r="Z206" s="34">
        <v>17.43</v>
      </c>
      <c r="AA206" s="33">
        <v>625.2600000000001</v>
      </c>
      <c r="AB206" s="34">
        <v>0</v>
      </c>
      <c r="AC206" s="35">
        <v>14</v>
      </c>
      <c r="AD206" s="34">
        <v>393.15</v>
      </c>
      <c r="AE206" s="34">
        <v>0</v>
      </c>
      <c r="AF206" s="34">
        <v>19.829999999999998</v>
      </c>
      <c r="AG206" s="33">
        <v>1189.43</v>
      </c>
      <c r="AH206" s="34">
        <v>0</v>
      </c>
      <c r="AI206" s="35">
        <v>21.82</v>
      </c>
      <c r="AJ206" s="34">
        <v>852.44999999999993</v>
      </c>
      <c r="AK206" s="34">
        <v>0</v>
      </c>
      <c r="AL206" s="34">
        <v>14.42</v>
      </c>
      <c r="AM206" s="33">
        <v>12151.730000000001</v>
      </c>
      <c r="AN206" s="34">
        <v>0</v>
      </c>
      <c r="AO206" s="35">
        <v>275.36</v>
      </c>
    </row>
    <row r="207" spans="1:41" x14ac:dyDescent="0.25">
      <c r="A207" s="39" t="s">
        <v>271</v>
      </c>
      <c r="B207" s="29" t="s">
        <v>272</v>
      </c>
      <c r="C207" s="28">
        <v>1880.76</v>
      </c>
      <c r="D207" s="29">
        <v>0</v>
      </c>
      <c r="E207" s="30">
        <v>16382.53</v>
      </c>
      <c r="F207" s="29">
        <v>1345.4</v>
      </c>
      <c r="G207" s="29">
        <v>0</v>
      </c>
      <c r="H207" s="29">
        <v>20946.439999999999</v>
      </c>
      <c r="I207" s="28">
        <v>1584.31</v>
      </c>
      <c r="J207" s="29">
        <v>0</v>
      </c>
      <c r="K207" s="30">
        <v>22572.43</v>
      </c>
      <c r="L207" s="29">
        <v>708.15</v>
      </c>
      <c r="M207" s="29">
        <v>0</v>
      </c>
      <c r="N207" s="29">
        <v>19401.330000000002</v>
      </c>
      <c r="O207" s="28">
        <v>1334.23</v>
      </c>
      <c r="P207" s="29">
        <v>0</v>
      </c>
      <c r="Q207" s="30">
        <v>21294.99</v>
      </c>
      <c r="R207" s="29">
        <v>920.72</v>
      </c>
      <c r="S207" s="29">
        <v>0</v>
      </c>
      <c r="T207" s="29">
        <v>16059.64</v>
      </c>
      <c r="U207" s="28">
        <v>1293.5999999999999</v>
      </c>
      <c r="V207" s="29">
        <v>0</v>
      </c>
      <c r="W207" s="30">
        <v>13986.7</v>
      </c>
      <c r="X207" s="29">
        <v>1838.69</v>
      </c>
      <c r="Y207" s="29">
        <v>0</v>
      </c>
      <c r="Z207" s="29">
        <v>12124.64</v>
      </c>
      <c r="AA207" s="28">
        <v>1788.1</v>
      </c>
      <c r="AB207" s="29">
        <v>0</v>
      </c>
      <c r="AC207" s="30">
        <v>9737.48</v>
      </c>
      <c r="AD207" s="29">
        <v>1747.94</v>
      </c>
      <c r="AE207" s="29">
        <v>0</v>
      </c>
      <c r="AF207" s="29">
        <v>13790.1</v>
      </c>
      <c r="AG207" s="28">
        <v>1505.21</v>
      </c>
      <c r="AH207" s="29">
        <v>0</v>
      </c>
      <c r="AI207" s="30">
        <v>15176.33</v>
      </c>
      <c r="AJ207" s="29">
        <v>1290.1300000000001</v>
      </c>
      <c r="AK207" s="29">
        <v>0</v>
      </c>
      <c r="AL207" s="29">
        <v>10028.84</v>
      </c>
      <c r="AM207" s="28">
        <v>17237.239999999998</v>
      </c>
      <c r="AN207" s="29">
        <v>0</v>
      </c>
      <c r="AO207" s="30">
        <v>191501.45000000004</v>
      </c>
    </row>
    <row r="208" spans="1:41" x14ac:dyDescent="0.25">
      <c r="A208" s="41" t="s">
        <v>271</v>
      </c>
      <c r="B208" s="20" t="s">
        <v>273</v>
      </c>
      <c r="C208" s="31">
        <v>-224.45</v>
      </c>
      <c r="D208" s="20">
        <v>0</v>
      </c>
      <c r="E208" s="32">
        <v>2768.63</v>
      </c>
      <c r="F208" s="20">
        <v>-196.81</v>
      </c>
      <c r="G208" s="20">
        <v>0</v>
      </c>
      <c r="H208" s="20">
        <v>3539.93</v>
      </c>
      <c r="I208" s="31">
        <v>-117.85</v>
      </c>
      <c r="J208" s="20">
        <v>0</v>
      </c>
      <c r="K208" s="32">
        <v>3814.72</v>
      </c>
      <c r="L208" s="20">
        <v>-66.77</v>
      </c>
      <c r="M208" s="20">
        <v>0</v>
      </c>
      <c r="N208" s="20">
        <v>3278.81</v>
      </c>
      <c r="O208" s="31">
        <v>-62.83</v>
      </c>
      <c r="P208" s="20">
        <v>0</v>
      </c>
      <c r="Q208" s="32">
        <v>3598.84</v>
      </c>
      <c r="R208" s="20">
        <v>-91.67</v>
      </c>
      <c r="S208" s="20">
        <v>0</v>
      </c>
      <c r="T208" s="20">
        <v>2714.07</v>
      </c>
      <c r="U208" s="31">
        <v>-161.69999999999999</v>
      </c>
      <c r="V208" s="20">
        <v>0</v>
      </c>
      <c r="W208" s="32">
        <v>2363.7399999999998</v>
      </c>
      <c r="X208" s="20">
        <v>-210.5</v>
      </c>
      <c r="Y208" s="20">
        <v>0</v>
      </c>
      <c r="Z208" s="20">
        <v>2049.0500000000002</v>
      </c>
      <c r="AA208" s="31">
        <v>-164.05</v>
      </c>
      <c r="AB208" s="20">
        <v>0</v>
      </c>
      <c r="AC208" s="32">
        <v>1645.63</v>
      </c>
      <c r="AD208" s="20">
        <v>-201.66</v>
      </c>
      <c r="AE208" s="20">
        <v>0</v>
      </c>
      <c r="AF208" s="20">
        <v>2330.52</v>
      </c>
      <c r="AG208" s="31">
        <v>-226.06</v>
      </c>
      <c r="AH208" s="20">
        <v>0</v>
      </c>
      <c r="AI208" s="32">
        <v>2564.79</v>
      </c>
      <c r="AJ208" s="20">
        <v>-182.36</v>
      </c>
      <c r="AK208" s="20">
        <v>0</v>
      </c>
      <c r="AL208" s="20">
        <v>1694.87</v>
      </c>
      <c r="AM208" s="31">
        <v>-1906.7099999999998</v>
      </c>
      <c r="AN208" s="20">
        <v>0</v>
      </c>
      <c r="AO208" s="32">
        <v>32363.599999999999</v>
      </c>
    </row>
    <row r="209" spans="1:41" x14ac:dyDescent="0.25">
      <c r="A209" s="41" t="s">
        <v>271</v>
      </c>
      <c r="B209" s="20" t="s">
        <v>243</v>
      </c>
      <c r="C209" s="31">
        <v>-163.56</v>
      </c>
      <c r="D209" s="20">
        <v>0</v>
      </c>
      <c r="E209" s="32">
        <v>2896.62</v>
      </c>
      <c r="F209" s="20">
        <v>-135.57</v>
      </c>
      <c r="G209" s="20">
        <v>0</v>
      </c>
      <c r="H209" s="20">
        <v>3703.58</v>
      </c>
      <c r="I209" s="31">
        <v>-104.37</v>
      </c>
      <c r="J209" s="20">
        <v>0</v>
      </c>
      <c r="K209" s="32">
        <v>3991.07</v>
      </c>
      <c r="L209" s="20">
        <v>-44.01</v>
      </c>
      <c r="M209" s="20">
        <v>0</v>
      </c>
      <c r="N209" s="20">
        <v>3430.38</v>
      </c>
      <c r="O209" s="31">
        <v>-58.46</v>
      </c>
      <c r="P209" s="20">
        <v>0</v>
      </c>
      <c r="Q209" s="32">
        <v>3765.2</v>
      </c>
      <c r="R209" s="20">
        <v>-75.13</v>
      </c>
      <c r="S209" s="20">
        <v>0</v>
      </c>
      <c r="T209" s="20">
        <v>2839.53</v>
      </c>
      <c r="U209" s="31">
        <v>-122.62</v>
      </c>
      <c r="V209" s="20">
        <v>0</v>
      </c>
      <c r="W209" s="32">
        <v>2473.0100000000002</v>
      </c>
      <c r="X209" s="20">
        <v>-171.56</v>
      </c>
      <c r="Y209" s="20">
        <v>0</v>
      </c>
      <c r="Z209" s="20">
        <v>2143.7800000000002</v>
      </c>
      <c r="AA209" s="31">
        <v>-145.99</v>
      </c>
      <c r="AB209" s="20">
        <v>0</v>
      </c>
      <c r="AC209" s="32">
        <v>1721.7</v>
      </c>
      <c r="AD209" s="20">
        <v>-180.81</v>
      </c>
      <c r="AE209" s="20">
        <v>0</v>
      </c>
      <c r="AF209" s="20">
        <v>2438.25</v>
      </c>
      <c r="AG209" s="31">
        <v>-209.61</v>
      </c>
      <c r="AH209" s="20">
        <v>0</v>
      </c>
      <c r="AI209" s="32">
        <v>2683.35</v>
      </c>
      <c r="AJ209" s="20">
        <v>-158.61000000000001</v>
      </c>
      <c r="AK209" s="20">
        <v>0</v>
      </c>
      <c r="AL209" s="20">
        <v>1773.22</v>
      </c>
      <c r="AM209" s="31">
        <v>-1570.2999999999995</v>
      </c>
      <c r="AN209" s="20">
        <v>0</v>
      </c>
      <c r="AO209" s="32">
        <v>33859.689999999995</v>
      </c>
    </row>
    <row r="210" spans="1:41" x14ac:dyDescent="0.25">
      <c r="A210" s="41" t="s">
        <v>271</v>
      </c>
      <c r="B210" s="20" t="s">
        <v>274</v>
      </c>
      <c r="C210" s="31">
        <v>-576.98</v>
      </c>
      <c r="D210" s="20">
        <v>0</v>
      </c>
      <c r="E210" s="32">
        <v>874.72</v>
      </c>
      <c r="F210" s="20">
        <v>-576.69000000000005</v>
      </c>
      <c r="G210" s="20">
        <v>0</v>
      </c>
      <c r="H210" s="20">
        <v>1118.4000000000001</v>
      </c>
      <c r="I210" s="31">
        <v>-591.29999999999995</v>
      </c>
      <c r="J210" s="20">
        <v>0</v>
      </c>
      <c r="K210" s="32">
        <v>1205.22</v>
      </c>
      <c r="L210" s="20">
        <v>-460.01</v>
      </c>
      <c r="M210" s="20">
        <v>0</v>
      </c>
      <c r="N210" s="20">
        <v>1035.9000000000001</v>
      </c>
      <c r="O210" s="31">
        <v>-724.8</v>
      </c>
      <c r="P210" s="20">
        <v>0</v>
      </c>
      <c r="Q210" s="32">
        <v>1137.01</v>
      </c>
      <c r="R210" s="20">
        <v>-567.75</v>
      </c>
      <c r="S210" s="20">
        <v>0</v>
      </c>
      <c r="T210" s="20">
        <v>857.48</v>
      </c>
      <c r="U210" s="31">
        <v>-617.74</v>
      </c>
      <c r="V210" s="20">
        <v>0</v>
      </c>
      <c r="W210" s="32">
        <v>746.8</v>
      </c>
      <c r="X210" s="20">
        <v>-511.13</v>
      </c>
      <c r="Y210" s="20">
        <v>0</v>
      </c>
      <c r="Z210" s="20">
        <v>647.38</v>
      </c>
      <c r="AA210" s="31">
        <v>-389.78999999999996</v>
      </c>
      <c r="AB210" s="20">
        <v>0</v>
      </c>
      <c r="AC210" s="32">
        <v>519.91999999999996</v>
      </c>
      <c r="AD210" s="20">
        <v>-489.73</v>
      </c>
      <c r="AE210" s="20">
        <v>0</v>
      </c>
      <c r="AF210" s="20">
        <v>736.3</v>
      </c>
      <c r="AG210" s="31">
        <v>-585.36</v>
      </c>
      <c r="AH210" s="20">
        <v>0</v>
      </c>
      <c r="AI210" s="32">
        <v>810.32</v>
      </c>
      <c r="AJ210" s="20">
        <v>-456.71</v>
      </c>
      <c r="AK210" s="20">
        <v>0</v>
      </c>
      <c r="AL210" s="20">
        <v>535.47</v>
      </c>
      <c r="AM210" s="31">
        <v>-6547.9900000000007</v>
      </c>
      <c r="AN210" s="20">
        <v>0</v>
      </c>
      <c r="AO210" s="32">
        <v>10224.919999999998</v>
      </c>
    </row>
    <row r="211" spans="1:41" x14ac:dyDescent="0.25">
      <c r="A211" s="41" t="s">
        <v>271</v>
      </c>
      <c r="B211" s="20" t="s">
        <v>113</v>
      </c>
      <c r="C211" s="31">
        <v>-5.4700000000000006</v>
      </c>
      <c r="D211" s="20">
        <v>0</v>
      </c>
      <c r="E211" s="32">
        <v>4355.53</v>
      </c>
      <c r="F211" s="20">
        <v>0.25999999999999979</v>
      </c>
      <c r="G211" s="20">
        <v>0</v>
      </c>
      <c r="H211" s="20">
        <v>5568.92</v>
      </c>
      <c r="I211" s="31">
        <v>9.75</v>
      </c>
      <c r="J211" s="20">
        <v>0</v>
      </c>
      <c r="K211" s="32">
        <v>6001.21</v>
      </c>
      <c r="L211" s="20">
        <v>12.350000000000001</v>
      </c>
      <c r="M211" s="20">
        <v>0</v>
      </c>
      <c r="N211" s="20">
        <v>5158.13</v>
      </c>
      <c r="O211" s="31">
        <v>1.9300000000000006</v>
      </c>
      <c r="P211" s="20">
        <v>0</v>
      </c>
      <c r="Q211" s="32">
        <v>5661.59</v>
      </c>
      <c r="R211" s="20">
        <v>-0.53</v>
      </c>
      <c r="S211" s="20">
        <v>0</v>
      </c>
      <c r="T211" s="20">
        <v>4269.6899999999996</v>
      </c>
      <c r="U211" s="31">
        <v>-10.530000000000001</v>
      </c>
      <c r="V211" s="20">
        <v>0</v>
      </c>
      <c r="W211" s="32">
        <v>3718.57</v>
      </c>
      <c r="X211" s="20">
        <v>-7.26</v>
      </c>
      <c r="Y211" s="20">
        <v>0</v>
      </c>
      <c r="Z211" s="20">
        <v>3223.51</v>
      </c>
      <c r="AA211" s="31">
        <v>-4.8499999999999996</v>
      </c>
      <c r="AB211" s="20">
        <v>0</v>
      </c>
      <c r="AC211" s="32">
        <v>2588.85</v>
      </c>
      <c r="AD211" s="20">
        <v>-6.84</v>
      </c>
      <c r="AE211" s="20">
        <v>0</v>
      </c>
      <c r="AF211" s="20">
        <v>3666.3</v>
      </c>
      <c r="AG211" s="31">
        <v>-10.5</v>
      </c>
      <c r="AH211" s="20">
        <v>0</v>
      </c>
      <c r="AI211" s="32">
        <v>4034.85</v>
      </c>
      <c r="AJ211" s="20">
        <v>-7.9300000000000006</v>
      </c>
      <c r="AK211" s="20">
        <v>0</v>
      </c>
      <c r="AL211" s="20">
        <v>2666.31</v>
      </c>
      <c r="AM211" s="31">
        <v>-29.620000000000005</v>
      </c>
      <c r="AN211" s="20">
        <v>0</v>
      </c>
      <c r="AO211" s="32">
        <v>50913.46</v>
      </c>
    </row>
    <row r="212" spans="1:41" x14ac:dyDescent="0.25">
      <c r="A212" s="40" t="s">
        <v>275</v>
      </c>
      <c r="B212" s="34"/>
      <c r="C212" s="33">
        <v>910.3</v>
      </c>
      <c r="D212" s="34">
        <v>0</v>
      </c>
      <c r="E212" s="35">
        <v>27278.03</v>
      </c>
      <c r="F212" s="34">
        <v>436.59000000000015</v>
      </c>
      <c r="G212" s="34">
        <v>0</v>
      </c>
      <c r="H212" s="34">
        <v>34877.269999999997</v>
      </c>
      <c r="I212" s="33">
        <v>780.54000000000019</v>
      </c>
      <c r="J212" s="34">
        <v>0</v>
      </c>
      <c r="K212" s="35">
        <v>37584.65</v>
      </c>
      <c r="L212" s="34">
        <v>149.71</v>
      </c>
      <c r="M212" s="34">
        <v>0</v>
      </c>
      <c r="N212" s="34">
        <v>32304.550000000007</v>
      </c>
      <c r="O212" s="33">
        <v>490.07000000000011</v>
      </c>
      <c r="P212" s="34">
        <v>0</v>
      </c>
      <c r="Q212" s="35">
        <v>35457.630000000005</v>
      </c>
      <c r="R212" s="34">
        <v>185.64000000000007</v>
      </c>
      <c r="S212" s="34">
        <v>0</v>
      </c>
      <c r="T212" s="34">
        <v>26740.409999999996</v>
      </c>
      <c r="U212" s="33">
        <v>381.00999999999988</v>
      </c>
      <c r="V212" s="34">
        <v>0</v>
      </c>
      <c r="W212" s="35">
        <v>23288.82</v>
      </c>
      <c r="X212" s="34">
        <v>938.24000000000012</v>
      </c>
      <c r="Y212" s="34">
        <v>0</v>
      </c>
      <c r="Z212" s="34">
        <v>20188.36</v>
      </c>
      <c r="AA212" s="33">
        <v>1083.42</v>
      </c>
      <c r="AB212" s="34">
        <v>0</v>
      </c>
      <c r="AC212" s="35">
        <v>16213.580000000002</v>
      </c>
      <c r="AD212" s="34">
        <v>868.9</v>
      </c>
      <c r="AE212" s="34">
        <v>0</v>
      </c>
      <c r="AF212" s="34">
        <v>22961.47</v>
      </c>
      <c r="AG212" s="33">
        <v>473.67999999999995</v>
      </c>
      <c r="AH212" s="34">
        <v>0</v>
      </c>
      <c r="AI212" s="35">
        <v>25269.639999999996</v>
      </c>
      <c r="AJ212" s="34">
        <v>484.52</v>
      </c>
      <c r="AK212" s="34">
        <v>0</v>
      </c>
      <c r="AL212" s="34">
        <v>16698.71</v>
      </c>
      <c r="AM212" s="33">
        <v>7182.619999999999</v>
      </c>
      <c r="AN212" s="34">
        <v>0</v>
      </c>
      <c r="AO212" s="35">
        <v>318863.12000000005</v>
      </c>
    </row>
    <row r="213" spans="1:41" x14ac:dyDescent="0.25">
      <c r="A213" s="39" t="s">
        <v>276</v>
      </c>
      <c r="B213" s="29" t="s">
        <v>277</v>
      </c>
      <c r="C213" s="28">
        <v>10175.439999999999</v>
      </c>
      <c r="D213" s="29">
        <v>0</v>
      </c>
      <c r="E213" s="30">
        <v>28912.84</v>
      </c>
      <c r="F213" s="29">
        <v>11371.06</v>
      </c>
      <c r="G213" s="29">
        <v>0</v>
      </c>
      <c r="H213" s="29">
        <v>36967.5</v>
      </c>
      <c r="I213" s="28">
        <v>13408.37</v>
      </c>
      <c r="J213" s="29">
        <v>0</v>
      </c>
      <c r="K213" s="30">
        <v>39837.14</v>
      </c>
      <c r="L213" s="29">
        <v>11330.75</v>
      </c>
      <c r="M213" s="29">
        <v>0</v>
      </c>
      <c r="N213" s="29">
        <v>34240.589999999997</v>
      </c>
      <c r="O213" s="28">
        <v>15066.279999999999</v>
      </c>
      <c r="P213" s="29">
        <v>0</v>
      </c>
      <c r="Q213" s="30">
        <v>37582.639999999999</v>
      </c>
      <c r="R213" s="29">
        <v>11499.02</v>
      </c>
      <c r="S213" s="29">
        <v>0</v>
      </c>
      <c r="T213" s="29">
        <v>28342.98</v>
      </c>
      <c r="U213" s="28">
        <v>13520.29</v>
      </c>
      <c r="V213" s="29">
        <v>0</v>
      </c>
      <c r="W213" s="30">
        <v>24684.54</v>
      </c>
      <c r="X213" s="29">
        <v>5595.79</v>
      </c>
      <c r="Y213" s="29">
        <v>0</v>
      </c>
      <c r="Z213" s="29">
        <v>21398.27</v>
      </c>
      <c r="AA213" s="28">
        <v>5357.31</v>
      </c>
      <c r="AB213" s="29">
        <v>0</v>
      </c>
      <c r="AC213" s="30">
        <v>17185.27</v>
      </c>
      <c r="AD213" s="29">
        <v>8337.08</v>
      </c>
      <c r="AE213" s="29">
        <v>0</v>
      </c>
      <c r="AF213" s="29">
        <v>24337.57</v>
      </c>
      <c r="AG213" s="28">
        <v>10482.33</v>
      </c>
      <c r="AH213" s="29">
        <v>0</v>
      </c>
      <c r="AI213" s="30">
        <v>26784.07</v>
      </c>
      <c r="AJ213" s="29">
        <v>5875.35</v>
      </c>
      <c r="AK213" s="29">
        <v>0</v>
      </c>
      <c r="AL213" s="29">
        <v>17699.490000000002</v>
      </c>
      <c r="AM213" s="28">
        <v>122019.06999999999</v>
      </c>
      <c r="AN213" s="29">
        <v>0</v>
      </c>
      <c r="AO213" s="30">
        <v>337972.89999999997</v>
      </c>
    </row>
    <row r="214" spans="1:41" x14ac:dyDescent="0.25">
      <c r="A214" s="40" t="s">
        <v>278</v>
      </c>
      <c r="B214" s="34"/>
      <c r="C214" s="33">
        <v>10175.439999999999</v>
      </c>
      <c r="D214" s="34">
        <v>0</v>
      </c>
      <c r="E214" s="35">
        <v>28912.84</v>
      </c>
      <c r="F214" s="34">
        <v>11371.06</v>
      </c>
      <c r="G214" s="34">
        <v>0</v>
      </c>
      <c r="H214" s="34">
        <v>36967.5</v>
      </c>
      <c r="I214" s="33">
        <v>13408.37</v>
      </c>
      <c r="J214" s="34">
        <v>0</v>
      </c>
      <c r="K214" s="35">
        <v>39837.14</v>
      </c>
      <c r="L214" s="34">
        <v>11330.75</v>
      </c>
      <c r="M214" s="34">
        <v>0</v>
      </c>
      <c r="N214" s="34">
        <v>34240.589999999997</v>
      </c>
      <c r="O214" s="33">
        <v>15066.279999999999</v>
      </c>
      <c r="P214" s="34">
        <v>0</v>
      </c>
      <c r="Q214" s="35">
        <v>37582.639999999999</v>
      </c>
      <c r="R214" s="34">
        <v>11499.02</v>
      </c>
      <c r="S214" s="34">
        <v>0</v>
      </c>
      <c r="T214" s="34">
        <v>28342.98</v>
      </c>
      <c r="U214" s="33">
        <v>13520.29</v>
      </c>
      <c r="V214" s="34">
        <v>0</v>
      </c>
      <c r="W214" s="35">
        <v>24684.54</v>
      </c>
      <c r="X214" s="34">
        <v>5595.79</v>
      </c>
      <c r="Y214" s="34">
        <v>0</v>
      </c>
      <c r="Z214" s="34">
        <v>21398.27</v>
      </c>
      <c r="AA214" s="33">
        <v>5357.31</v>
      </c>
      <c r="AB214" s="34">
        <v>0</v>
      </c>
      <c r="AC214" s="35">
        <v>17185.27</v>
      </c>
      <c r="AD214" s="34">
        <v>8337.08</v>
      </c>
      <c r="AE214" s="34">
        <v>0</v>
      </c>
      <c r="AF214" s="34">
        <v>24337.57</v>
      </c>
      <c r="AG214" s="33">
        <v>10482.33</v>
      </c>
      <c r="AH214" s="34">
        <v>0</v>
      </c>
      <c r="AI214" s="35">
        <v>26784.07</v>
      </c>
      <c r="AJ214" s="34">
        <v>5875.35</v>
      </c>
      <c r="AK214" s="34">
        <v>0</v>
      </c>
      <c r="AL214" s="34">
        <v>17699.490000000002</v>
      </c>
      <c r="AM214" s="33">
        <v>122019.06999999999</v>
      </c>
      <c r="AN214" s="34">
        <v>0</v>
      </c>
      <c r="AO214" s="35">
        <v>337972.89999999997</v>
      </c>
    </row>
    <row r="215" spans="1:41" x14ac:dyDescent="0.25">
      <c r="A215" s="39" t="s">
        <v>279</v>
      </c>
      <c r="B215" s="29" t="s">
        <v>280</v>
      </c>
      <c r="C215" s="28">
        <v>0</v>
      </c>
      <c r="D215" s="29">
        <v>728.73</v>
      </c>
      <c r="E215" s="30">
        <v>0</v>
      </c>
      <c r="F215" s="29">
        <v>0</v>
      </c>
      <c r="G215" s="29">
        <v>634.71</v>
      </c>
      <c r="H215" s="29">
        <v>0</v>
      </c>
      <c r="I215" s="28">
        <v>0</v>
      </c>
      <c r="J215" s="29">
        <v>419.96</v>
      </c>
      <c r="K215" s="30">
        <v>0</v>
      </c>
      <c r="L215" s="29">
        <v>0</v>
      </c>
      <c r="M215" s="29">
        <v>464.46</v>
      </c>
      <c r="N215" s="29">
        <v>0</v>
      </c>
      <c r="O215" s="28">
        <v>0</v>
      </c>
      <c r="P215" s="29">
        <v>651.76</v>
      </c>
      <c r="Q215" s="30">
        <v>0</v>
      </c>
      <c r="R215" s="29">
        <v>0</v>
      </c>
      <c r="S215" s="29">
        <v>1200.06</v>
      </c>
      <c r="T215" s="29">
        <v>0</v>
      </c>
      <c r="U215" s="28">
        <v>0</v>
      </c>
      <c r="V215" s="29">
        <v>1243.08</v>
      </c>
      <c r="W215" s="30">
        <v>0</v>
      </c>
      <c r="X215" s="29">
        <v>0</v>
      </c>
      <c r="Y215" s="29">
        <v>594.28</v>
      </c>
      <c r="Z215" s="29">
        <v>0</v>
      </c>
      <c r="AA215" s="28">
        <v>0</v>
      </c>
      <c r="AB215" s="29">
        <v>86.1</v>
      </c>
      <c r="AC215" s="30">
        <v>0</v>
      </c>
      <c r="AD215" s="29">
        <v>0</v>
      </c>
      <c r="AE215" s="29">
        <v>111.55</v>
      </c>
      <c r="AF215" s="29">
        <v>0</v>
      </c>
      <c r="AG215" s="28">
        <v>0</v>
      </c>
      <c r="AH215" s="29">
        <v>2778.18</v>
      </c>
      <c r="AI215" s="30">
        <v>0</v>
      </c>
      <c r="AJ215" s="29">
        <v>0</v>
      </c>
      <c r="AK215" s="29">
        <v>3951.45</v>
      </c>
      <c r="AL215" s="29">
        <v>0</v>
      </c>
      <c r="AM215" s="28">
        <v>0</v>
      </c>
      <c r="AN215" s="29">
        <v>12864.319999999998</v>
      </c>
      <c r="AO215" s="30">
        <v>0</v>
      </c>
    </row>
    <row r="216" spans="1:41" x14ac:dyDescent="0.25">
      <c r="A216" s="41" t="s">
        <v>279</v>
      </c>
      <c r="B216" s="20" t="s">
        <v>281</v>
      </c>
      <c r="C216" s="31">
        <v>0</v>
      </c>
      <c r="D216" s="20">
        <v>0</v>
      </c>
      <c r="E216" s="32">
        <v>0</v>
      </c>
      <c r="F216" s="20">
        <v>0</v>
      </c>
      <c r="G216" s="20">
        <v>0</v>
      </c>
      <c r="H216" s="20">
        <v>0</v>
      </c>
      <c r="I216" s="31">
        <v>0</v>
      </c>
      <c r="J216" s="20">
        <v>0</v>
      </c>
      <c r="K216" s="32">
        <v>0</v>
      </c>
      <c r="L216" s="20">
        <v>0</v>
      </c>
      <c r="M216" s="20">
        <v>0</v>
      </c>
      <c r="N216" s="20">
        <v>0</v>
      </c>
      <c r="O216" s="31">
        <v>0</v>
      </c>
      <c r="P216" s="20">
        <v>0</v>
      </c>
      <c r="Q216" s="32">
        <v>0</v>
      </c>
      <c r="R216" s="20">
        <v>0</v>
      </c>
      <c r="S216" s="20">
        <v>0</v>
      </c>
      <c r="T216" s="20">
        <v>0</v>
      </c>
      <c r="U216" s="31">
        <v>0</v>
      </c>
      <c r="V216" s="20">
        <v>0</v>
      </c>
      <c r="W216" s="32">
        <v>0</v>
      </c>
      <c r="X216" s="20">
        <v>0</v>
      </c>
      <c r="Y216" s="20">
        <v>0</v>
      </c>
      <c r="Z216" s="20">
        <v>0</v>
      </c>
      <c r="AA216" s="31">
        <v>0</v>
      </c>
      <c r="AB216" s="20">
        <v>0</v>
      </c>
      <c r="AC216" s="32">
        <v>0</v>
      </c>
      <c r="AD216" s="20">
        <v>0</v>
      </c>
      <c r="AE216" s="20">
        <v>0</v>
      </c>
      <c r="AF216" s="20">
        <v>0</v>
      </c>
      <c r="AG216" s="31">
        <v>0</v>
      </c>
      <c r="AH216" s="20">
        <v>0</v>
      </c>
      <c r="AI216" s="32">
        <v>0</v>
      </c>
      <c r="AJ216" s="20">
        <v>0</v>
      </c>
      <c r="AK216" s="20">
        <v>0</v>
      </c>
      <c r="AL216" s="20">
        <v>0</v>
      </c>
      <c r="AM216" s="31">
        <v>0</v>
      </c>
      <c r="AN216" s="20">
        <v>0</v>
      </c>
      <c r="AO216" s="32">
        <v>0</v>
      </c>
    </row>
    <row r="217" spans="1:41" x14ac:dyDescent="0.25">
      <c r="A217" s="41" t="s">
        <v>279</v>
      </c>
      <c r="B217" s="20" t="s">
        <v>212</v>
      </c>
      <c r="C217" s="31">
        <v>0</v>
      </c>
      <c r="D217" s="20">
        <v>2961.25</v>
      </c>
      <c r="E217" s="32">
        <v>0</v>
      </c>
      <c r="F217" s="20">
        <v>0</v>
      </c>
      <c r="G217" s="20">
        <v>2579.1999999999998</v>
      </c>
      <c r="H217" s="20">
        <v>0</v>
      </c>
      <c r="I217" s="31">
        <v>0</v>
      </c>
      <c r="J217" s="20">
        <v>1706.52</v>
      </c>
      <c r="K217" s="32">
        <v>0</v>
      </c>
      <c r="L217" s="20">
        <v>0</v>
      </c>
      <c r="M217" s="20">
        <v>1887.38</v>
      </c>
      <c r="N217" s="20">
        <v>0</v>
      </c>
      <c r="O217" s="31">
        <v>0</v>
      </c>
      <c r="P217" s="20">
        <v>2648.47</v>
      </c>
      <c r="Q217" s="32">
        <v>0</v>
      </c>
      <c r="R217" s="20">
        <v>0</v>
      </c>
      <c r="S217" s="20">
        <v>4876.54</v>
      </c>
      <c r="T217" s="20">
        <v>0</v>
      </c>
      <c r="U217" s="31">
        <v>0</v>
      </c>
      <c r="V217" s="20">
        <v>5051.34</v>
      </c>
      <c r="W217" s="32">
        <v>0</v>
      </c>
      <c r="X217" s="20">
        <v>0</v>
      </c>
      <c r="Y217" s="20">
        <v>2414.92</v>
      </c>
      <c r="Z217" s="20">
        <v>0</v>
      </c>
      <c r="AA217" s="31">
        <v>0</v>
      </c>
      <c r="AB217" s="20">
        <v>349.87</v>
      </c>
      <c r="AC217" s="32">
        <v>0</v>
      </c>
      <c r="AD217" s="20">
        <v>0</v>
      </c>
      <c r="AE217" s="20">
        <v>453.29</v>
      </c>
      <c r="AF217" s="20">
        <v>0</v>
      </c>
      <c r="AG217" s="31">
        <v>0</v>
      </c>
      <c r="AH217" s="20">
        <v>11289.39</v>
      </c>
      <c r="AI217" s="32">
        <v>0</v>
      </c>
      <c r="AJ217" s="20">
        <v>0</v>
      </c>
      <c r="AK217" s="20">
        <v>16057.03</v>
      </c>
      <c r="AL217" s="20">
        <v>0</v>
      </c>
      <c r="AM217" s="31">
        <v>0</v>
      </c>
      <c r="AN217" s="20">
        <v>52275.19999999999</v>
      </c>
      <c r="AO217" s="32">
        <v>0</v>
      </c>
    </row>
    <row r="218" spans="1:41" x14ac:dyDescent="0.25">
      <c r="A218" s="41" t="s">
        <v>279</v>
      </c>
      <c r="B218" s="20" t="s">
        <v>205</v>
      </c>
      <c r="C218" s="31">
        <v>0</v>
      </c>
      <c r="D218" s="20">
        <v>0</v>
      </c>
      <c r="E218" s="32">
        <v>0</v>
      </c>
      <c r="F218" s="20">
        <v>0</v>
      </c>
      <c r="G218" s="20">
        <v>0</v>
      </c>
      <c r="H218" s="20">
        <v>0</v>
      </c>
      <c r="I218" s="31">
        <v>0</v>
      </c>
      <c r="J218" s="20">
        <v>0</v>
      </c>
      <c r="K218" s="32">
        <v>0</v>
      </c>
      <c r="L218" s="20">
        <v>0</v>
      </c>
      <c r="M218" s="20">
        <v>0</v>
      </c>
      <c r="N218" s="20">
        <v>0</v>
      </c>
      <c r="O218" s="31">
        <v>0</v>
      </c>
      <c r="P218" s="20">
        <v>0</v>
      </c>
      <c r="Q218" s="32">
        <v>0</v>
      </c>
      <c r="R218" s="20">
        <v>0</v>
      </c>
      <c r="S218" s="20">
        <v>0</v>
      </c>
      <c r="T218" s="20">
        <v>0</v>
      </c>
      <c r="U218" s="31">
        <v>0</v>
      </c>
      <c r="V218" s="20">
        <v>0</v>
      </c>
      <c r="W218" s="32">
        <v>0</v>
      </c>
      <c r="X218" s="20">
        <v>0</v>
      </c>
      <c r="Y218" s="20">
        <v>0</v>
      </c>
      <c r="Z218" s="20">
        <v>0</v>
      </c>
      <c r="AA218" s="31">
        <v>0</v>
      </c>
      <c r="AB218" s="20">
        <v>0</v>
      </c>
      <c r="AC218" s="32">
        <v>0</v>
      </c>
      <c r="AD218" s="20">
        <v>0</v>
      </c>
      <c r="AE218" s="20">
        <v>0</v>
      </c>
      <c r="AF218" s="20">
        <v>0</v>
      </c>
      <c r="AG218" s="31">
        <v>0</v>
      </c>
      <c r="AH218" s="20">
        <v>0</v>
      </c>
      <c r="AI218" s="32">
        <v>0</v>
      </c>
      <c r="AJ218" s="20">
        <v>0</v>
      </c>
      <c r="AK218" s="20">
        <v>0</v>
      </c>
      <c r="AL218" s="20">
        <v>0</v>
      </c>
      <c r="AM218" s="31">
        <v>0</v>
      </c>
      <c r="AN218" s="20">
        <v>0</v>
      </c>
      <c r="AO218" s="32">
        <v>0</v>
      </c>
    </row>
    <row r="219" spans="1:41" x14ac:dyDescent="0.25">
      <c r="A219" s="41" t="s">
        <v>279</v>
      </c>
      <c r="B219" s="20" t="s">
        <v>282</v>
      </c>
      <c r="C219" s="31">
        <v>0</v>
      </c>
      <c r="D219" s="20">
        <v>0</v>
      </c>
      <c r="E219" s="32">
        <v>0</v>
      </c>
      <c r="F219" s="20">
        <v>0</v>
      </c>
      <c r="G219" s="20">
        <v>0</v>
      </c>
      <c r="H219" s="20">
        <v>0</v>
      </c>
      <c r="I219" s="31">
        <v>0</v>
      </c>
      <c r="J219" s="20">
        <v>0</v>
      </c>
      <c r="K219" s="32">
        <v>0</v>
      </c>
      <c r="L219" s="20">
        <v>0</v>
      </c>
      <c r="M219" s="20">
        <v>0</v>
      </c>
      <c r="N219" s="20">
        <v>0</v>
      </c>
      <c r="O219" s="31">
        <v>0</v>
      </c>
      <c r="P219" s="20">
        <v>0</v>
      </c>
      <c r="Q219" s="32">
        <v>0</v>
      </c>
      <c r="R219" s="20">
        <v>0</v>
      </c>
      <c r="S219" s="20">
        <v>0</v>
      </c>
      <c r="T219" s="20">
        <v>0</v>
      </c>
      <c r="U219" s="31">
        <v>0</v>
      </c>
      <c r="V219" s="20">
        <v>0</v>
      </c>
      <c r="W219" s="32">
        <v>0</v>
      </c>
      <c r="X219" s="20">
        <v>0</v>
      </c>
      <c r="Y219" s="20">
        <v>0</v>
      </c>
      <c r="Z219" s="20">
        <v>0</v>
      </c>
      <c r="AA219" s="31">
        <v>0</v>
      </c>
      <c r="AB219" s="20">
        <v>0</v>
      </c>
      <c r="AC219" s="32">
        <v>0</v>
      </c>
      <c r="AD219" s="20">
        <v>0</v>
      </c>
      <c r="AE219" s="20">
        <v>0</v>
      </c>
      <c r="AF219" s="20">
        <v>0</v>
      </c>
      <c r="AG219" s="31">
        <v>0</v>
      </c>
      <c r="AH219" s="20">
        <v>0</v>
      </c>
      <c r="AI219" s="32">
        <v>0</v>
      </c>
      <c r="AJ219" s="20">
        <v>0</v>
      </c>
      <c r="AK219" s="20">
        <v>0</v>
      </c>
      <c r="AL219" s="20">
        <v>0</v>
      </c>
      <c r="AM219" s="31">
        <v>0</v>
      </c>
      <c r="AN219" s="20">
        <v>0</v>
      </c>
      <c r="AO219" s="32">
        <v>0</v>
      </c>
    </row>
    <row r="220" spans="1:41" x14ac:dyDescent="0.25">
      <c r="A220" s="40" t="s">
        <v>283</v>
      </c>
      <c r="B220" s="34"/>
      <c r="C220" s="33">
        <v>0</v>
      </c>
      <c r="D220" s="34">
        <v>3689.98</v>
      </c>
      <c r="E220" s="35">
        <v>0</v>
      </c>
      <c r="F220" s="34">
        <v>0</v>
      </c>
      <c r="G220" s="34">
        <v>3213.91</v>
      </c>
      <c r="H220" s="34">
        <v>0</v>
      </c>
      <c r="I220" s="33">
        <v>0</v>
      </c>
      <c r="J220" s="34">
        <v>2126.48</v>
      </c>
      <c r="K220" s="35">
        <v>0</v>
      </c>
      <c r="L220" s="34">
        <v>0</v>
      </c>
      <c r="M220" s="34">
        <v>2351.84</v>
      </c>
      <c r="N220" s="34">
        <v>0</v>
      </c>
      <c r="O220" s="33">
        <v>0</v>
      </c>
      <c r="P220" s="34">
        <v>3300.2299999999996</v>
      </c>
      <c r="Q220" s="35">
        <v>0</v>
      </c>
      <c r="R220" s="34">
        <v>0</v>
      </c>
      <c r="S220" s="34">
        <v>6076.6</v>
      </c>
      <c r="T220" s="34">
        <v>0</v>
      </c>
      <c r="U220" s="33">
        <v>0</v>
      </c>
      <c r="V220" s="34">
        <v>6294.42</v>
      </c>
      <c r="W220" s="35">
        <v>0</v>
      </c>
      <c r="X220" s="34">
        <v>0</v>
      </c>
      <c r="Y220" s="34">
        <v>3009.2</v>
      </c>
      <c r="Z220" s="34">
        <v>0</v>
      </c>
      <c r="AA220" s="33">
        <v>0</v>
      </c>
      <c r="AB220" s="34">
        <v>435.97</v>
      </c>
      <c r="AC220" s="35">
        <v>0</v>
      </c>
      <c r="AD220" s="34">
        <v>0</v>
      </c>
      <c r="AE220" s="34">
        <v>564.84</v>
      </c>
      <c r="AF220" s="34">
        <v>0</v>
      </c>
      <c r="AG220" s="33">
        <v>0</v>
      </c>
      <c r="AH220" s="34">
        <v>14067.57</v>
      </c>
      <c r="AI220" s="35">
        <v>0</v>
      </c>
      <c r="AJ220" s="34">
        <v>0</v>
      </c>
      <c r="AK220" s="34">
        <v>20008.48</v>
      </c>
      <c r="AL220" s="34">
        <v>0</v>
      </c>
      <c r="AM220" s="33">
        <v>0</v>
      </c>
      <c r="AN220" s="34">
        <v>65139.51999999999</v>
      </c>
      <c r="AO220" s="35">
        <v>0</v>
      </c>
    </row>
    <row r="221" spans="1:41" x14ac:dyDescent="0.25">
      <c r="A221" s="39" t="s">
        <v>284</v>
      </c>
      <c r="B221" s="29" t="s">
        <v>285</v>
      </c>
      <c r="C221" s="28">
        <v>117.11</v>
      </c>
      <c r="D221" s="29">
        <v>0</v>
      </c>
      <c r="E221" s="30">
        <v>33899.68</v>
      </c>
      <c r="F221" s="29">
        <v>537.64</v>
      </c>
      <c r="G221" s="29">
        <v>0</v>
      </c>
      <c r="H221" s="29">
        <v>43343.6</v>
      </c>
      <c r="I221" s="28">
        <v>559.82000000000005</v>
      </c>
      <c r="J221" s="29">
        <v>0</v>
      </c>
      <c r="K221" s="30">
        <v>46708.18</v>
      </c>
      <c r="L221" s="29">
        <v>269.95</v>
      </c>
      <c r="M221" s="29">
        <v>0</v>
      </c>
      <c r="N221" s="29">
        <v>40146.36</v>
      </c>
      <c r="O221" s="28">
        <v>-270.18</v>
      </c>
      <c r="P221" s="29">
        <v>0</v>
      </c>
      <c r="Q221" s="30">
        <v>44064.83</v>
      </c>
      <c r="R221" s="29">
        <v>-402.01</v>
      </c>
      <c r="S221" s="29">
        <v>0</v>
      </c>
      <c r="T221" s="29">
        <v>33231.53</v>
      </c>
      <c r="U221" s="28">
        <v>-837.97</v>
      </c>
      <c r="V221" s="29">
        <v>0</v>
      </c>
      <c r="W221" s="30">
        <v>28942.09</v>
      </c>
      <c r="X221" s="29">
        <v>-391.42</v>
      </c>
      <c r="Y221" s="29">
        <v>0</v>
      </c>
      <c r="Z221" s="29">
        <v>25089.01</v>
      </c>
      <c r="AA221" s="28">
        <v>-391.63</v>
      </c>
      <c r="AB221" s="29">
        <v>0</v>
      </c>
      <c r="AC221" s="30">
        <v>20149.36</v>
      </c>
      <c r="AD221" s="29">
        <v>-185.65</v>
      </c>
      <c r="AE221" s="29">
        <v>0</v>
      </c>
      <c r="AF221" s="29">
        <v>28535.279999999999</v>
      </c>
      <c r="AG221" s="28">
        <v>62.12</v>
      </c>
      <c r="AH221" s="29">
        <v>0</v>
      </c>
      <c r="AI221" s="30">
        <v>31403.74</v>
      </c>
      <c r="AJ221" s="29">
        <v>214.7</v>
      </c>
      <c r="AK221" s="29">
        <v>0</v>
      </c>
      <c r="AL221" s="29">
        <v>20752.259999999998</v>
      </c>
      <c r="AM221" s="28">
        <v>-717.52</v>
      </c>
      <c r="AN221" s="29">
        <v>0</v>
      </c>
      <c r="AO221" s="30">
        <v>396265.92</v>
      </c>
    </row>
    <row r="222" spans="1:41" x14ac:dyDescent="0.25">
      <c r="A222" s="41" t="s">
        <v>284</v>
      </c>
      <c r="B222" s="20" t="s">
        <v>78</v>
      </c>
      <c r="C222" s="31">
        <v>0</v>
      </c>
      <c r="D222" s="20">
        <v>0</v>
      </c>
      <c r="E222" s="32">
        <v>0</v>
      </c>
      <c r="F222" s="20">
        <v>0</v>
      </c>
      <c r="G222" s="20">
        <v>0</v>
      </c>
      <c r="H222" s="20">
        <v>0</v>
      </c>
      <c r="I222" s="31">
        <v>0</v>
      </c>
      <c r="J222" s="20">
        <v>0</v>
      </c>
      <c r="K222" s="32">
        <v>0</v>
      </c>
      <c r="L222" s="20">
        <v>0</v>
      </c>
      <c r="M222" s="20">
        <v>0</v>
      </c>
      <c r="N222" s="20">
        <v>0</v>
      </c>
      <c r="O222" s="31">
        <v>0</v>
      </c>
      <c r="P222" s="20">
        <v>0</v>
      </c>
      <c r="Q222" s="32">
        <v>0</v>
      </c>
      <c r="R222" s="20">
        <v>0</v>
      </c>
      <c r="S222" s="20">
        <v>0</v>
      </c>
      <c r="T222" s="20">
        <v>0</v>
      </c>
      <c r="U222" s="31">
        <v>0</v>
      </c>
      <c r="V222" s="20">
        <v>0</v>
      </c>
      <c r="W222" s="32">
        <v>0</v>
      </c>
      <c r="X222" s="20">
        <v>0</v>
      </c>
      <c r="Y222" s="20">
        <v>0</v>
      </c>
      <c r="Z222" s="20">
        <v>0</v>
      </c>
      <c r="AA222" s="31">
        <v>0</v>
      </c>
      <c r="AB222" s="20">
        <v>0</v>
      </c>
      <c r="AC222" s="32">
        <v>0</v>
      </c>
      <c r="AD222" s="20">
        <v>0</v>
      </c>
      <c r="AE222" s="20">
        <v>0</v>
      </c>
      <c r="AF222" s="20">
        <v>0</v>
      </c>
      <c r="AG222" s="31">
        <v>0</v>
      </c>
      <c r="AH222" s="20">
        <v>0</v>
      </c>
      <c r="AI222" s="32">
        <v>0</v>
      </c>
      <c r="AJ222" s="20">
        <v>0</v>
      </c>
      <c r="AK222" s="20">
        <v>0</v>
      </c>
      <c r="AL222" s="20">
        <v>0</v>
      </c>
      <c r="AM222" s="31">
        <v>0</v>
      </c>
      <c r="AN222" s="20">
        <v>0</v>
      </c>
      <c r="AO222" s="32">
        <v>0</v>
      </c>
    </row>
    <row r="223" spans="1:41" x14ac:dyDescent="0.25">
      <c r="A223" s="41" t="s">
        <v>284</v>
      </c>
      <c r="B223" s="20" t="s">
        <v>286</v>
      </c>
      <c r="C223" s="31">
        <v>-7345.83</v>
      </c>
      <c r="D223" s="20">
        <v>0</v>
      </c>
      <c r="E223" s="32">
        <v>8595.64</v>
      </c>
      <c r="F223" s="20">
        <v>-7633.95</v>
      </c>
      <c r="G223" s="20">
        <v>0</v>
      </c>
      <c r="H223" s="20">
        <v>10990.26</v>
      </c>
      <c r="I223" s="31">
        <v>-10207.709999999999</v>
      </c>
      <c r="J223" s="20">
        <v>0</v>
      </c>
      <c r="K223" s="32">
        <v>11843.39</v>
      </c>
      <c r="L223" s="20">
        <v>-7312.37</v>
      </c>
      <c r="M223" s="20">
        <v>0</v>
      </c>
      <c r="N223" s="20">
        <v>10179.56</v>
      </c>
      <c r="O223" s="31">
        <v>-14330.08</v>
      </c>
      <c r="P223" s="20">
        <v>0</v>
      </c>
      <c r="Q223" s="32">
        <v>11173.13</v>
      </c>
      <c r="R223" s="20">
        <v>-11611.29</v>
      </c>
      <c r="S223" s="20">
        <v>0</v>
      </c>
      <c r="T223" s="20">
        <v>8426.23</v>
      </c>
      <c r="U223" s="31">
        <v>-9693.2999999999993</v>
      </c>
      <c r="V223" s="20">
        <v>0</v>
      </c>
      <c r="W223" s="32">
        <v>7338.59</v>
      </c>
      <c r="X223" s="20">
        <v>-6228.1</v>
      </c>
      <c r="Y223" s="20">
        <v>0</v>
      </c>
      <c r="Z223" s="20">
        <v>6361.6</v>
      </c>
      <c r="AA223" s="31">
        <v>-4897.93</v>
      </c>
      <c r="AB223" s="20">
        <v>0</v>
      </c>
      <c r="AC223" s="32">
        <v>5109.1000000000004</v>
      </c>
      <c r="AD223" s="20">
        <v>-4175.99</v>
      </c>
      <c r="AE223" s="20">
        <v>0</v>
      </c>
      <c r="AF223" s="20">
        <v>7235.44</v>
      </c>
      <c r="AG223" s="31">
        <v>-5783.04</v>
      </c>
      <c r="AH223" s="20">
        <v>0</v>
      </c>
      <c r="AI223" s="32">
        <v>7962.77</v>
      </c>
      <c r="AJ223" s="20">
        <v>-5249.94</v>
      </c>
      <c r="AK223" s="20">
        <v>0</v>
      </c>
      <c r="AL223" s="20">
        <v>5261.97</v>
      </c>
      <c r="AM223" s="31">
        <v>-94469.53</v>
      </c>
      <c r="AN223" s="20">
        <v>0</v>
      </c>
      <c r="AO223" s="32">
        <v>100477.68000000001</v>
      </c>
    </row>
    <row r="224" spans="1:41" x14ac:dyDescent="0.25">
      <c r="A224" s="41" t="s">
        <v>284</v>
      </c>
      <c r="B224" s="20" t="s">
        <v>287</v>
      </c>
      <c r="C224" s="31">
        <v>-1066.5899999999999</v>
      </c>
      <c r="D224" s="20">
        <v>0</v>
      </c>
      <c r="E224" s="32">
        <v>40609.26</v>
      </c>
      <c r="F224" s="20">
        <v>-528.91999999999996</v>
      </c>
      <c r="G224" s="20">
        <v>0</v>
      </c>
      <c r="H224" s="20">
        <v>51922.36</v>
      </c>
      <c r="I224" s="31">
        <v>-526.74</v>
      </c>
      <c r="J224" s="20">
        <v>0</v>
      </c>
      <c r="K224" s="32">
        <v>55952.88</v>
      </c>
      <c r="L224" s="20">
        <v>-149.25</v>
      </c>
      <c r="M224" s="20">
        <v>0</v>
      </c>
      <c r="N224" s="20">
        <v>48092.31</v>
      </c>
      <c r="O224" s="31">
        <v>-882.69</v>
      </c>
      <c r="P224" s="20">
        <v>0</v>
      </c>
      <c r="Q224" s="32">
        <v>52786.35</v>
      </c>
      <c r="R224" s="20">
        <v>-990.39</v>
      </c>
      <c r="S224" s="20">
        <v>0</v>
      </c>
      <c r="T224" s="20">
        <v>39808.870000000003</v>
      </c>
      <c r="U224" s="31">
        <v>-1465.21</v>
      </c>
      <c r="V224" s="20">
        <v>0</v>
      </c>
      <c r="W224" s="32">
        <v>34670.449999999997</v>
      </c>
      <c r="X224" s="20">
        <v>-1241.7</v>
      </c>
      <c r="Y224" s="20">
        <v>0</v>
      </c>
      <c r="Z224" s="20">
        <v>30054.74</v>
      </c>
      <c r="AA224" s="31">
        <v>-939.66</v>
      </c>
      <c r="AB224" s="20">
        <v>0</v>
      </c>
      <c r="AC224" s="32">
        <v>24137.42</v>
      </c>
      <c r="AD224" s="20">
        <v>-1139.72</v>
      </c>
      <c r="AE224" s="20">
        <v>0</v>
      </c>
      <c r="AF224" s="20">
        <v>34183.11</v>
      </c>
      <c r="AG224" s="31">
        <v>-135.69999999999999</v>
      </c>
      <c r="AH224" s="20">
        <v>0</v>
      </c>
      <c r="AI224" s="32">
        <v>37619.31</v>
      </c>
      <c r="AJ224" s="20">
        <v>-108.48</v>
      </c>
      <c r="AK224" s="20">
        <v>0</v>
      </c>
      <c r="AL224" s="20">
        <v>24859.65</v>
      </c>
      <c r="AM224" s="31">
        <v>-9175.0500000000011</v>
      </c>
      <c r="AN224" s="20">
        <v>0</v>
      </c>
      <c r="AO224" s="32">
        <v>474696.70999999996</v>
      </c>
    </row>
    <row r="225" spans="1:41" x14ac:dyDescent="0.25">
      <c r="A225" s="41" t="s">
        <v>284</v>
      </c>
      <c r="B225" s="20" t="s">
        <v>282</v>
      </c>
      <c r="C225" s="31">
        <v>3460.34</v>
      </c>
      <c r="D225" s="20">
        <v>0</v>
      </c>
      <c r="E225" s="32">
        <v>30869.57</v>
      </c>
      <c r="F225" s="20">
        <v>4314.0600000000004</v>
      </c>
      <c r="G225" s="20">
        <v>0</v>
      </c>
      <c r="H225" s="20">
        <v>39469.35</v>
      </c>
      <c r="I225" s="31">
        <v>4091.54</v>
      </c>
      <c r="J225" s="20">
        <v>0</v>
      </c>
      <c r="K225" s="32">
        <v>42533.19</v>
      </c>
      <c r="L225" s="20">
        <v>3550.2</v>
      </c>
      <c r="M225" s="20">
        <v>0</v>
      </c>
      <c r="N225" s="20">
        <v>36557.89</v>
      </c>
      <c r="O225" s="31">
        <v>4833.8</v>
      </c>
      <c r="P225" s="20">
        <v>0</v>
      </c>
      <c r="Q225" s="32">
        <v>40126.120000000003</v>
      </c>
      <c r="R225" s="20">
        <v>4082.49</v>
      </c>
      <c r="S225" s="20">
        <v>0</v>
      </c>
      <c r="T225" s="20">
        <v>30261.15</v>
      </c>
      <c r="U225" s="31">
        <v>2808.22</v>
      </c>
      <c r="V225" s="20">
        <v>0</v>
      </c>
      <c r="W225" s="32">
        <v>26355.119999999999</v>
      </c>
      <c r="X225" s="20">
        <v>2405.04</v>
      </c>
      <c r="Y225" s="20">
        <v>0</v>
      </c>
      <c r="Z225" s="20">
        <v>22846.44</v>
      </c>
      <c r="AA225" s="31">
        <v>1737.57</v>
      </c>
      <c r="AB225" s="20">
        <v>0</v>
      </c>
      <c r="AC225" s="32">
        <v>18348.32</v>
      </c>
      <c r="AD225" s="20">
        <v>4136.3</v>
      </c>
      <c r="AE225" s="20">
        <v>0</v>
      </c>
      <c r="AF225" s="20">
        <v>25984.67</v>
      </c>
      <c r="AG225" s="31">
        <v>3264.96</v>
      </c>
      <c r="AH225" s="20">
        <v>0</v>
      </c>
      <c r="AI225" s="32">
        <v>28596.73</v>
      </c>
      <c r="AJ225" s="20">
        <v>2660.12</v>
      </c>
      <c r="AK225" s="20">
        <v>0</v>
      </c>
      <c r="AL225" s="20">
        <v>18897.330000000002</v>
      </c>
      <c r="AM225" s="31">
        <v>41344.640000000007</v>
      </c>
      <c r="AN225" s="20">
        <v>0</v>
      </c>
      <c r="AO225" s="32">
        <v>360845.88</v>
      </c>
    </row>
    <row r="226" spans="1:41" x14ac:dyDescent="0.25">
      <c r="A226" s="41" t="s">
        <v>284</v>
      </c>
      <c r="B226" s="20" t="s">
        <v>288</v>
      </c>
      <c r="C226" s="31">
        <v>-47.33</v>
      </c>
      <c r="D226" s="20">
        <v>0</v>
      </c>
      <c r="E226" s="32">
        <v>5208.2700000000004</v>
      </c>
      <c r="F226" s="20">
        <v>-26.39</v>
      </c>
      <c r="G226" s="20">
        <v>0</v>
      </c>
      <c r="H226" s="20">
        <v>6659.21</v>
      </c>
      <c r="I226" s="31">
        <v>-9.3000000000000007</v>
      </c>
      <c r="J226" s="20">
        <v>0</v>
      </c>
      <c r="K226" s="32">
        <v>7176.14</v>
      </c>
      <c r="L226" s="20">
        <v>19.59</v>
      </c>
      <c r="M226" s="20">
        <v>0</v>
      </c>
      <c r="N226" s="20">
        <v>6167.99</v>
      </c>
      <c r="O226" s="31">
        <v>15.17</v>
      </c>
      <c r="P226" s="20">
        <v>0</v>
      </c>
      <c r="Q226" s="32">
        <v>6770.02</v>
      </c>
      <c r="R226" s="20">
        <v>2.54</v>
      </c>
      <c r="S226" s="20">
        <v>0</v>
      </c>
      <c r="T226" s="20">
        <v>5105.62</v>
      </c>
      <c r="U226" s="31">
        <v>-58.15</v>
      </c>
      <c r="V226" s="20">
        <v>0</v>
      </c>
      <c r="W226" s="32">
        <v>4446.6000000000004</v>
      </c>
      <c r="X226" s="20">
        <v>-53.63</v>
      </c>
      <c r="Y226" s="20">
        <v>0</v>
      </c>
      <c r="Z226" s="20">
        <v>3854.62</v>
      </c>
      <c r="AA226" s="31">
        <v>-43.2</v>
      </c>
      <c r="AB226" s="20">
        <v>0</v>
      </c>
      <c r="AC226" s="32">
        <v>3095.7</v>
      </c>
      <c r="AD226" s="20">
        <v>-50.44</v>
      </c>
      <c r="AE226" s="20">
        <v>0</v>
      </c>
      <c r="AF226" s="20">
        <v>4384.09</v>
      </c>
      <c r="AG226" s="31">
        <v>-59.62</v>
      </c>
      <c r="AH226" s="20">
        <v>0</v>
      </c>
      <c r="AI226" s="32">
        <v>4824.8</v>
      </c>
      <c r="AJ226" s="20">
        <v>-50.56</v>
      </c>
      <c r="AK226" s="20">
        <v>0</v>
      </c>
      <c r="AL226" s="20">
        <v>3188.33</v>
      </c>
      <c r="AM226" s="31">
        <v>-361.32</v>
      </c>
      <c r="AN226" s="20">
        <v>0</v>
      </c>
      <c r="AO226" s="32">
        <v>60881.389999999992</v>
      </c>
    </row>
    <row r="227" spans="1:41" x14ac:dyDescent="0.25">
      <c r="A227" s="41" t="s">
        <v>284</v>
      </c>
      <c r="B227" s="20" t="s">
        <v>86</v>
      </c>
      <c r="C227" s="31">
        <v>1581.63</v>
      </c>
      <c r="D227" s="20">
        <v>0</v>
      </c>
      <c r="E227" s="32">
        <v>60.46</v>
      </c>
      <c r="F227" s="20">
        <v>-1410.6599999999999</v>
      </c>
      <c r="G227" s="20">
        <v>0</v>
      </c>
      <c r="H227" s="20">
        <v>77.3</v>
      </c>
      <c r="I227" s="31">
        <v>-1464.28</v>
      </c>
      <c r="J227" s="20">
        <v>0</v>
      </c>
      <c r="K227" s="32">
        <v>83.31</v>
      </c>
      <c r="L227" s="20">
        <v>-1126.47</v>
      </c>
      <c r="M227" s="20">
        <v>0</v>
      </c>
      <c r="N227" s="20">
        <v>71.599999999999994</v>
      </c>
      <c r="O227" s="31">
        <v>-1967.91</v>
      </c>
      <c r="P227" s="20">
        <v>0</v>
      </c>
      <c r="Q227" s="32">
        <v>78.59</v>
      </c>
      <c r="R227" s="20">
        <v>-1027.3700000000001</v>
      </c>
      <c r="S227" s="20">
        <v>0</v>
      </c>
      <c r="T227" s="20">
        <v>59.27</v>
      </c>
      <c r="U227" s="31">
        <v>-1231.3999999999999</v>
      </c>
      <c r="V227" s="20">
        <v>0</v>
      </c>
      <c r="W227" s="32">
        <v>51.62</v>
      </c>
      <c r="X227" s="20">
        <v>-336.06</v>
      </c>
      <c r="Y227" s="20">
        <v>0</v>
      </c>
      <c r="Z227" s="20">
        <v>44.75</v>
      </c>
      <c r="AA227" s="31">
        <v>-1111.97</v>
      </c>
      <c r="AB227" s="20">
        <v>0</v>
      </c>
      <c r="AC227" s="32">
        <v>35.94</v>
      </c>
      <c r="AD227" s="20">
        <v>-1481.59</v>
      </c>
      <c r="AE227" s="20">
        <v>0</v>
      </c>
      <c r="AF227" s="20">
        <v>50.89</v>
      </c>
      <c r="AG227" s="31">
        <v>-1585.98</v>
      </c>
      <c r="AH227" s="20">
        <v>0</v>
      </c>
      <c r="AI227" s="32">
        <v>56.01</v>
      </c>
      <c r="AJ227" s="20">
        <v>-1158.45</v>
      </c>
      <c r="AK227" s="20">
        <v>0</v>
      </c>
      <c r="AL227" s="20">
        <v>37.01</v>
      </c>
      <c r="AM227" s="31">
        <v>-12320.509999999998</v>
      </c>
      <c r="AN227" s="20">
        <v>0</v>
      </c>
      <c r="AO227" s="32">
        <v>706.75</v>
      </c>
    </row>
    <row r="228" spans="1:41" x14ac:dyDescent="0.25">
      <c r="A228" s="41" t="s">
        <v>284</v>
      </c>
      <c r="B228" s="20" t="s">
        <v>289</v>
      </c>
      <c r="C228" s="31">
        <v>883.79</v>
      </c>
      <c r="D228" s="20">
        <v>0</v>
      </c>
      <c r="E228" s="32">
        <v>58175.87</v>
      </c>
      <c r="F228" s="20">
        <v>1398.69</v>
      </c>
      <c r="G228" s="20">
        <v>0</v>
      </c>
      <c r="H228" s="20">
        <v>74382.759999999995</v>
      </c>
      <c r="I228" s="31">
        <v>1666.56</v>
      </c>
      <c r="J228" s="20">
        <v>0</v>
      </c>
      <c r="K228" s="32">
        <v>80156.789999999994</v>
      </c>
      <c r="L228" s="20">
        <v>1777.72</v>
      </c>
      <c r="M228" s="20">
        <v>0</v>
      </c>
      <c r="N228" s="20">
        <v>68895.92</v>
      </c>
      <c r="O228" s="31">
        <v>1315.52</v>
      </c>
      <c r="P228" s="20">
        <v>0</v>
      </c>
      <c r="Q228" s="32">
        <v>75620.490000000005</v>
      </c>
      <c r="R228" s="20">
        <v>737.29</v>
      </c>
      <c r="S228" s="20">
        <v>0</v>
      </c>
      <c r="T228" s="20">
        <v>57029.26</v>
      </c>
      <c r="U228" s="31">
        <v>447</v>
      </c>
      <c r="V228" s="20">
        <v>0</v>
      </c>
      <c r="W228" s="32">
        <v>49668.08</v>
      </c>
      <c r="X228" s="20">
        <v>373.66</v>
      </c>
      <c r="Y228" s="20">
        <v>0</v>
      </c>
      <c r="Z228" s="20">
        <v>43055.72</v>
      </c>
      <c r="AA228" s="31">
        <v>180.98</v>
      </c>
      <c r="AB228" s="20">
        <v>0</v>
      </c>
      <c r="AC228" s="32">
        <v>34578.699999999997</v>
      </c>
      <c r="AD228" s="20">
        <v>364.92</v>
      </c>
      <c r="AE228" s="20">
        <v>0</v>
      </c>
      <c r="AF228" s="20">
        <v>48969.93</v>
      </c>
      <c r="AG228" s="31">
        <v>355.39</v>
      </c>
      <c r="AH228" s="20">
        <v>0</v>
      </c>
      <c r="AI228" s="32">
        <v>53892.55</v>
      </c>
      <c r="AJ228" s="20">
        <v>471.46</v>
      </c>
      <c r="AK228" s="20">
        <v>0</v>
      </c>
      <c r="AL228" s="20">
        <v>35613.35</v>
      </c>
      <c r="AM228" s="31">
        <v>9972.98</v>
      </c>
      <c r="AN228" s="20">
        <v>0</v>
      </c>
      <c r="AO228" s="32">
        <v>680039.41999999981</v>
      </c>
    </row>
    <row r="229" spans="1:41" x14ac:dyDescent="0.25">
      <c r="A229" s="40" t="s">
        <v>290</v>
      </c>
      <c r="B229" s="34"/>
      <c r="C229" s="33">
        <v>-2416.8799999999992</v>
      </c>
      <c r="D229" s="34">
        <v>0</v>
      </c>
      <c r="E229" s="35">
        <v>177418.75</v>
      </c>
      <c r="F229" s="34">
        <v>-3349.5299999999993</v>
      </c>
      <c r="G229" s="34">
        <v>0</v>
      </c>
      <c r="H229" s="34">
        <v>226844.83999999997</v>
      </c>
      <c r="I229" s="33">
        <v>-5890.1099999999988</v>
      </c>
      <c r="J229" s="34">
        <v>0</v>
      </c>
      <c r="K229" s="35">
        <v>244453.88</v>
      </c>
      <c r="L229" s="34">
        <v>-2970.63</v>
      </c>
      <c r="M229" s="34">
        <v>0</v>
      </c>
      <c r="N229" s="34">
        <v>210111.63</v>
      </c>
      <c r="O229" s="33">
        <v>-11286.37</v>
      </c>
      <c r="P229" s="34">
        <v>0</v>
      </c>
      <c r="Q229" s="35">
        <v>230619.52999999997</v>
      </c>
      <c r="R229" s="34">
        <v>-9208.7400000000016</v>
      </c>
      <c r="S229" s="34">
        <v>0</v>
      </c>
      <c r="T229" s="34">
        <v>173921.93</v>
      </c>
      <c r="U229" s="33">
        <v>-10030.81</v>
      </c>
      <c r="V229" s="34">
        <v>0</v>
      </c>
      <c r="W229" s="35">
        <v>151472.54999999999</v>
      </c>
      <c r="X229" s="34">
        <v>-5472.2100000000009</v>
      </c>
      <c r="Y229" s="34">
        <v>0</v>
      </c>
      <c r="Z229" s="34">
        <v>131306.88</v>
      </c>
      <c r="AA229" s="33">
        <v>-5465.8400000000011</v>
      </c>
      <c r="AB229" s="34">
        <v>0</v>
      </c>
      <c r="AC229" s="35">
        <v>105454.54</v>
      </c>
      <c r="AD229" s="34">
        <v>-2532.1699999999992</v>
      </c>
      <c r="AE229" s="34">
        <v>0</v>
      </c>
      <c r="AF229" s="34">
        <v>149343.41</v>
      </c>
      <c r="AG229" s="33">
        <v>-3881.8700000000003</v>
      </c>
      <c r="AH229" s="34">
        <v>0</v>
      </c>
      <c r="AI229" s="35">
        <v>164355.91</v>
      </c>
      <c r="AJ229" s="34">
        <v>-3221.1499999999996</v>
      </c>
      <c r="AK229" s="34">
        <v>0</v>
      </c>
      <c r="AL229" s="34">
        <v>108609.9</v>
      </c>
      <c r="AM229" s="33">
        <v>-65726.31</v>
      </c>
      <c r="AN229" s="34">
        <v>0</v>
      </c>
      <c r="AO229" s="35">
        <v>2073913.7499999995</v>
      </c>
    </row>
    <row r="230" spans="1:41" x14ac:dyDescent="0.25">
      <c r="A230" s="39" t="s">
        <v>291</v>
      </c>
      <c r="B230" s="29" t="s">
        <v>292</v>
      </c>
      <c r="C230" s="28">
        <v>1759.41</v>
      </c>
      <c r="D230" s="29">
        <v>0</v>
      </c>
      <c r="E230" s="30">
        <v>147372.85999999999</v>
      </c>
      <c r="F230" s="29">
        <v>2562.04</v>
      </c>
      <c r="G230" s="29">
        <v>0</v>
      </c>
      <c r="H230" s="29">
        <v>188428.64</v>
      </c>
      <c r="I230" s="28">
        <v>2537.6799999999998</v>
      </c>
      <c r="J230" s="29">
        <v>0</v>
      </c>
      <c r="K230" s="30">
        <v>203055.59</v>
      </c>
      <c r="L230" s="29">
        <v>2401.63</v>
      </c>
      <c r="M230" s="29">
        <v>0</v>
      </c>
      <c r="N230" s="29">
        <v>174529.2</v>
      </c>
      <c r="O230" s="28">
        <v>2503.29</v>
      </c>
      <c r="P230" s="29">
        <v>0</v>
      </c>
      <c r="Q230" s="30">
        <v>191564.08</v>
      </c>
      <c r="R230" s="29">
        <v>1924.91</v>
      </c>
      <c r="S230" s="29">
        <v>0</v>
      </c>
      <c r="T230" s="29">
        <v>144468.23000000001</v>
      </c>
      <c r="U230" s="28">
        <v>952.11</v>
      </c>
      <c r="V230" s="29">
        <v>0</v>
      </c>
      <c r="W230" s="30">
        <v>125820.65</v>
      </c>
      <c r="X230" s="29">
        <v>2646.45</v>
      </c>
      <c r="Y230" s="29">
        <v>0</v>
      </c>
      <c r="Z230" s="29">
        <v>109070.05</v>
      </c>
      <c r="AA230" s="28">
        <v>639.08000000000004</v>
      </c>
      <c r="AB230" s="29">
        <v>0</v>
      </c>
      <c r="AC230" s="30">
        <v>87595.8</v>
      </c>
      <c r="AD230" s="29">
        <v>933.41</v>
      </c>
      <c r="AE230" s="29">
        <v>0</v>
      </c>
      <c r="AF230" s="29">
        <v>124052.1</v>
      </c>
      <c r="AG230" s="28">
        <v>1771.99</v>
      </c>
      <c r="AH230" s="29">
        <v>0</v>
      </c>
      <c r="AI230" s="30">
        <v>136522.21</v>
      </c>
      <c r="AJ230" s="29">
        <v>1115.57</v>
      </c>
      <c r="AK230" s="29">
        <v>0</v>
      </c>
      <c r="AL230" s="29">
        <v>90216.81</v>
      </c>
      <c r="AM230" s="28">
        <v>21747.570000000003</v>
      </c>
      <c r="AN230" s="29">
        <v>0</v>
      </c>
      <c r="AO230" s="30">
        <v>1722696.22</v>
      </c>
    </row>
    <row r="231" spans="1:41" x14ac:dyDescent="0.25">
      <c r="A231" s="41" t="s">
        <v>291</v>
      </c>
      <c r="B231" s="20" t="s">
        <v>293</v>
      </c>
      <c r="C231" s="31">
        <v>1719.61</v>
      </c>
      <c r="D231" s="20">
        <v>0</v>
      </c>
      <c r="E231" s="32">
        <v>81207.520000000004</v>
      </c>
      <c r="F231" s="20">
        <v>2933.43</v>
      </c>
      <c r="G231" s="20">
        <v>0</v>
      </c>
      <c r="H231" s="20">
        <v>103830.67</v>
      </c>
      <c r="I231" s="31">
        <v>3528</v>
      </c>
      <c r="J231" s="20">
        <v>0</v>
      </c>
      <c r="K231" s="32">
        <v>111890.62</v>
      </c>
      <c r="L231" s="20">
        <v>3618.97</v>
      </c>
      <c r="M231" s="20">
        <v>0</v>
      </c>
      <c r="N231" s="20">
        <v>96171.6</v>
      </c>
      <c r="O231" s="31">
        <v>3952.33</v>
      </c>
      <c r="P231" s="20">
        <v>0</v>
      </c>
      <c r="Q231" s="32">
        <v>105558.41</v>
      </c>
      <c r="R231" s="20">
        <v>2886.52</v>
      </c>
      <c r="S231" s="20">
        <v>0</v>
      </c>
      <c r="T231" s="20">
        <v>79606.97</v>
      </c>
      <c r="U231" s="31">
        <v>1715.87</v>
      </c>
      <c r="V231" s="20">
        <v>0</v>
      </c>
      <c r="W231" s="32">
        <v>69331.509999999995</v>
      </c>
      <c r="X231" s="20">
        <v>1195.51</v>
      </c>
      <c r="Y231" s="20">
        <v>0</v>
      </c>
      <c r="Z231" s="20">
        <v>60101.35</v>
      </c>
      <c r="AA231" s="31">
        <v>1042.1500000000001</v>
      </c>
      <c r="AB231" s="20">
        <v>0</v>
      </c>
      <c r="AC231" s="32">
        <v>48268.3</v>
      </c>
      <c r="AD231" s="20">
        <v>1535.04</v>
      </c>
      <c r="AE231" s="20">
        <v>0</v>
      </c>
      <c r="AF231" s="20">
        <v>68356.98</v>
      </c>
      <c r="AG231" s="31">
        <v>1920.05</v>
      </c>
      <c r="AH231" s="20">
        <v>0</v>
      </c>
      <c r="AI231" s="32">
        <v>75228.44</v>
      </c>
      <c r="AJ231" s="20">
        <v>1243.3499999999999</v>
      </c>
      <c r="AK231" s="20">
        <v>0</v>
      </c>
      <c r="AL231" s="20">
        <v>49712.57</v>
      </c>
      <c r="AM231" s="31">
        <v>27290.829999999998</v>
      </c>
      <c r="AN231" s="20">
        <v>0</v>
      </c>
      <c r="AO231" s="32">
        <v>949264.94000000006</v>
      </c>
    </row>
    <row r="232" spans="1:41" x14ac:dyDescent="0.25">
      <c r="A232" s="41" t="s">
        <v>291</v>
      </c>
      <c r="B232" s="20" t="s">
        <v>294</v>
      </c>
      <c r="C232" s="31">
        <v>1255.45</v>
      </c>
      <c r="D232" s="20">
        <v>0</v>
      </c>
      <c r="E232" s="32">
        <v>98848.73</v>
      </c>
      <c r="F232" s="20">
        <v>2316.52</v>
      </c>
      <c r="G232" s="20">
        <v>0</v>
      </c>
      <c r="H232" s="20">
        <v>126386.45</v>
      </c>
      <c r="I232" s="31">
        <v>2714.19</v>
      </c>
      <c r="J232" s="20">
        <v>0</v>
      </c>
      <c r="K232" s="32">
        <v>136197.31</v>
      </c>
      <c r="L232" s="20">
        <v>2415.1999999999998</v>
      </c>
      <c r="M232" s="20">
        <v>0</v>
      </c>
      <c r="N232" s="20">
        <v>117063.55</v>
      </c>
      <c r="O232" s="31">
        <v>2723.78</v>
      </c>
      <c r="P232" s="20">
        <v>0</v>
      </c>
      <c r="Q232" s="32">
        <v>128489.51</v>
      </c>
      <c r="R232" s="20">
        <v>1988.66</v>
      </c>
      <c r="S232" s="20">
        <v>0</v>
      </c>
      <c r="T232" s="20">
        <v>96900.479999999996</v>
      </c>
      <c r="U232" s="31">
        <v>1488.27</v>
      </c>
      <c r="V232" s="20">
        <v>0</v>
      </c>
      <c r="W232" s="32">
        <v>84392.82</v>
      </c>
      <c r="X232" s="20">
        <v>1832.4</v>
      </c>
      <c r="Y232" s="20">
        <v>0</v>
      </c>
      <c r="Z232" s="20">
        <v>73157.539999999994</v>
      </c>
      <c r="AA232" s="31">
        <v>661.09</v>
      </c>
      <c r="AB232" s="20">
        <v>0</v>
      </c>
      <c r="AC232" s="32">
        <v>58753.919999999998</v>
      </c>
      <c r="AD232" s="20">
        <v>817.59</v>
      </c>
      <c r="AE232" s="20">
        <v>0</v>
      </c>
      <c r="AF232" s="20">
        <v>83206.58</v>
      </c>
      <c r="AG232" s="31">
        <v>1221.1600000000001</v>
      </c>
      <c r="AH232" s="20">
        <v>0</v>
      </c>
      <c r="AI232" s="32">
        <v>91570.78</v>
      </c>
      <c r="AJ232" s="20">
        <v>821.61</v>
      </c>
      <c r="AK232" s="20">
        <v>0</v>
      </c>
      <c r="AL232" s="20">
        <v>60511.94</v>
      </c>
      <c r="AM232" s="31">
        <v>20255.920000000002</v>
      </c>
      <c r="AN232" s="20">
        <v>0</v>
      </c>
      <c r="AO232" s="32">
        <v>1155479.6100000001</v>
      </c>
    </row>
    <row r="233" spans="1:41" x14ac:dyDescent="0.25">
      <c r="A233" s="41" t="s">
        <v>291</v>
      </c>
      <c r="B233" s="20" t="s">
        <v>295</v>
      </c>
      <c r="C233" s="31">
        <v>-1422.28</v>
      </c>
      <c r="D233" s="20">
        <v>0</v>
      </c>
      <c r="E233" s="32">
        <v>24221.23</v>
      </c>
      <c r="F233" s="20">
        <v>-1469.34</v>
      </c>
      <c r="G233" s="20">
        <v>0</v>
      </c>
      <c r="H233" s="20">
        <v>30968.89</v>
      </c>
      <c r="I233" s="31">
        <v>-1628.09</v>
      </c>
      <c r="J233" s="20">
        <v>0</v>
      </c>
      <c r="K233" s="32">
        <v>33372.879999999997</v>
      </c>
      <c r="L233" s="20">
        <v>-1600.18</v>
      </c>
      <c r="M233" s="20">
        <v>0</v>
      </c>
      <c r="N233" s="20">
        <v>28684.47</v>
      </c>
      <c r="O233" s="31">
        <v>-1778.65</v>
      </c>
      <c r="P233" s="20">
        <v>0</v>
      </c>
      <c r="Q233" s="32">
        <v>31484.21</v>
      </c>
      <c r="R233" s="20">
        <v>-1455.52</v>
      </c>
      <c r="S233" s="20">
        <v>0</v>
      </c>
      <c r="T233" s="20">
        <v>23743.85</v>
      </c>
      <c r="U233" s="31">
        <v>-1692.85</v>
      </c>
      <c r="V233" s="20">
        <v>0</v>
      </c>
      <c r="W233" s="32">
        <v>20679.05</v>
      </c>
      <c r="X233" s="20">
        <v>-1654.46</v>
      </c>
      <c r="Y233" s="20">
        <v>0</v>
      </c>
      <c r="Z233" s="20">
        <v>17926.03</v>
      </c>
      <c r="AA233" s="31">
        <v>-685.36</v>
      </c>
      <c r="AB233" s="20">
        <v>0</v>
      </c>
      <c r="AC233" s="32">
        <v>14396.67</v>
      </c>
      <c r="AD233" s="20">
        <v>-1015.25</v>
      </c>
      <c r="AE233" s="20">
        <v>0</v>
      </c>
      <c r="AF233" s="20">
        <v>20388.39</v>
      </c>
      <c r="AG233" s="31">
        <v>-1372.94</v>
      </c>
      <c r="AH233" s="20">
        <v>0</v>
      </c>
      <c r="AI233" s="32">
        <v>22437.89</v>
      </c>
      <c r="AJ233" s="20">
        <v>-1347.64</v>
      </c>
      <c r="AK233" s="20">
        <v>0</v>
      </c>
      <c r="AL233" s="20">
        <v>14827.44</v>
      </c>
      <c r="AM233" s="31">
        <v>-17122.560000000001</v>
      </c>
      <c r="AN233" s="20">
        <v>0</v>
      </c>
      <c r="AO233" s="32">
        <v>283130.99999999994</v>
      </c>
    </row>
    <row r="234" spans="1:41" x14ac:dyDescent="0.25">
      <c r="A234" s="41" t="s">
        <v>291</v>
      </c>
      <c r="B234" s="20" t="s">
        <v>296</v>
      </c>
      <c r="C234" s="31">
        <v>0</v>
      </c>
      <c r="D234" s="20">
        <v>0</v>
      </c>
      <c r="E234" s="32">
        <v>3234.26</v>
      </c>
      <c r="F234" s="20">
        <v>0</v>
      </c>
      <c r="G234" s="20">
        <v>0</v>
      </c>
      <c r="H234" s="20">
        <v>4135.28</v>
      </c>
      <c r="I234" s="31">
        <v>0</v>
      </c>
      <c r="J234" s="20">
        <v>0</v>
      </c>
      <c r="K234" s="32">
        <v>4456.28</v>
      </c>
      <c r="L234" s="20">
        <v>0</v>
      </c>
      <c r="M234" s="20">
        <v>0</v>
      </c>
      <c r="N234" s="20">
        <v>3830.24</v>
      </c>
      <c r="O234" s="31">
        <v>0</v>
      </c>
      <c r="P234" s="20">
        <v>0</v>
      </c>
      <c r="Q234" s="32">
        <v>4204.09</v>
      </c>
      <c r="R234" s="20">
        <v>0</v>
      </c>
      <c r="S234" s="20">
        <v>0</v>
      </c>
      <c r="T234" s="20">
        <v>3170.52</v>
      </c>
      <c r="U234" s="31">
        <v>0</v>
      </c>
      <c r="V234" s="20">
        <v>0</v>
      </c>
      <c r="W234" s="32">
        <v>2761.27</v>
      </c>
      <c r="X234" s="20">
        <v>0</v>
      </c>
      <c r="Y234" s="20">
        <v>0</v>
      </c>
      <c r="Z234" s="20">
        <v>2393.66</v>
      </c>
      <c r="AA234" s="31">
        <v>0</v>
      </c>
      <c r="AB234" s="20">
        <v>0</v>
      </c>
      <c r="AC234" s="32">
        <v>1922.39</v>
      </c>
      <c r="AD234" s="20">
        <v>0</v>
      </c>
      <c r="AE234" s="20">
        <v>0</v>
      </c>
      <c r="AF234" s="20">
        <v>2722.46</v>
      </c>
      <c r="AG234" s="31">
        <v>0</v>
      </c>
      <c r="AH234" s="20">
        <v>0</v>
      </c>
      <c r="AI234" s="32">
        <v>2996.13</v>
      </c>
      <c r="AJ234" s="20">
        <v>0</v>
      </c>
      <c r="AK234" s="20">
        <v>0</v>
      </c>
      <c r="AL234" s="20">
        <v>1979.91</v>
      </c>
      <c r="AM234" s="31">
        <v>0</v>
      </c>
      <c r="AN234" s="20">
        <v>0</v>
      </c>
      <c r="AO234" s="32">
        <v>37806.489999999991</v>
      </c>
    </row>
    <row r="235" spans="1:41" x14ac:dyDescent="0.25">
      <c r="A235" s="41" t="s">
        <v>291</v>
      </c>
      <c r="B235" s="20" t="s">
        <v>297</v>
      </c>
      <c r="C235" s="31">
        <v>1789.54</v>
      </c>
      <c r="D235" s="20">
        <v>0</v>
      </c>
      <c r="E235" s="32">
        <v>75041.3</v>
      </c>
      <c r="F235" s="20">
        <v>2427.86</v>
      </c>
      <c r="G235" s="20">
        <v>0</v>
      </c>
      <c r="H235" s="20">
        <v>95946.64</v>
      </c>
      <c r="I235" s="31">
        <v>2964.95</v>
      </c>
      <c r="J235" s="20">
        <v>0</v>
      </c>
      <c r="K235" s="32">
        <v>103394.58</v>
      </c>
      <c r="L235" s="20">
        <v>2420.9299999999998</v>
      </c>
      <c r="M235" s="20">
        <v>0</v>
      </c>
      <c r="N235" s="20">
        <v>88869.13</v>
      </c>
      <c r="O235" s="31">
        <v>3510.37</v>
      </c>
      <c r="P235" s="20">
        <v>0</v>
      </c>
      <c r="Q235" s="32">
        <v>97543.19</v>
      </c>
      <c r="R235" s="20">
        <v>2474.8000000000002</v>
      </c>
      <c r="S235" s="20">
        <v>0</v>
      </c>
      <c r="T235" s="20">
        <v>73562.28</v>
      </c>
      <c r="U235" s="31">
        <v>1638.91</v>
      </c>
      <c r="V235" s="20">
        <v>0</v>
      </c>
      <c r="W235" s="32">
        <v>64067.06</v>
      </c>
      <c r="X235" s="20">
        <v>1682.76</v>
      </c>
      <c r="Y235" s="20">
        <v>0</v>
      </c>
      <c r="Z235" s="20">
        <v>55537.760000000002</v>
      </c>
      <c r="AA235" s="31">
        <v>1241.45</v>
      </c>
      <c r="AB235" s="20">
        <v>0</v>
      </c>
      <c r="AC235" s="32">
        <v>44603.21</v>
      </c>
      <c r="AD235" s="20">
        <v>1782.43</v>
      </c>
      <c r="AE235" s="20">
        <v>0</v>
      </c>
      <c r="AF235" s="20">
        <v>63166.52</v>
      </c>
      <c r="AG235" s="31">
        <v>2587.06</v>
      </c>
      <c r="AH235" s="20">
        <v>0</v>
      </c>
      <c r="AI235" s="32">
        <v>69516.22</v>
      </c>
      <c r="AJ235" s="20">
        <v>1764.29</v>
      </c>
      <c r="AK235" s="20">
        <v>0</v>
      </c>
      <c r="AL235" s="20">
        <v>45937.81</v>
      </c>
      <c r="AM235" s="31">
        <v>26285.35</v>
      </c>
      <c r="AN235" s="20">
        <v>0</v>
      </c>
      <c r="AO235" s="32">
        <v>877185.7</v>
      </c>
    </row>
    <row r="236" spans="1:41" x14ac:dyDescent="0.25">
      <c r="A236" s="41" t="s">
        <v>291</v>
      </c>
      <c r="B236" s="20" t="s">
        <v>79</v>
      </c>
      <c r="C236" s="31">
        <v>-205.23</v>
      </c>
      <c r="D236" s="20">
        <v>0</v>
      </c>
      <c r="E236" s="32">
        <v>40062.75</v>
      </c>
      <c r="F236" s="20">
        <v>29.69</v>
      </c>
      <c r="G236" s="20">
        <v>0</v>
      </c>
      <c r="H236" s="20">
        <v>51223.61</v>
      </c>
      <c r="I236" s="31">
        <v>-20.32</v>
      </c>
      <c r="J236" s="20">
        <v>0</v>
      </c>
      <c r="K236" s="32">
        <v>55199.89</v>
      </c>
      <c r="L236" s="20">
        <v>85.92</v>
      </c>
      <c r="M236" s="20">
        <v>0</v>
      </c>
      <c r="N236" s="20">
        <v>47445.1</v>
      </c>
      <c r="O236" s="31">
        <v>832.42</v>
      </c>
      <c r="P236" s="20">
        <v>0</v>
      </c>
      <c r="Q236" s="32">
        <v>52075.97</v>
      </c>
      <c r="R236" s="20">
        <v>1123.5</v>
      </c>
      <c r="S236" s="20">
        <v>0</v>
      </c>
      <c r="T236" s="20">
        <v>39273.14</v>
      </c>
      <c r="U236" s="31">
        <v>-462.59</v>
      </c>
      <c r="V236" s="20">
        <v>0</v>
      </c>
      <c r="W236" s="32">
        <v>34203.870000000003</v>
      </c>
      <c r="X236" s="20">
        <v>-352.04</v>
      </c>
      <c r="Y236" s="20">
        <v>0</v>
      </c>
      <c r="Z236" s="20">
        <v>29650.28</v>
      </c>
      <c r="AA236" s="31">
        <v>-549.9</v>
      </c>
      <c r="AB236" s="20">
        <v>0</v>
      </c>
      <c r="AC236" s="32">
        <v>23812.59</v>
      </c>
      <c r="AD236" s="20">
        <v>-510.4</v>
      </c>
      <c r="AE236" s="20">
        <v>0</v>
      </c>
      <c r="AF236" s="20">
        <v>33723.089999999997</v>
      </c>
      <c r="AG236" s="31">
        <v>-236.41</v>
      </c>
      <c r="AH236" s="20">
        <v>0</v>
      </c>
      <c r="AI236" s="32">
        <v>37113.050000000003</v>
      </c>
      <c r="AJ236" s="20">
        <v>-299.51</v>
      </c>
      <c r="AK236" s="20">
        <v>0</v>
      </c>
      <c r="AL236" s="20">
        <v>24525.1</v>
      </c>
      <c r="AM236" s="31">
        <v>-564.86999999999978</v>
      </c>
      <c r="AN236" s="20">
        <v>0</v>
      </c>
      <c r="AO236" s="32">
        <v>468308.44</v>
      </c>
    </row>
    <row r="237" spans="1:41" x14ac:dyDescent="0.25">
      <c r="A237" s="41" t="s">
        <v>291</v>
      </c>
      <c r="B237" s="20" t="s">
        <v>298</v>
      </c>
      <c r="C237" s="31">
        <v>166.53</v>
      </c>
      <c r="D237" s="20">
        <v>0</v>
      </c>
      <c r="E237" s="32">
        <v>95786.43</v>
      </c>
      <c r="F237" s="20">
        <v>283.75</v>
      </c>
      <c r="G237" s="20">
        <v>0</v>
      </c>
      <c r="H237" s="20">
        <v>122471.03999999999</v>
      </c>
      <c r="I237" s="31">
        <v>372.57</v>
      </c>
      <c r="J237" s="20">
        <v>0</v>
      </c>
      <c r="K237" s="32">
        <v>131977.96</v>
      </c>
      <c r="L237" s="20">
        <v>432.61</v>
      </c>
      <c r="M237" s="20">
        <v>0</v>
      </c>
      <c r="N237" s="20">
        <v>113436.96</v>
      </c>
      <c r="O237" s="31">
        <v>358.46</v>
      </c>
      <c r="P237" s="20">
        <v>0</v>
      </c>
      <c r="Q237" s="32">
        <v>124508.95</v>
      </c>
      <c r="R237" s="20">
        <v>284.26</v>
      </c>
      <c r="S237" s="20">
        <v>0</v>
      </c>
      <c r="T237" s="20">
        <v>93898.54</v>
      </c>
      <c r="U237" s="31">
        <v>180.21</v>
      </c>
      <c r="V237" s="20">
        <v>0</v>
      </c>
      <c r="W237" s="32">
        <v>81778.36</v>
      </c>
      <c r="X237" s="20">
        <v>-49.11</v>
      </c>
      <c r="Y237" s="20">
        <v>0</v>
      </c>
      <c r="Z237" s="20">
        <v>70891.14</v>
      </c>
      <c r="AA237" s="31">
        <v>-333.79</v>
      </c>
      <c r="AB237" s="20">
        <v>0</v>
      </c>
      <c r="AC237" s="32">
        <v>56933.74</v>
      </c>
      <c r="AD237" s="20">
        <v>-195.65</v>
      </c>
      <c r="AE237" s="20">
        <v>0</v>
      </c>
      <c r="AF237" s="20">
        <v>80628.87</v>
      </c>
      <c r="AG237" s="31">
        <v>66.69</v>
      </c>
      <c r="AH237" s="20">
        <v>0</v>
      </c>
      <c r="AI237" s="32">
        <v>88733.95</v>
      </c>
      <c r="AJ237" s="20">
        <v>-50.68</v>
      </c>
      <c r="AK237" s="20">
        <v>0</v>
      </c>
      <c r="AL237" s="20">
        <v>58637.3</v>
      </c>
      <c r="AM237" s="31">
        <v>1515.8500000000004</v>
      </c>
      <c r="AN237" s="20">
        <v>0</v>
      </c>
      <c r="AO237" s="32">
        <v>1119683.2399999998</v>
      </c>
    </row>
    <row r="238" spans="1:41" x14ac:dyDescent="0.25">
      <c r="A238" s="41" t="s">
        <v>291</v>
      </c>
      <c r="B238" s="20" t="s">
        <v>124</v>
      </c>
      <c r="C238" s="31">
        <v>11399.95</v>
      </c>
      <c r="D238" s="20">
        <v>0</v>
      </c>
      <c r="E238" s="32">
        <v>306021.28000000003</v>
      </c>
      <c r="F238" s="20">
        <v>15989.4</v>
      </c>
      <c r="G238" s="20">
        <v>0</v>
      </c>
      <c r="H238" s="20">
        <v>391274.02</v>
      </c>
      <c r="I238" s="31">
        <v>18405.75</v>
      </c>
      <c r="J238" s="20">
        <v>0</v>
      </c>
      <c r="K238" s="32">
        <v>421647.03</v>
      </c>
      <c r="L238" s="20">
        <v>15627.48</v>
      </c>
      <c r="M238" s="20">
        <v>0</v>
      </c>
      <c r="N238" s="20">
        <v>362411.69</v>
      </c>
      <c r="O238" s="31">
        <v>19301.310000000001</v>
      </c>
      <c r="P238" s="20">
        <v>0</v>
      </c>
      <c r="Q238" s="32">
        <v>397784.8</v>
      </c>
      <c r="R238" s="20">
        <v>12415.39</v>
      </c>
      <c r="S238" s="20">
        <v>0</v>
      </c>
      <c r="T238" s="20">
        <v>299989.77</v>
      </c>
      <c r="U238" s="31">
        <v>7703.61</v>
      </c>
      <c r="V238" s="20">
        <v>0</v>
      </c>
      <c r="W238" s="32">
        <v>261267.89</v>
      </c>
      <c r="X238" s="20">
        <v>5776.61</v>
      </c>
      <c r="Y238" s="20">
        <v>0</v>
      </c>
      <c r="Z238" s="20">
        <v>226485.08</v>
      </c>
      <c r="AA238" s="31">
        <v>5123.2</v>
      </c>
      <c r="AB238" s="20">
        <v>0</v>
      </c>
      <c r="AC238" s="32">
        <v>181893.58</v>
      </c>
      <c r="AD238" s="20">
        <v>6802.5</v>
      </c>
      <c r="AE238" s="20">
        <v>0</v>
      </c>
      <c r="AF238" s="20">
        <v>257595.46</v>
      </c>
      <c r="AG238" s="31">
        <v>11523.35</v>
      </c>
      <c r="AH238" s="20">
        <v>0</v>
      </c>
      <c r="AI238" s="32">
        <v>283489.78999999998</v>
      </c>
      <c r="AJ238" s="20">
        <v>8706.59</v>
      </c>
      <c r="AK238" s="20">
        <v>0</v>
      </c>
      <c r="AL238" s="20">
        <v>187336.13</v>
      </c>
      <c r="AM238" s="31">
        <v>138775.14000000001</v>
      </c>
      <c r="AN238" s="20">
        <v>0</v>
      </c>
      <c r="AO238" s="32">
        <v>3577196.5200000005</v>
      </c>
    </row>
    <row r="239" spans="1:41" x14ac:dyDescent="0.25">
      <c r="A239" s="41" t="s">
        <v>291</v>
      </c>
      <c r="B239" s="20" t="s">
        <v>299</v>
      </c>
      <c r="C239" s="31">
        <v>195.45</v>
      </c>
      <c r="D239" s="20">
        <v>0</v>
      </c>
      <c r="E239" s="32">
        <v>115391.44</v>
      </c>
      <c r="F239" s="20">
        <v>1633.75</v>
      </c>
      <c r="G239" s="20">
        <v>0</v>
      </c>
      <c r="H239" s="20">
        <v>147537.70000000001</v>
      </c>
      <c r="I239" s="31">
        <v>2556.4499999999998</v>
      </c>
      <c r="J239" s="20">
        <v>0</v>
      </c>
      <c r="K239" s="32">
        <v>158990.45000000001</v>
      </c>
      <c r="L239" s="20">
        <v>2802.02</v>
      </c>
      <c r="M239" s="20">
        <v>0</v>
      </c>
      <c r="N239" s="20">
        <v>136654.57999999999</v>
      </c>
      <c r="O239" s="31">
        <v>2793.59</v>
      </c>
      <c r="P239" s="20">
        <v>0</v>
      </c>
      <c r="Q239" s="32">
        <v>149992.72</v>
      </c>
      <c r="R239" s="20">
        <v>2154.15</v>
      </c>
      <c r="S239" s="20">
        <v>0</v>
      </c>
      <c r="T239" s="20">
        <v>113117.14</v>
      </c>
      <c r="U239" s="31">
        <v>244.46</v>
      </c>
      <c r="V239" s="20">
        <v>0</v>
      </c>
      <c r="W239" s="32">
        <v>98516.28</v>
      </c>
      <c r="X239" s="20">
        <v>14.71</v>
      </c>
      <c r="Y239" s="20">
        <v>0</v>
      </c>
      <c r="Z239" s="20">
        <v>85400.73</v>
      </c>
      <c r="AA239" s="31">
        <v>-29.57</v>
      </c>
      <c r="AB239" s="20">
        <v>0</v>
      </c>
      <c r="AC239" s="32">
        <v>68586.61</v>
      </c>
      <c r="AD239" s="20">
        <v>1.03</v>
      </c>
      <c r="AE239" s="20">
        <v>0</v>
      </c>
      <c r="AF239" s="20">
        <v>97131.520000000004</v>
      </c>
      <c r="AG239" s="31">
        <v>50</v>
      </c>
      <c r="AH239" s="20">
        <v>0</v>
      </c>
      <c r="AI239" s="32">
        <v>106895.49</v>
      </c>
      <c r="AJ239" s="20">
        <v>22.06</v>
      </c>
      <c r="AK239" s="20">
        <v>0</v>
      </c>
      <c r="AL239" s="20">
        <v>70638.84</v>
      </c>
      <c r="AM239" s="31">
        <v>12438.099999999999</v>
      </c>
      <c r="AN239" s="20">
        <v>0</v>
      </c>
      <c r="AO239" s="32">
        <v>1348853.5</v>
      </c>
    </row>
    <row r="240" spans="1:41" x14ac:dyDescent="0.25">
      <c r="A240" s="41" t="s">
        <v>291</v>
      </c>
      <c r="B240" s="20" t="s">
        <v>300</v>
      </c>
      <c r="C240" s="31">
        <v>-522.59</v>
      </c>
      <c r="D240" s="20">
        <v>0</v>
      </c>
      <c r="E240" s="32">
        <v>57059.31</v>
      </c>
      <c r="F240" s="20">
        <v>-409.05</v>
      </c>
      <c r="G240" s="20">
        <v>0</v>
      </c>
      <c r="H240" s="20">
        <v>72955.149999999994</v>
      </c>
      <c r="I240" s="31">
        <v>248.01</v>
      </c>
      <c r="J240" s="20">
        <v>0</v>
      </c>
      <c r="K240" s="32">
        <v>78618.36</v>
      </c>
      <c r="L240" s="20">
        <v>104.46</v>
      </c>
      <c r="M240" s="20">
        <v>0</v>
      </c>
      <c r="N240" s="20">
        <v>67573.61</v>
      </c>
      <c r="O240" s="31">
        <v>117.32</v>
      </c>
      <c r="P240" s="20">
        <v>0</v>
      </c>
      <c r="Q240" s="32">
        <v>74169.119999999995</v>
      </c>
      <c r="R240" s="20">
        <v>-109.86</v>
      </c>
      <c r="S240" s="20">
        <v>0</v>
      </c>
      <c r="T240" s="20">
        <v>55934.71</v>
      </c>
      <c r="U240" s="31">
        <v>-416.76</v>
      </c>
      <c r="V240" s="20">
        <v>0</v>
      </c>
      <c r="W240" s="32">
        <v>48714.8</v>
      </c>
      <c r="X240" s="20">
        <v>-590.84</v>
      </c>
      <c r="Y240" s="20">
        <v>0</v>
      </c>
      <c r="Z240" s="20">
        <v>42229.36</v>
      </c>
      <c r="AA240" s="31">
        <v>-653.47</v>
      </c>
      <c r="AB240" s="20">
        <v>0</v>
      </c>
      <c r="AC240" s="32">
        <v>33915.040000000001</v>
      </c>
      <c r="AD240" s="20">
        <v>-595.65</v>
      </c>
      <c r="AE240" s="20">
        <v>0</v>
      </c>
      <c r="AF240" s="20">
        <v>48030.06</v>
      </c>
      <c r="AG240" s="31">
        <v>-461.81</v>
      </c>
      <c r="AH240" s="20">
        <v>0</v>
      </c>
      <c r="AI240" s="32">
        <v>52858.2</v>
      </c>
      <c r="AJ240" s="20">
        <v>-326.18</v>
      </c>
      <c r="AK240" s="20">
        <v>0</v>
      </c>
      <c r="AL240" s="20">
        <v>34929.83</v>
      </c>
      <c r="AM240" s="31">
        <v>-3616.420000000001</v>
      </c>
      <c r="AN240" s="20">
        <v>0</v>
      </c>
      <c r="AO240" s="32">
        <v>666987.55000000005</v>
      </c>
    </row>
    <row r="241" spans="1:41" x14ac:dyDescent="0.25">
      <c r="A241" s="41" t="s">
        <v>291</v>
      </c>
      <c r="B241" s="20" t="s">
        <v>301</v>
      </c>
      <c r="C241" s="31">
        <v>-941.33</v>
      </c>
      <c r="D241" s="20">
        <v>0</v>
      </c>
      <c r="E241" s="32">
        <v>75702.45</v>
      </c>
      <c r="F241" s="20">
        <v>-197.53</v>
      </c>
      <c r="G241" s="20">
        <v>0</v>
      </c>
      <c r="H241" s="20">
        <v>96791.97</v>
      </c>
      <c r="I241" s="31">
        <v>-136.56</v>
      </c>
      <c r="J241" s="20">
        <v>0</v>
      </c>
      <c r="K241" s="32">
        <v>104305.53</v>
      </c>
      <c r="L241" s="20">
        <v>228.46</v>
      </c>
      <c r="M241" s="20">
        <v>0</v>
      </c>
      <c r="N241" s="20">
        <v>89652.1</v>
      </c>
      <c r="O241" s="31">
        <v>1479.2</v>
      </c>
      <c r="P241" s="20">
        <v>0</v>
      </c>
      <c r="Q241" s="32">
        <v>98402.58</v>
      </c>
      <c r="R241" s="20">
        <v>863.62</v>
      </c>
      <c r="S241" s="20">
        <v>0</v>
      </c>
      <c r="T241" s="20">
        <v>74210.39</v>
      </c>
      <c r="U241" s="31">
        <v>-643.97</v>
      </c>
      <c r="V241" s="20">
        <v>0</v>
      </c>
      <c r="W241" s="32">
        <v>64631.51</v>
      </c>
      <c r="X241" s="20">
        <v>-911.01</v>
      </c>
      <c r="Y241" s="20">
        <v>0</v>
      </c>
      <c r="Z241" s="20">
        <v>56027.07</v>
      </c>
      <c r="AA241" s="31">
        <v>-616.82000000000005</v>
      </c>
      <c r="AB241" s="20">
        <v>0</v>
      </c>
      <c r="AC241" s="32">
        <v>44996.18</v>
      </c>
      <c r="AD241" s="20">
        <v>462.04</v>
      </c>
      <c r="AE241" s="20">
        <v>0</v>
      </c>
      <c r="AF241" s="20">
        <v>63723.040000000001</v>
      </c>
      <c r="AG241" s="31">
        <v>-934.61</v>
      </c>
      <c r="AH241" s="20">
        <v>0</v>
      </c>
      <c r="AI241" s="32">
        <v>70128.69</v>
      </c>
      <c r="AJ241" s="20">
        <v>-852.22</v>
      </c>
      <c r="AK241" s="20">
        <v>0</v>
      </c>
      <c r="AL241" s="20">
        <v>46342.54</v>
      </c>
      <c r="AM241" s="31">
        <v>-2200.73</v>
      </c>
      <c r="AN241" s="20">
        <v>0</v>
      </c>
      <c r="AO241" s="32">
        <v>884914.05</v>
      </c>
    </row>
    <row r="242" spans="1:41" x14ac:dyDescent="0.25">
      <c r="A242" s="41" t="s">
        <v>291</v>
      </c>
      <c r="B242" s="20" t="s">
        <v>302</v>
      </c>
      <c r="C242" s="31">
        <v>-773.87</v>
      </c>
      <c r="D242" s="20">
        <v>0</v>
      </c>
      <c r="E242" s="32">
        <v>23465.87</v>
      </c>
      <c r="F242" s="20">
        <v>-305.27999999999997</v>
      </c>
      <c r="G242" s="20">
        <v>0</v>
      </c>
      <c r="H242" s="20">
        <v>30003.09</v>
      </c>
      <c r="I242" s="31">
        <v>-305.81</v>
      </c>
      <c r="J242" s="20">
        <v>0</v>
      </c>
      <c r="K242" s="32">
        <v>32332.11</v>
      </c>
      <c r="L242" s="20">
        <v>25.94</v>
      </c>
      <c r="M242" s="20">
        <v>0</v>
      </c>
      <c r="N242" s="20">
        <v>27789.91</v>
      </c>
      <c r="O242" s="31">
        <v>-329.58</v>
      </c>
      <c r="P242" s="20">
        <v>0</v>
      </c>
      <c r="Q242" s="32">
        <v>30502.34</v>
      </c>
      <c r="R242" s="20">
        <v>589.82000000000005</v>
      </c>
      <c r="S242" s="20">
        <v>0</v>
      </c>
      <c r="T242" s="20">
        <v>23003.37</v>
      </c>
      <c r="U242" s="31">
        <v>397.14</v>
      </c>
      <c r="V242" s="20">
        <v>0</v>
      </c>
      <c r="W242" s="32">
        <v>20034.150000000001</v>
      </c>
      <c r="X242" s="20">
        <v>-15.99</v>
      </c>
      <c r="Y242" s="20">
        <v>0</v>
      </c>
      <c r="Z242" s="20">
        <v>17366.990000000002</v>
      </c>
      <c r="AA242" s="31">
        <v>-64.760000000000005</v>
      </c>
      <c r="AB242" s="20">
        <v>0</v>
      </c>
      <c r="AC242" s="32">
        <v>13947.69</v>
      </c>
      <c r="AD242" s="20">
        <v>-547.91999999999996</v>
      </c>
      <c r="AE242" s="20">
        <v>0</v>
      </c>
      <c r="AF242" s="20">
        <v>19752.55</v>
      </c>
      <c r="AG242" s="31">
        <v>-635.02</v>
      </c>
      <c r="AH242" s="20">
        <v>0</v>
      </c>
      <c r="AI242" s="32">
        <v>21738.14</v>
      </c>
      <c r="AJ242" s="20">
        <v>-508.66</v>
      </c>
      <c r="AK242" s="20">
        <v>0</v>
      </c>
      <c r="AL242" s="20">
        <v>14365.03</v>
      </c>
      <c r="AM242" s="31">
        <v>-2473.9899999999998</v>
      </c>
      <c r="AN242" s="20">
        <v>0</v>
      </c>
      <c r="AO242" s="32">
        <v>274301.23999999993</v>
      </c>
    </row>
    <row r="243" spans="1:41" x14ac:dyDescent="0.25">
      <c r="A243" s="41" t="s">
        <v>291</v>
      </c>
      <c r="B243" s="20" t="s">
        <v>303</v>
      </c>
      <c r="C243" s="31">
        <v>519.75</v>
      </c>
      <c r="D243" s="20">
        <v>0</v>
      </c>
      <c r="E243" s="32">
        <v>60780.4</v>
      </c>
      <c r="F243" s="20">
        <v>2357.42</v>
      </c>
      <c r="G243" s="20">
        <v>0</v>
      </c>
      <c r="H243" s="20">
        <v>77712.87</v>
      </c>
      <c r="I243" s="31">
        <v>1156.44</v>
      </c>
      <c r="J243" s="20">
        <v>0</v>
      </c>
      <c r="K243" s="32">
        <v>83745.399999999994</v>
      </c>
      <c r="L243" s="20">
        <v>1139.1199999999999</v>
      </c>
      <c r="M243" s="20">
        <v>0</v>
      </c>
      <c r="N243" s="20">
        <v>71980.38</v>
      </c>
      <c r="O243" s="31">
        <v>1324.46</v>
      </c>
      <c r="P243" s="20">
        <v>0</v>
      </c>
      <c r="Q243" s="32">
        <v>79006.009999999995</v>
      </c>
      <c r="R243" s="20">
        <v>2011.83</v>
      </c>
      <c r="S243" s="20">
        <v>0</v>
      </c>
      <c r="T243" s="20">
        <v>59582.45</v>
      </c>
      <c r="U243" s="31">
        <v>1471.39</v>
      </c>
      <c r="V243" s="20">
        <v>0</v>
      </c>
      <c r="W243" s="32">
        <v>51891.71</v>
      </c>
      <c r="X243" s="20">
        <v>1971.63</v>
      </c>
      <c r="Y243" s="20">
        <v>0</v>
      </c>
      <c r="Z243" s="20">
        <v>44983.32</v>
      </c>
      <c r="AA243" s="31">
        <v>415.31</v>
      </c>
      <c r="AB243" s="20">
        <v>0</v>
      </c>
      <c r="AC243" s="32">
        <v>36126.78</v>
      </c>
      <c r="AD243" s="20">
        <v>1160.48</v>
      </c>
      <c r="AE243" s="20">
        <v>0</v>
      </c>
      <c r="AF243" s="20">
        <v>51162.31</v>
      </c>
      <c r="AG243" s="31">
        <v>1198.93</v>
      </c>
      <c r="AH243" s="20">
        <v>0</v>
      </c>
      <c r="AI243" s="32">
        <v>56305.31</v>
      </c>
      <c r="AJ243" s="20">
        <v>883.36</v>
      </c>
      <c r="AK243" s="20">
        <v>0</v>
      </c>
      <c r="AL243" s="20">
        <v>37207.760000000002</v>
      </c>
      <c r="AM243" s="31">
        <v>15610.119999999997</v>
      </c>
      <c r="AN243" s="20">
        <v>0</v>
      </c>
      <c r="AO243" s="32">
        <v>710484.7</v>
      </c>
    </row>
    <row r="244" spans="1:41" x14ac:dyDescent="0.25">
      <c r="A244" s="41" t="s">
        <v>291</v>
      </c>
      <c r="B244" s="20" t="s">
        <v>304</v>
      </c>
      <c r="C244" s="31">
        <v>-644.5</v>
      </c>
      <c r="D244" s="20">
        <v>0</v>
      </c>
      <c r="E244" s="32">
        <v>47565.39</v>
      </c>
      <c r="F244" s="20">
        <v>3523.54</v>
      </c>
      <c r="G244" s="20">
        <v>0</v>
      </c>
      <c r="H244" s="20">
        <v>60816.37</v>
      </c>
      <c r="I244" s="31">
        <v>-823.52</v>
      </c>
      <c r="J244" s="20">
        <v>0</v>
      </c>
      <c r="K244" s="32">
        <v>65537.289999999994</v>
      </c>
      <c r="L244" s="20">
        <v>-616.05999999999995</v>
      </c>
      <c r="M244" s="20">
        <v>0</v>
      </c>
      <c r="N244" s="20">
        <v>56330.25</v>
      </c>
      <c r="O244" s="31">
        <v>-158.97999999999999</v>
      </c>
      <c r="P244" s="20">
        <v>0</v>
      </c>
      <c r="Q244" s="32">
        <v>61828.35</v>
      </c>
      <c r="R244" s="20">
        <v>-815.11</v>
      </c>
      <c r="S244" s="20">
        <v>0</v>
      </c>
      <c r="T244" s="20">
        <v>46627.91</v>
      </c>
      <c r="U244" s="31">
        <v>-724.03</v>
      </c>
      <c r="V244" s="20">
        <v>0</v>
      </c>
      <c r="W244" s="32">
        <v>40609.300000000003</v>
      </c>
      <c r="X244" s="20">
        <v>-317.22000000000003</v>
      </c>
      <c r="Y244" s="20">
        <v>0</v>
      </c>
      <c r="Z244" s="20">
        <v>35202.949999999997</v>
      </c>
      <c r="AA244" s="31">
        <v>-567.64</v>
      </c>
      <c r="AB244" s="20">
        <v>0</v>
      </c>
      <c r="AC244" s="32">
        <v>28272.02</v>
      </c>
      <c r="AD244" s="20">
        <v>-306.51</v>
      </c>
      <c r="AE244" s="20">
        <v>0</v>
      </c>
      <c r="AF244" s="20">
        <v>40038.49</v>
      </c>
      <c r="AG244" s="31">
        <v>2506.86</v>
      </c>
      <c r="AH244" s="20">
        <v>0</v>
      </c>
      <c r="AI244" s="32">
        <v>44063.29</v>
      </c>
      <c r="AJ244" s="20">
        <v>-481.56</v>
      </c>
      <c r="AK244" s="20">
        <v>0</v>
      </c>
      <c r="AL244" s="20">
        <v>29117.97</v>
      </c>
      <c r="AM244" s="31">
        <v>575.26999999999987</v>
      </c>
      <c r="AN244" s="20">
        <v>0</v>
      </c>
      <c r="AO244" s="32">
        <v>556009.57999999996</v>
      </c>
    </row>
    <row r="245" spans="1:41" x14ac:dyDescent="0.25">
      <c r="A245" s="40" t="s">
        <v>305</v>
      </c>
      <c r="B245" s="34"/>
      <c r="C245" s="33">
        <v>14295.890000000003</v>
      </c>
      <c r="D245" s="34">
        <v>0</v>
      </c>
      <c r="E245" s="35">
        <v>1251761.22</v>
      </c>
      <c r="F245" s="34">
        <v>31676.200000000004</v>
      </c>
      <c r="G245" s="34">
        <v>0</v>
      </c>
      <c r="H245" s="34">
        <v>1600482.3900000001</v>
      </c>
      <c r="I245" s="33">
        <v>31569.739999999994</v>
      </c>
      <c r="J245" s="34">
        <v>0</v>
      </c>
      <c r="K245" s="35">
        <v>1724721.2800000003</v>
      </c>
      <c r="L245" s="34">
        <v>29086.499999999993</v>
      </c>
      <c r="M245" s="34">
        <v>0</v>
      </c>
      <c r="N245" s="34">
        <v>1482422.77</v>
      </c>
      <c r="O245" s="33">
        <v>36629.319999999985</v>
      </c>
      <c r="P245" s="34">
        <v>0</v>
      </c>
      <c r="Q245" s="35">
        <v>1627114.33</v>
      </c>
      <c r="R245" s="34">
        <v>26336.969999999994</v>
      </c>
      <c r="S245" s="34">
        <v>0</v>
      </c>
      <c r="T245" s="34">
        <v>1227089.75</v>
      </c>
      <c r="U245" s="33">
        <v>11851.769999999999</v>
      </c>
      <c r="V245" s="34">
        <v>0</v>
      </c>
      <c r="W245" s="35">
        <v>1068700.23</v>
      </c>
      <c r="X245" s="34">
        <v>11229.4</v>
      </c>
      <c r="Y245" s="34">
        <v>0</v>
      </c>
      <c r="Z245" s="34">
        <v>926423.30999999982</v>
      </c>
      <c r="AA245" s="33">
        <v>5620.97</v>
      </c>
      <c r="AB245" s="34">
        <v>0</v>
      </c>
      <c r="AC245" s="35">
        <v>744024.52000000014</v>
      </c>
      <c r="AD245" s="34">
        <v>10323.140000000001</v>
      </c>
      <c r="AE245" s="34">
        <v>0</v>
      </c>
      <c r="AF245" s="34">
        <v>1053678.4200000002</v>
      </c>
      <c r="AG245" s="33">
        <v>19205.3</v>
      </c>
      <c r="AH245" s="34">
        <v>0</v>
      </c>
      <c r="AI245" s="35">
        <v>1159597.5799999998</v>
      </c>
      <c r="AJ245" s="34">
        <v>10690.380000000001</v>
      </c>
      <c r="AK245" s="34">
        <v>0</v>
      </c>
      <c r="AL245" s="34">
        <v>766286.98</v>
      </c>
      <c r="AM245" s="33">
        <v>238515.58000000002</v>
      </c>
      <c r="AN245" s="34">
        <v>0</v>
      </c>
      <c r="AO245" s="35">
        <v>14632302.780000001</v>
      </c>
    </row>
    <row r="246" spans="1:41" x14ac:dyDescent="0.25">
      <c r="A246" s="39" t="s">
        <v>306</v>
      </c>
      <c r="B246" s="29" t="s">
        <v>307</v>
      </c>
      <c r="C246" s="28">
        <v>1963.45</v>
      </c>
      <c r="D246" s="29">
        <v>0</v>
      </c>
      <c r="E246" s="30">
        <v>25743.75</v>
      </c>
      <c r="F246" s="29">
        <v>1847.88</v>
      </c>
      <c r="G246" s="29">
        <v>0</v>
      </c>
      <c r="H246" s="29">
        <v>32915.550000000003</v>
      </c>
      <c r="I246" s="28">
        <v>1596.59</v>
      </c>
      <c r="J246" s="29">
        <v>0</v>
      </c>
      <c r="K246" s="30">
        <v>35470.65</v>
      </c>
      <c r="L246" s="29">
        <v>2064.69</v>
      </c>
      <c r="M246" s="29">
        <v>0</v>
      </c>
      <c r="N246" s="29">
        <v>30487.54</v>
      </c>
      <c r="O246" s="28">
        <v>3083.61</v>
      </c>
      <c r="P246" s="29">
        <v>0</v>
      </c>
      <c r="Q246" s="30">
        <v>33463.269999999997</v>
      </c>
      <c r="R246" s="29">
        <v>2947.78</v>
      </c>
      <c r="S246" s="29">
        <v>0</v>
      </c>
      <c r="T246" s="29">
        <v>25236.35</v>
      </c>
      <c r="U246" s="28">
        <v>2264.81</v>
      </c>
      <c r="V246" s="29">
        <v>0</v>
      </c>
      <c r="W246" s="30">
        <v>21978.91</v>
      </c>
      <c r="X246" s="29">
        <v>2283.89</v>
      </c>
      <c r="Y246" s="29">
        <v>0</v>
      </c>
      <c r="Z246" s="29">
        <v>19052.84</v>
      </c>
      <c r="AA246" s="28">
        <v>1249.19</v>
      </c>
      <c r="AB246" s="29">
        <v>0</v>
      </c>
      <c r="AC246" s="30">
        <v>15301.62</v>
      </c>
      <c r="AD246" s="29">
        <v>1854.78</v>
      </c>
      <c r="AE246" s="29">
        <v>0</v>
      </c>
      <c r="AF246" s="29">
        <v>21669.97</v>
      </c>
      <c r="AG246" s="28">
        <v>2370.5300000000002</v>
      </c>
      <c r="AH246" s="29">
        <v>0</v>
      </c>
      <c r="AI246" s="30">
        <v>23848.31</v>
      </c>
      <c r="AJ246" s="29">
        <v>1617.26</v>
      </c>
      <c r="AK246" s="29">
        <v>0</v>
      </c>
      <c r="AL246" s="29">
        <v>15759.47</v>
      </c>
      <c r="AM246" s="28">
        <v>25144.46</v>
      </c>
      <c r="AN246" s="29">
        <v>0</v>
      </c>
      <c r="AO246" s="30">
        <v>300928.23000000004</v>
      </c>
    </row>
    <row r="247" spans="1:41" x14ac:dyDescent="0.25">
      <c r="A247" s="41" t="s">
        <v>306</v>
      </c>
      <c r="B247" s="20" t="s">
        <v>308</v>
      </c>
      <c r="C247" s="31">
        <v>2655.03</v>
      </c>
      <c r="D247" s="20">
        <v>0</v>
      </c>
      <c r="E247" s="32">
        <v>22841.63</v>
      </c>
      <c r="F247" s="20">
        <v>3395.7</v>
      </c>
      <c r="G247" s="20">
        <v>0</v>
      </c>
      <c r="H247" s="20">
        <v>29204.95</v>
      </c>
      <c r="I247" s="31">
        <v>2012.48</v>
      </c>
      <c r="J247" s="20">
        <v>0</v>
      </c>
      <c r="K247" s="32">
        <v>31472.01</v>
      </c>
      <c r="L247" s="20">
        <v>1562.7</v>
      </c>
      <c r="M247" s="20">
        <v>0</v>
      </c>
      <c r="N247" s="20">
        <v>27050.639999999999</v>
      </c>
      <c r="O247" s="31">
        <v>3257.63</v>
      </c>
      <c r="P247" s="20">
        <v>0</v>
      </c>
      <c r="Q247" s="32">
        <v>29690.92</v>
      </c>
      <c r="R247" s="20">
        <v>8063.88</v>
      </c>
      <c r="S247" s="20">
        <v>0</v>
      </c>
      <c r="T247" s="20">
        <v>22391.43</v>
      </c>
      <c r="U247" s="31">
        <v>1881.7</v>
      </c>
      <c r="V247" s="20">
        <v>0</v>
      </c>
      <c r="W247" s="32">
        <v>19501.21</v>
      </c>
      <c r="X247" s="20">
        <v>2192.9299999999998</v>
      </c>
      <c r="Y247" s="20">
        <v>0</v>
      </c>
      <c r="Z247" s="20">
        <v>16904.990000000002</v>
      </c>
      <c r="AA247" s="31">
        <v>554.29999999999995</v>
      </c>
      <c r="AB247" s="20">
        <v>0</v>
      </c>
      <c r="AC247" s="32">
        <v>13576.66</v>
      </c>
      <c r="AD247" s="20">
        <v>1853.03</v>
      </c>
      <c r="AE247" s="20">
        <v>0</v>
      </c>
      <c r="AF247" s="20">
        <v>19227.09</v>
      </c>
      <c r="AG247" s="31">
        <v>3272.92</v>
      </c>
      <c r="AH247" s="20">
        <v>0</v>
      </c>
      <c r="AI247" s="32">
        <v>21159.86</v>
      </c>
      <c r="AJ247" s="20">
        <v>2856.35</v>
      </c>
      <c r="AK247" s="20">
        <v>0</v>
      </c>
      <c r="AL247" s="20">
        <v>13982.89</v>
      </c>
      <c r="AM247" s="31">
        <v>33558.65</v>
      </c>
      <c r="AN247" s="20">
        <v>0</v>
      </c>
      <c r="AO247" s="32">
        <v>267004.27999999997</v>
      </c>
    </row>
    <row r="248" spans="1:41" x14ac:dyDescent="0.25">
      <c r="A248" s="40" t="s">
        <v>309</v>
      </c>
      <c r="B248" s="34"/>
      <c r="C248" s="33">
        <v>4618.4800000000005</v>
      </c>
      <c r="D248" s="34">
        <v>0</v>
      </c>
      <c r="E248" s="35">
        <v>48585.380000000005</v>
      </c>
      <c r="F248" s="34">
        <v>5243.58</v>
      </c>
      <c r="G248" s="34">
        <v>0</v>
      </c>
      <c r="H248" s="34">
        <v>62120.5</v>
      </c>
      <c r="I248" s="33">
        <v>3609.0699999999997</v>
      </c>
      <c r="J248" s="34">
        <v>0</v>
      </c>
      <c r="K248" s="35">
        <v>66942.66</v>
      </c>
      <c r="L248" s="34">
        <v>3627.3900000000003</v>
      </c>
      <c r="M248" s="34">
        <v>0</v>
      </c>
      <c r="N248" s="34">
        <v>57538.18</v>
      </c>
      <c r="O248" s="33">
        <v>6341.24</v>
      </c>
      <c r="P248" s="34">
        <v>0</v>
      </c>
      <c r="Q248" s="35">
        <v>63154.189999999995</v>
      </c>
      <c r="R248" s="34">
        <v>11011.66</v>
      </c>
      <c r="S248" s="34">
        <v>0</v>
      </c>
      <c r="T248" s="34">
        <v>47627.78</v>
      </c>
      <c r="U248" s="33">
        <v>4146.51</v>
      </c>
      <c r="V248" s="34">
        <v>0</v>
      </c>
      <c r="W248" s="35">
        <v>41480.119999999995</v>
      </c>
      <c r="X248" s="34">
        <v>4476.82</v>
      </c>
      <c r="Y248" s="34">
        <v>0</v>
      </c>
      <c r="Z248" s="34">
        <v>35957.83</v>
      </c>
      <c r="AA248" s="33">
        <v>1803.49</v>
      </c>
      <c r="AB248" s="34">
        <v>0</v>
      </c>
      <c r="AC248" s="35">
        <v>28878.28</v>
      </c>
      <c r="AD248" s="34">
        <v>3707.81</v>
      </c>
      <c r="AE248" s="34">
        <v>0</v>
      </c>
      <c r="AF248" s="34">
        <v>40897.06</v>
      </c>
      <c r="AG248" s="33">
        <v>5643.4500000000007</v>
      </c>
      <c r="AH248" s="34">
        <v>0</v>
      </c>
      <c r="AI248" s="35">
        <v>45008.17</v>
      </c>
      <c r="AJ248" s="34">
        <v>4473.6099999999997</v>
      </c>
      <c r="AK248" s="34">
        <v>0</v>
      </c>
      <c r="AL248" s="34">
        <v>29742.36</v>
      </c>
      <c r="AM248" s="33">
        <v>58703.11</v>
      </c>
      <c r="AN248" s="34">
        <v>0</v>
      </c>
      <c r="AO248" s="35">
        <v>567932.51</v>
      </c>
    </row>
    <row r="249" spans="1:41" x14ac:dyDescent="0.25">
      <c r="A249" s="39" t="s">
        <v>310</v>
      </c>
      <c r="B249" s="29" t="s">
        <v>123</v>
      </c>
      <c r="C249" s="28">
        <v>1628.02</v>
      </c>
      <c r="D249" s="29">
        <v>0</v>
      </c>
      <c r="E249" s="30">
        <v>103055.86</v>
      </c>
      <c r="F249" s="29">
        <v>2946.69</v>
      </c>
      <c r="G249" s="29">
        <v>0</v>
      </c>
      <c r="H249" s="29">
        <v>131765.62</v>
      </c>
      <c r="I249" s="28">
        <v>4462.05</v>
      </c>
      <c r="J249" s="29">
        <v>0</v>
      </c>
      <c r="K249" s="30">
        <v>141994.04999999999</v>
      </c>
      <c r="L249" s="29">
        <v>3648.66</v>
      </c>
      <c r="M249" s="29">
        <v>0</v>
      </c>
      <c r="N249" s="29">
        <v>122045.93</v>
      </c>
      <c r="O249" s="28">
        <v>4493.8999999999996</v>
      </c>
      <c r="P249" s="29">
        <v>0</v>
      </c>
      <c r="Q249" s="30">
        <v>133958.19</v>
      </c>
      <c r="R249" s="29">
        <v>2935.88</v>
      </c>
      <c r="S249" s="29">
        <v>0</v>
      </c>
      <c r="T249" s="29">
        <v>101024.69</v>
      </c>
      <c r="U249" s="28">
        <v>2015.75</v>
      </c>
      <c r="V249" s="29">
        <v>0</v>
      </c>
      <c r="W249" s="30">
        <v>87984.69</v>
      </c>
      <c r="X249" s="29">
        <v>1180.98</v>
      </c>
      <c r="Y249" s="29">
        <v>0</v>
      </c>
      <c r="Z249" s="29">
        <v>76271.22</v>
      </c>
      <c r="AA249" s="28">
        <v>663.68</v>
      </c>
      <c r="AB249" s="29">
        <v>0</v>
      </c>
      <c r="AC249" s="30">
        <v>61254.57</v>
      </c>
      <c r="AD249" s="29">
        <v>1265.9100000000001</v>
      </c>
      <c r="AE249" s="29">
        <v>0</v>
      </c>
      <c r="AF249" s="29">
        <v>86747.97</v>
      </c>
      <c r="AG249" s="28">
        <v>1726.59</v>
      </c>
      <c r="AH249" s="29">
        <v>0</v>
      </c>
      <c r="AI249" s="30">
        <v>95468.15</v>
      </c>
      <c r="AJ249" s="29">
        <v>1630.77</v>
      </c>
      <c r="AK249" s="29">
        <v>0</v>
      </c>
      <c r="AL249" s="29">
        <v>63087.4</v>
      </c>
      <c r="AM249" s="28">
        <v>28598.880000000005</v>
      </c>
      <c r="AN249" s="29">
        <v>0</v>
      </c>
      <c r="AO249" s="30">
        <v>1204658.3399999999</v>
      </c>
    </row>
    <row r="250" spans="1:41" x14ac:dyDescent="0.25">
      <c r="A250" s="41" t="s">
        <v>310</v>
      </c>
      <c r="B250" s="20" t="s">
        <v>110</v>
      </c>
      <c r="C250" s="31">
        <v>-1306.0899999999999</v>
      </c>
      <c r="D250" s="20">
        <v>0</v>
      </c>
      <c r="E250" s="32">
        <v>14856.87</v>
      </c>
      <c r="F250" s="20">
        <v>-1284.73</v>
      </c>
      <c r="G250" s="20">
        <v>0</v>
      </c>
      <c r="H250" s="20">
        <v>18995.77</v>
      </c>
      <c r="I250" s="31">
        <v>-1394.78</v>
      </c>
      <c r="J250" s="20">
        <v>0</v>
      </c>
      <c r="K250" s="32">
        <v>20470.330000000002</v>
      </c>
      <c r="L250" s="20">
        <v>-1058.78</v>
      </c>
      <c r="M250" s="20">
        <v>0</v>
      </c>
      <c r="N250" s="20">
        <v>17594.54</v>
      </c>
      <c r="O250" s="31">
        <v>-1572.31</v>
      </c>
      <c r="P250" s="20">
        <v>0</v>
      </c>
      <c r="Q250" s="32">
        <v>19311.849999999999</v>
      </c>
      <c r="R250" s="20">
        <v>-1326.76</v>
      </c>
      <c r="S250" s="20">
        <v>0</v>
      </c>
      <c r="T250" s="20">
        <v>14564.05</v>
      </c>
      <c r="U250" s="31">
        <v>-1358.23</v>
      </c>
      <c r="V250" s="20">
        <v>0</v>
      </c>
      <c r="W250" s="32">
        <v>12684.16</v>
      </c>
      <c r="X250" s="20">
        <v>-1154.7</v>
      </c>
      <c r="Y250" s="20">
        <v>0</v>
      </c>
      <c r="Z250" s="20">
        <v>10995.51</v>
      </c>
      <c r="AA250" s="31">
        <v>-899.45</v>
      </c>
      <c r="AB250" s="20">
        <v>0</v>
      </c>
      <c r="AC250" s="32">
        <v>8830.66</v>
      </c>
      <c r="AD250" s="20">
        <v>-1116.3800000000001</v>
      </c>
      <c r="AE250" s="20">
        <v>0</v>
      </c>
      <c r="AF250" s="20">
        <v>12505.87</v>
      </c>
      <c r="AG250" s="31">
        <v>-1354</v>
      </c>
      <c r="AH250" s="20">
        <v>0</v>
      </c>
      <c r="AI250" s="32">
        <v>13763</v>
      </c>
      <c r="AJ250" s="20">
        <v>-1059.0899999999999</v>
      </c>
      <c r="AK250" s="20">
        <v>0</v>
      </c>
      <c r="AL250" s="20">
        <v>9094.89</v>
      </c>
      <c r="AM250" s="31">
        <v>-14885.300000000001</v>
      </c>
      <c r="AN250" s="20">
        <v>0</v>
      </c>
      <c r="AO250" s="32">
        <v>173667.50000000003</v>
      </c>
    </row>
    <row r="251" spans="1:41" x14ac:dyDescent="0.25">
      <c r="A251" s="41" t="s">
        <v>310</v>
      </c>
      <c r="B251" s="20" t="s">
        <v>311</v>
      </c>
      <c r="C251" s="31">
        <v>-42.88</v>
      </c>
      <c r="D251" s="20">
        <v>0</v>
      </c>
      <c r="E251" s="32">
        <v>0</v>
      </c>
      <c r="F251" s="20">
        <v>-25.05</v>
      </c>
      <c r="G251" s="20">
        <v>0</v>
      </c>
      <c r="H251" s="20">
        <v>0</v>
      </c>
      <c r="I251" s="31">
        <v>-16.079999999999998</v>
      </c>
      <c r="J251" s="20">
        <v>0</v>
      </c>
      <c r="K251" s="32">
        <v>0</v>
      </c>
      <c r="L251" s="20">
        <v>-34.96</v>
      </c>
      <c r="M251" s="20">
        <v>0</v>
      </c>
      <c r="N251" s="20">
        <v>0</v>
      </c>
      <c r="O251" s="31">
        <v>-27.78</v>
      </c>
      <c r="P251" s="20">
        <v>0</v>
      </c>
      <c r="Q251" s="32">
        <v>0</v>
      </c>
      <c r="R251" s="20">
        <v>-37.81</v>
      </c>
      <c r="S251" s="20">
        <v>0</v>
      </c>
      <c r="T251" s="20">
        <v>0</v>
      </c>
      <c r="U251" s="31">
        <v>-44.71</v>
      </c>
      <c r="V251" s="20">
        <v>0</v>
      </c>
      <c r="W251" s="32">
        <v>0</v>
      </c>
      <c r="X251" s="20">
        <v>-37.94</v>
      </c>
      <c r="Y251" s="20">
        <v>0</v>
      </c>
      <c r="Z251" s="20">
        <v>0</v>
      </c>
      <c r="AA251" s="31">
        <v>-29.67</v>
      </c>
      <c r="AB251" s="20">
        <v>0</v>
      </c>
      <c r="AC251" s="32">
        <v>0</v>
      </c>
      <c r="AD251" s="20">
        <v>0</v>
      </c>
      <c r="AE251" s="20">
        <v>0</v>
      </c>
      <c r="AF251" s="20">
        <v>0</v>
      </c>
      <c r="AG251" s="31">
        <v>0</v>
      </c>
      <c r="AH251" s="20">
        <v>0</v>
      </c>
      <c r="AI251" s="32">
        <v>0</v>
      </c>
      <c r="AJ251" s="20">
        <v>0</v>
      </c>
      <c r="AK251" s="20">
        <v>0</v>
      </c>
      <c r="AL251" s="20">
        <v>0</v>
      </c>
      <c r="AM251" s="31">
        <v>-296.88000000000005</v>
      </c>
      <c r="AN251" s="20">
        <v>0</v>
      </c>
      <c r="AO251" s="32">
        <v>0</v>
      </c>
    </row>
    <row r="252" spans="1:41" x14ac:dyDescent="0.25">
      <c r="A252" s="41" t="s">
        <v>310</v>
      </c>
      <c r="B252" s="20" t="s">
        <v>312</v>
      </c>
      <c r="C252" s="31">
        <v>-632.23</v>
      </c>
      <c r="D252" s="20">
        <v>0</v>
      </c>
      <c r="E252" s="32">
        <v>13914.63</v>
      </c>
      <c r="F252" s="20">
        <v>537.66</v>
      </c>
      <c r="G252" s="20">
        <v>0</v>
      </c>
      <c r="H252" s="20">
        <v>17791.02</v>
      </c>
      <c r="I252" s="31">
        <v>-425.79</v>
      </c>
      <c r="J252" s="20">
        <v>0</v>
      </c>
      <c r="K252" s="32">
        <v>19172.07</v>
      </c>
      <c r="L252" s="20">
        <v>-624.44000000000005</v>
      </c>
      <c r="M252" s="20">
        <v>0</v>
      </c>
      <c r="N252" s="20">
        <v>16478.669999999998</v>
      </c>
      <c r="O252" s="31">
        <v>-522.28</v>
      </c>
      <c r="P252" s="20">
        <v>0</v>
      </c>
      <c r="Q252" s="32">
        <v>18087.07</v>
      </c>
      <c r="R252" s="20">
        <v>-866.81</v>
      </c>
      <c r="S252" s="20">
        <v>0</v>
      </c>
      <c r="T252" s="20">
        <v>13640.38</v>
      </c>
      <c r="U252" s="31">
        <v>-921.06000000000006</v>
      </c>
      <c r="V252" s="20">
        <v>0</v>
      </c>
      <c r="W252" s="32">
        <v>11879.71</v>
      </c>
      <c r="X252" s="20">
        <v>-612.88</v>
      </c>
      <c r="Y252" s="20">
        <v>0</v>
      </c>
      <c r="Z252" s="20">
        <v>10298.16</v>
      </c>
      <c r="AA252" s="31">
        <v>-974.05</v>
      </c>
      <c r="AB252" s="20">
        <v>0</v>
      </c>
      <c r="AC252" s="32">
        <v>8270.61</v>
      </c>
      <c r="AD252" s="20">
        <v>-206.74</v>
      </c>
      <c r="AE252" s="20">
        <v>0</v>
      </c>
      <c r="AF252" s="20">
        <v>11712.73</v>
      </c>
      <c r="AG252" s="31">
        <v>676.9</v>
      </c>
      <c r="AH252" s="20">
        <v>0</v>
      </c>
      <c r="AI252" s="32">
        <v>12890.13</v>
      </c>
      <c r="AJ252" s="20">
        <v>-6.85</v>
      </c>
      <c r="AK252" s="20">
        <v>0</v>
      </c>
      <c r="AL252" s="20">
        <v>8518.08</v>
      </c>
      <c r="AM252" s="31">
        <v>-4578.57</v>
      </c>
      <c r="AN252" s="20">
        <v>0</v>
      </c>
      <c r="AO252" s="32">
        <v>162653.26</v>
      </c>
    </row>
    <row r="253" spans="1:41" x14ac:dyDescent="0.25">
      <c r="A253" s="41" t="s">
        <v>310</v>
      </c>
      <c r="B253" s="20" t="s">
        <v>313</v>
      </c>
      <c r="C253" s="31">
        <v>0</v>
      </c>
      <c r="D253" s="20">
        <v>0</v>
      </c>
      <c r="E253" s="32">
        <v>0</v>
      </c>
      <c r="F253" s="20">
        <v>0</v>
      </c>
      <c r="G253" s="20">
        <v>0</v>
      </c>
      <c r="H253" s="20">
        <v>0</v>
      </c>
      <c r="I253" s="31">
        <v>0</v>
      </c>
      <c r="J253" s="20">
        <v>0</v>
      </c>
      <c r="K253" s="32">
        <v>0</v>
      </c>
      <c r="L253" s="20">
        <v>0</v>
      </c>
      <c r="M253" s="20">
        <v>0</v>
      </c>
      <c r="N253" s="20">
        <v>0</v>
      </c>
      <c r="O253" s="31">
        <v>0</v>
      </c>
      <c r="P253" s="20">
        <v>0</v>
      </c>
      <c r="Q253" s="32">
        <v>0</v>
      </c>
      <c r="R253" s="20">
        <v>0</v>
      </c>
      <c r="S253" s="20">
        <v>0</v>
      </c>
      <c r="T253" s="20">
        <v>0</v>
      </c>
      <c r="U253" s="31">
        <v>0</v>
      </c>
      <c r="V253" s="20">
        <v>0</v>
      </c>
      <c r="W253" s="32">
        <v>0</v>
      </c>
      <c r="X253" s="20">
        <v>0</v>
      </c>
      <c r="Y253" s="20">
        <v>0</v>
      </c>
      <c r="Z253" s="20">
        <v>0</v>
      </c>
      <c r="AA253" s="31">
        <v>0</v>
      </c>
      <c r="AB253" s="20">
        <v>0</v>
      </c>
      <c r="AC253" s="32">
        <v>0</v>
      </c>
      <c r="AD253" s="20">
        <v>0</v>
      </c>
      <c r="AE253" s="20">
        <v>0</v>
      </c>
      <c r="AF253" s="20">
        <v>0</v>
      </c>
      <c r="AG253" s="31">
        <v>0</v>
      </c>
      <c r="AH253" s="20">
        <v>0</v>
      </c>
      <c r="AI253" s="32">
        <v>0</v>
      </c>
      <c r="AJ253" s="20">
        <v>0</v>
      </c>
      <c r="AK253" s="20">
        <v>0</v>
      </c>
      <c r="AL253" s="20">
        <v>0</v>
      </c>
      <c r="AM253" s="31">
        <v>0</v>
      </c>
      <c r="AN253" s="20">
        <v>0</v>
      </c>
      <c r="AO253" s="32">
        <v>0</v>
      </c>
    </row>
    <row r="254" spans="1:41" x14ac:dyDescent="0.25">
      <c r="A254" s="40" t="s">
        <v>314</v>
      </c>
      <c r="B254" s="34"/>
      <c r="C254" s="33">
        <v>-353.17999999999995</v>
      </c>
      <c r="D254" s="34">
        <v>0</v>
      </c>
      <c r="E254" s="35">
        <v>131827.35999999999</v>
      </c>
      <c r="F254" s="34">
        <v>2174.5700000000002</v>
      </c>
      <c r="G254" s="34">
        <v>0</v>
      </c>
      <c r="H254" s="34">
        <v>168552.40999999997</v>
      </c>
      <c r="I254" s="33">
        <v>2625.4000000000005</v>
      </c>
      <c r="J254" s="34">
        <v>0</v>
      </c>
      <c r="K254" s="35">
        <v>181636.45</v>
      </c>
      <c r="L254" s="34">
        <v>1930.48</v>
      </c>
      <c r="M254" s="34">
        <v>0</v>
      </c>
      <c r="N254" s="34">
        <v>156119.14000000001</v>
      </c>
      <c r="O254" s="33">
        <v>2371.5299999999997</v>
      </c>
      <c r="P254" s="34">
        <v>0</v>
      </c>
      <c r="Q254" s="35">
        <v>171357.11000000002</v>
      </c>
      <c r="R254" s="34">
        <v>704.50000000000023</v>
      </c>
      <c r="S254" s="34">
        <v>0</v>
      </c>
      <c r="T254" s="34">
        <v>129229.12000000001</v>
      </c>
      <c r="U254" s="33">
        <v>-308.25000000000011</v>
      </c>
      <c r="V254" s="34">
        <v>0</v>
      </c>
      <c r="W254" s="35">
        <v>112548.56</v>
      </c>
      <c r="X254" s="34">
        <v>-624.54</v>
      </c>
      <c r="Y254" s="34">
        <v>0</v>
      </c>
      <c r="Z254" s="34">
        <v>97564.89</v>
      </c>
      <c r="AA254" s="33">
        <v>-1239.49</v>
      </c>
      <c r="AB254" s="34">
        <v>0</v>
      </c>
      <c r="AC254" s="35">
        <v>78355.839999999997</v>
      </c>
      <c r="AD254" s="34">
        <v>-57.210000000000036</v>
      </c>
      <c r="AE254" s="34">
        <v>0</v>
      </c>
      <c r="AF254" s="34">
        <v>110966.56999999999</v>
      </c>
      <c r="AG254" s="33">
        <v>1049.4899999999998</v>
      </c>
      <c r="AH254" s="34">
        <v>0</v>
      </c>
      <c r="AI254" s="35">
        <v>122121.28</v>
      </c>
      <c r="AJ254" s="34">
        <v>564.83000000000004</v>
      </c>
      <c r="AK254" s="34">
        <v>0</v>
      </c>
      <c r="AL254" s="34">
        <v>80700.37000000001</v>
      </c>
      <c r="AM254" s="33">
        <v>8838.1300000000047</v>
      </c>
      <c r="AN254" s="34">
        <v>0</v>
      </c>
      <c r="AO254" s="35">
        <v>1540979.0999999999</v>
      </c>
    </row>
    <row r="255" spans="1:41" x14ac:dyDescent="0.25">
      <c r="A255" s="39" t="s">
        <v>315</v>
      </c>
      <c r="B255" s="29" t="s">
        <v>316</v>
      </c>
      <c r="C255" s="28">
        <v>4059.97</v>
      </c>
      <c r="D255" s="29">
        <v>0</v>
      </c>
      <c r="E255" s="30">
        <v>119950.35</v>
      </c>
      <c r="F255" s="29">
        <v>6821.35</v>
      </c>
      <c r="G255" s="29">
        <v>0</v>
      </c>
      <c r="H255" s="29">
        <v>153366.64000000001</v>
      </c>
      <c r="I255" s="28">
        <v>9252.11</v>
      </c>
      <c r="J255" s="29">
        <v>0</v>
      </c>
      <c r="K255" s="30">
        <v>165271.85999999999</v>
      </c>
      <c r="L255" s="29">
        <v>8726.7800000000007</v>
      </c>
      <c r="M255" s="29">
        <v>0</v>
      </c>
      <c r="N255" s="29">
        <v>142053.54999999999</v>
      </c>
      <c r="O255" s="28">
        <v>8700.5300000000007</v>
      </c>
      <c r="P255" s="29">
        <v>0</v>
      </c>
      <c r="Q255" s="30">
        <v>155918.65</v>
      </c>
      <c r="R255" s="29">
        <v>6513.46</v>
      </c>
      <c r="S255" s="29">
        <v>0</v>
      </c>
      <c r="T255" s="29">
        <v>117586.19</v>
      </c>
      <c r="U255" s="28">
        <v>2658.84</v>
      </c>
      <c r="V255" s="29">
        <v>0</v>
      </c>
      <c r="W255" s="30">
        <v>102408.48</v>
      </c>
      <c r="X255" s="29">
        <v>1701.41</v>
      </c>
      <c r="Y255" s="29">
        <v>0</v>
      </c>
      <c r="Z255" s="29">
        <v>88774.76</v>
      </c>
      <c r="AA255" s="28">
        <v>1244.5999999999999</v>
      </c>
      <c r="AB255" s="29">
        <v>0</v>
      </c>
      <c r="AC255" s="30">
        <v>71296.34</v>
      </c>
      <c r="AD255" s="29">
        <v>1799.44</v>
      </c>
      <c r="AE255" s="29">
        <v>0</v>
      </c>
      <c r="AF255" s="29">
        <v>100969.01</v>
      </c>
      <c r="AG255" s="28">
        <v>1942.98</v>
      </c>
      <c r="AH255" s="29">
        <v>0</v>
      </c>
      <c r="AI255" s="30">
        <v>111118.74</v>
      </c>
      <c r="AJ255" s="29">
        <v>2877.68</v>
      </c>
      <c r="AK255" s="29">
        <v>0</v>
      </c>
      <c r="AL255" s="29">
        <v>73429.649999999994</v>
      </c>
      <c r="AM255" s="28">
        <v>56299.15</v>
      </c>
      <c r="AN255" s="29">
        <v>0</v>
      </c>
      <c r="AO255" s="30">
        <v>1402144.2200000002</v>
      </c>
    </row>
    <row r="256" spans="1:41" x14ac:dyDescent="0.25">
      <c r="A256" s="41" t="s">
        <v>315</v>
      </c>
      <c r="B256" s="20" t="s">
        <v>317</v>
      </c>
      <c r="C256" s="31">
        <v>1392.42</v>
      </c>
      <c r="D256" s="20">
        <v>0</v>
      </c>
      <c r="E256" s="32">
        <v>41471.410000000003</v>
      </c>
      <c r="F256" s="20">
        <v>1868.03</v>
      </c>
      <c r="G256" s="20">
        <v>0</v>
      </c>
      <c r="H256" s="20">
        <v>53024.7</v>
      </c>
      <c r="I256" s="31">
        <v>2403.75</v>
      </c>
      <c r="J256" s="20">
        <v>0</v>
      </c>
      <c r="K256" s="32">
        <v>57140.79</v>
      </c>
      <c r="L256" s="20">
        <v>2671.13</v>
      </c>
      <c r="M256" s="20">
        <v>0</v>
      </c>
      <c r="N256" s="20">
        <v>49113.33</v>
      </c>
      <c r="O256" s="31">
        <v>2461.4699999999998</v>
      </c>
      <c r="P256" s="20">
        <v>0</v>
      </c>
      <c r="Q256" s="32">
        <v>53907.03</v>
      </c>
      <c r="R256" s="20">
        <v>1911.03</v>
      </c>
      <c r="S256" s="20">
        <v>0</v>
      </c>
      <c r="T256" s="20">
        <v>40654.04</v>
      </c>
      <c r="U256" s="31">
        <v>1094.3900000000001</v>
      </c>
      <c r="V256" s="20">
        <v>0</v>
      </c>
      <c r="W256" s="32">
        <v>35406.519999999997</v>
      </c>
      <c r="X256" s="20">
        <v>1052.1199999999999</v>
      </c>
      <c r="Y256" s="20">
        <v>0</v>
      </c>
      <c r="Z256" s="20">
        <v>30692.82</v>
      </c>
      <c r="AA256" s="31">
        <v>127.55</v>
      </c>
      <c r="AB256" s="20">
        <v>0</v>
      </c>
      <c r="AC256" s="32">
        <v>24649.87</v>
      </c>
      <c r="AD256" s="20">
        <v>171.29</v>
      </c>
      <c r="AE256" s="20">
        <v>0</v>
      </c>
      <c r="AF256" s="20">
        <v>34908.839999999997</v>
      </c>
      <c r="AG256" s="31">
        <v>652.37</v>
      </c>
      <c r="AH256" s="20">
        <v>0</v>
      </c>
      <c r="AI256" s="32">
        <v>38417.99</v>
      </c>
      <c r="AJ256" s="20">
        <v>1047.68</v>
      </c>
      <c r="AK256" s="20">
        <v>0</v>
      </c>
      <c r="AL256" s="20">
        <v>25387.43</v>
      </c>
      <c r="AM256" s="31">
        <v>16853.23</v>
      </c>
      <c r="AN256" s="20">
        <v>0</v>
      </c>
      <c r="AO256" s="32">
        <v>484774.77</v>
      </c>
    </row>
    <row r="257" spans="1:41" x14ac:dyDescent="0.25">
      <c r="A257" s="41" t="s">
        <v>315</v>
      </c>
      <c r="B257" s="20" t="s">
        <v>318</v>
      </c>
      <c r="C257" s="31">
        <v>-349.69</v>
      </c>
      <c r="D257" s="20">
        <v>0</v>
      </c>
      <c r="E257" s="32">
        <v>23050.49</v>
      </c>
      <c r="F257" s="20">
        <v>-32.01</v>
      </c>
      <c r="G257" s="20">
        <v>0</v>
      </c>
      <c r="H257" s="20">
        <v>29472</v>
      </c>
      <c r="I257" s="31">
        <v>300.10000000000002</v>
      </c>
      <c r="J257" s="20">
        <v>0</v>
      </c>
      <c r="K257" s="32">
        <v>31759.79</v>
      </c>
      <c r="L257" s="20">
        <v>503.37</v>
      </c>
      <c r="M257" s="20">
        <v>0</v>
      </c>
      <c r="N257" s="20">
        <v>27298</v>
      </c>
      <c r="O257" s="31">
        <v>124.41</v>
      </c>
      <c r="P257" s="20">
        <v>0</v>
      </c>
      <c r="Q257" s="32">
        <v>29962.41</v>
      </c>
      <c r="R257" s="20">
        <v>-85.13</v>
      </c>
      <c r="S257" s="20">
        <v>0</v>
      </c>
      <c r="T257" s="20">
        <v>22596.18</v>
      </c>
      <c r="U257" s="31">
        <v>-642.22</v>
      </c>
      <c r="V257" s="20">
        <v>0</v>
      </c>
      <c r="W257" s="32">
        <v>19679.53</v>
      </c>
      <c r="X257" s="20">
        <v>-705.06</v>
      </c>
      <c r="Y257" s="20">
        <v>0</v>
      </c>
      <c r="Z257" s="20">
        <v>17059.57</v>
      </c>
      <c r="AA257" s="31">
        <v>-684</v>
      </c>
      <c r="AB257" s="20">
        <v>0</v>
      </c>
      <c r="AC257" s="32">
        <v>13700.8</v>
      </c>
      <c r="AD257" s="20">
        <v>-773.11</v>
      </c>
      <c r="AE257" s="20">
        <v>0</v>
      </c>
      <c r="AF257" s="20">
        <v>19402.91</v>
      </c>
      <c r="AG257" s="31">
        <v>-813.17</v>
      </c>
      <c r="AH257" s="20">
        <v>0</v>
      </c>
      <c r="AI257" s="32">
        <v>21353.35</v>
      </c>
      <c r="AJ257" s="20">
        <v>-608.83000000000004</v>
      </c>
      <c r="AK257" s="20">
        <v>0</v>
      </c>
      <c r="AL257" s="20">
        <v>14110.75</v>
      </c>
      <c r="AM257" s="31">
        <v>-3765.3400000000006</v>
      </c>
      <c r="AN257" s="20">
        <v>0</v>
      </c>
      <c r="AO257" s="32">
        <v>269445.78000000003</v>
      </c>
    </row>
    <row r="258" spans="1:41" x14ac:dyDescent="0.25">
      <c r="A258" s="41" t="s">
        <v>315</v>
      </c>
      <c r="B258" s="20" t="s">
        <v>319</v>
      </c>
      <c r="C258" s="31">
        <v>545.03</v>
      </c>
      <c r="D258" s="20">
        <v>0</v>
      </c>
      <c r="E258" s="32">
        <v>21040.37</v>
      </c>
      <c r="F258" s="20">
        <v>893.04</v>
      </c>
      <c r="G258" s="20">
        <v>0</v>
      </c>
      <c r="H258" s="20">
        <v>26901.88</v>
      </c>
      <c r="I258" s="31">
        <v>1184.75</v>
      </c>
      <c r="J258" s="20">
        <v>0</v>
      </c>
      <c r="K258" s="32">
        <v>28990.17</v>
      </c>
      <c r="L258" s="20">
        <v>949.76</v>
      </c>
      <c r="M258" s="20">
        <v>0</v>
      </c>
      <c r="N258" s="20">
        <v>24917.47</v>
      </c>
      <c r="O258" s="31">
        <v>1015.27</v>
      </c>
      <c r="P258" s="20">
        <v>0</v>
      </c>
      <c r="Q258" s="32">
        <v>27349.53</v>
      </c>
      <c r="R258" s="20">
        <v>1457.35</v>
      </c>
      <c r="S258" s="20">
        <v>0</v>
      </c>
      <c r="T258" s="20">
        <v>20625.669999999998</v>
      </c>
      <c r="U258" s="31">
        <v>288.7</v>
      </c>
      <c r="V258" s="20">
        <v>0</v>
      </c>
      <c r="W258" s="32">
        <v>17963.37</v>
      </c>
      <c r="X258" s="20">
        <v>725.15</v>
      </c>
      <c r="Y258" s="20">
        <v>0</v>
      </c>
      <c r="Z258" s="20">
        <v>15571.89</v>
      </c>
      <c r="AA258" s="31">
        <v>119.23</v>
      </c>
      <c r="AB258" s="20">
        <v>0</v>
      </c>
      <c r="AC258" s="32">
        <v>12506.02</v>
      </c>
      <c r="AD258" s="20">
        <v>447.59</v>
      </c>
      <c r="AE258" s="20">
        <v>0</v>
      </c>
      <c r="AF258" s="20">
        <v>17710.87</v>
      </c>
      <c r="AG258" s="31">
        <v>374.84</v>
      </c>
      <c r="AH258" s="20">
        <v>0</v>
      </c>
      <c r="AI258" s="32">
        <v>19491.22</v>
      </c>
      <c r="AJ258" s="20">
        <v>167.63</v>
      </c>
      <c r="AK258" s="20">
        <v>0</v>
      </c>
      <c r="AL258" s="20">
        <v>12880.22</v>
      </c>
      <c r="AM258" s="31">
        <v>8168.3399999999992</v>
      </c>
      <c r="AN258" s="20">
        <v>0</v>
      </c>
      <c r="AO258" s="32">
        <v>245948.68000000002</v>
      </c>
    </row>
    <row r="259" spans="1:41" x14ac:dyDescent="0.25">
      <c r="A259" s="41" t="s">
        <v>315</v>
      </c>
      <c r="B259" s="20" t="s">
        <v>320</v>
      </c>
      <c r="C259" s="31">
        <v>1386.28</v>
      </c>
      <c r="D259" s="20">
        <v>0</v>
      </c>
      <c r="E259" s="32">
        <v>41414.089999999997</v>
      </c>
      <c r="F259" s="20">
        <v>3323.49</v>
      </c>
      <c r="G259" s="20">
        <v>0</v>
      </c>
      <c r="H259" s="20">
        <v>52951.41</v>
      </c>
      <c r="I259" s="31">
        <v>4665.87</v>
      </c>
      <c r="J259" s="20">
        <v>0</v>
      </c>
      <c r="K259" s="32">
        <v>57061.81</v>
      </c>
      <c r="L259" s="20">
        <v>4123.3500000000004</v>
      </c>
      <c r="M259" s="20">
        <v>0</v>
      </c>
      <c r="N259" s="20">
        <v>49045.45</v>
      </c>
      <c r="O259" s="31">
        <v>4204.67</v>
      </c>
      <c r="P259" s="20">
        <v>0</v>
      </c>
      <c r="Q259" s="32">
        <v>53832.52</v>
      </c>
      <c r="R259" s="20">
        <v>3891.85</v>
      </c>
      <c r="S259" s="20">
        <v>0</v>
      </c>
      <c r="T259" s="20">
        <v>40597.839999999997</v>
      </c>
      <c r="U259" s="31">
        <v>290.32</v>
      </c>
      <c r="V259" s="20">
        <v>0</v>
      </c>
      <c r="W259" s="32">
        <v>35357.58</v>
      </c>
      <c r="X259" s="20">
        <v>-218.9</v>
      </c>
      <c r="Y259" s="20">
        <v>0</v>
      </c>
      <c r="Z259" s="20">
        <v>30650.400000000001</v>
      </c>
      <c r="AA259" s="31">
        <v>-235.98</v>
      </c>
      <c r="AB259" s="20">
        <v>0</v>
      </c>
      <c r="AC259" s="32">
        <v>24615.8</v>
      </c>
      <c r="AD259" s="20">
        <v>306.70999999999998</v>
      </c>
      <c r="AE259" s="20">
        <v>0</v>
      </c>
      <c r="AF259" s="20">
        <v>34860.589999999997</v>
      </c>
      <c r="AG259" s="31">
        <v>1342.03</v>
      </c>
      <c r="AH259" s="20">
        <v>0</v>
      </c>
      <c r="AI259" s="32">
        <v>38364.89</v>
      </c>
      <c r="AJ259" s="20">
        <v>1303.23</v>
      </c>
      <c r="AK259" s="20">
        <v>0</v>
      </c>
      <c r="AL259" s="20">
        <v>25352.34</v>
      </c>
      <c r="AM259" s="31">
        <v>24382.919999999995</v>
      </c>
      <c r="AN259" s="20">
        <v>0</v>
      </c>
      <c r="AO259" s="32">
        <v>484104.72</v>
      </c>
    </row>
    <row r="260" spans="1:41" x14ac:dyDescent="0.25">
      <c r="A260" s="41" t="s">
        <v>315</v>
      </c>
      <c r="B260" s="20" t="s">
        <v>321</v>
      </c>
      <c r="C260" s="31">
        <v>-529.52</v>
      </c>
      <c r="D260" s="20">
        <v>0</v>
      </c>
      <c r="E260" s="32">
        <v>12879.73</v>
      </c>
      <c r="F260" s="20">
        <v>-373.3</v>
      </c>
      <c r="G260" s="20">
        <v>0</v>
      </c>
      <c r="H260" s="20">
        <v>16467.82</v>
      </c>
      <c r="I260" s="31">
        <v>-251.32</v>
      </c>
      <c r="J260" s="20">
        <v>0</v>
      </c>
      <c r="K260" s="32">
        <v>17746.150000000001</v>
      </c>
      <c r="L260" s="20">
        <v>-32.200000000000003</v>
      </c>
      <c r="M260" s="20">
        <v>0</v>
      </c>
      <c r="N260" s="20">
        <v>15253.07</v>
      </c>
      <c r="O260" s="31">
        <v>-22.68</v>
      </c>
      <c r="P260" s="20">
        <v>0</v>
      </c>
      <c r="Q260" s="32">
        <v>16741.84</v>
      </c>
      <c r="R260" s="20">
        <v>-481.4</v>
      </c>
      <c r="S260" s="20">
        <v>0</v>
      </c>
      <c r="T260" s="20">
        <v>12625.87</v>
      </c>
      <c r="U260" s="31">
        <v>-727.14</v>
      </c>
      <c r="V260" s="20">
        <v>0</v>
      </c>
      <c r="W260" s="32">
        <v>10996.16</v>
      </c>
      <c r="X260" s="20">
        <v>-703.55</v>
      </c>
      <c r="Y260" s="20">
        <v>0</v>
      </c>
      <c r="Z260" s="20">
        <v>9532.23</v>
      </c>
      <c r="AA260" s="31">
        <v>-594.65</v>
      </c>
      <c r="AB260" s="20">
        <v>0</v>
      </c>
      <c r="AC260" s="32">
        <v>7655.48</v>
      </c>
      <c r="AD260" s="20">
        <v>-571.37</v>
      </c>
      <c r="AE260" s="20">
        <v>0</v>
      </c>
      <c r="AF260" s="20">
        <v>10841.6</v>
      </c>
      <c r="AG260" s="31">
        <v>-757.87</v>
      </c>
      <c r="AH260" s="20">
        <v>0</v>
      </c>
      <c r="AI260" s="32">
        <v>11931.43</v>
      </c>
      <c r="AJ260" s="20">
        <v>-460.77</v>
      </c>
      <c r="AK260" s="20">
        <v>0</v>
      </c>
      <c r="AL260" s="20">
        <v>7884.54</v>
      </c>
      <c r="AM260" s="31">
        <v>-5505.7699999999995</v>
      </c>
      <c r="AN260" s="20">
        <v>0</v>
      </c>
      <c r="AO260" s="32">
        <v>150555.92000000001</v>
      </c>
    </row>
    <row r="261" spans="1:41" x14ac:dyDescent="0.25">
      <c r="A261" s="41" t="s">
        <v>315</v>
      </c>
      <c r="B261" s="20" t="s">
        <v>322</v>
      </c>
      <c r="C261" s="31">
        <v>2310.9499999999998</v>
      </c>
      <c r="D261" s="20">
        <v>0</v>
      </c>
      <c r="E261" s="32">
        <v>64196.83</v>
      </c>
      <c r="F261" s="20">
        <v>3223.89</v>
      </c>
      <c r="G261" s="20">
        <v>0</v>
      </c>
      <c r="H261" s="20">
        <v>82081.06</v>
      </c>
      <c r="I261" s="31">
        <v>4649.42</v>
      </c>
      <c r="J261" s="20">
        <v>0</v>
      </c>
      <c r="K261" s="32">
        <v>88452.68</v>
      </c>
      <c r="L261" s="20">
        <v>4895.04</v>
      </c>
      <c r="M261" s="20">
        <v>0</v>
      </c>
      <c r="N261" s="20">
        <v>76026.350000000006</v>
      </c>
      <c r="O261" s="31">
        <v>4720.9799999999996</v>
      </c>
      <c r="P261" s="20">
        <v>0</v>
      </c>
      <c r="Q261" s="32">
        <v>83446.89</v>
      </c>
      <c r="R261" s="20">
        <v>3313.79</v>
      </c>
      <c r="S261" s="20">
        <v>0</v>
      </c>
      <c r="T261" s="20">
        <v>62931.55</v>
      </c>
      <c r="U261" s="31">
        <v>2252.89</v>
      </c>
      <c r="V261" s="20">
        <v>0</v>
      </c>
      <c r="W261" s="32">
        <v>54808.51</v>
      </c>
      <c r="X261" s="20">
        <v>1654.54</v>
      </c>
      <c r="Y261" s="20">
        <v>0</v>
      </c>
      <c r="Z261" s="20">
        <v>47511.81</v>
      </c>
      <c r="AA261" s="31">
        <v>1272.55</v>
      </c>
      <c r="AB261" s="20">
        <v>0</v>
      </c>
      <c r="AC261" s="32">
        <v>38157.449999999997</v>
      </c>
      <c r="AD261" s="20">
        <v>1647.26</v>
      </c>
      <c r="AE261" s="20">
        <v>0</v>
      </c>
      <c r="AF261" s="20">
        <v>54038.11</v>
      </c>
      <c r="AG261" s="31">
        <v>1905.88</v>
      </c>
      <c r="AH261" s="20">
        <v>0</v>
      </c>
      <c r="AI261" s="32">
        <v>59470.2</v>
      </c>
      <c r="AJ261" s="20">
        <v>1419.61</v>
      </c>
      <c r="AK261" s="20">
        <v>0</v>
      </c>
      <c r="AL261" s="20">
        <v>39299.18</v>
      </c>
      <c r="AM261" s="31">
        <v>33266.800000000003</v>
      </c>
      <c r="AN261" s="20">
        <v>0</v>
      </c>
      <c r="AO261" s="32">
        <v>750420.62000000011</v>
      </c>
    </row>
    <row r="262" spans="1:41" x14ac:dyDescent="0.25">
      <c r="A262" s="41" t="s">
        <v>315</v>
      </c>
      <c r="B262" s="20" t="s">
        <v>323</v>
      </c>
      <c r="C262" s="31">
        <v>-1267.96</v>
      </c>
      <c r="D262" s="20">
        <v>0</v>
      </c>
      <c r="E262" s="32">
        <v>21005.03</v>
      </c>
      <c r="F262" s="20">
        <v>-1216.44</v>
      </c>
      <c r="G262" s="20">
        <v>0</v>
      </c>
      <c r="H262" s="20">
        <v>26856.71</v>
      </c>
      <c r="I262" s="31">
        <v>-7.56</v>
      </c>
      <c r="J262" s="20">
        <v>0</v>
      </c>
      <c r="K262" s="32">
        <v>28941.48</v>
      </c>
      <c r="L262" s="20">
        <v>-646.82000000000005</v>
      </c>
      <c r="M262" s="20">
        <v>0</v>
      </c>
      <c r="N262" s="20">
        <v>24875.62</v>
      </c>
      <c r="O262" s="31">
        <v>-512.02</v>
      </c>
      <c r="P262" s="20">
        <v>0</v>
      </c>
      <c r="Q262" s="32">
        <v>27303.599999999999</v>
      </c>
      <c r="R262" s="20">
        <v>-1084.58</v>
      </c>
      <c r="S262" s="20">
        <v>0</v>
      </c>
      <c r="T262" s="20">
        <v>20591.03</v>
      </c>
      <c r="U262" s="31">
        <v>-1311.82</v>
      </c>
      <c r="V262" s="20">
        <v>0</v>
      </c>
      <c r="W262" s="32">
        <v>17933.2</v>
      </c>
      <c r="X262" s="20">
        <v>-1235.44</v>
      </c>
      <c r="Y262" s="20">
        <v>0</v>
      </c>
      <c r="Z262" s="20">
        <v>15545.74</v>
      </c>
      <c r="AA262" s="31">
        <v>-1123.17</v>
      </c>
      <c r="AB262" s="20">
        <v>0</v>
      </c>
      <c r="AC262" s="32">
        <v>12485.02</v>
      </c>
      <c r="AD262" s="20">
        <v>-1291.8599999999999</v>
      </c>
      <c r="AE262" s="20">
        <v>0</v>
      </c>
      <c r="AF262" s="20">
        <v>17681.13</v>
      </c>
      <c r="AG262" s="31">
        <v>-1369.99</v>
      </c>
      <c r="AH262" s="20">
        <v>0</v>
      </c>
      <c r="AI262" s="32">
        <v>19458.490000000002</v>
      </c>
      <c r="AJ262" s="20">
        <v>-1020.5</v>
      </c>
      <c r="AK262" s="20">
        <v>0</v>
      </c>
      <c r="AL262" s="20">
        <v>12858.59</v>
      </c>
      <c r="AM262" s="31">
        <v>-12088.16</v>
      </c>
      <c r="AN262" s="20">
        <v>0</v>
      </c>
      <c r="AO262" s="32">
        <v>245535.64</v>
      </c>
    </row>
    <row r="263" spans="1:41" x14ac:dyDescent="0.25">
      <c r="A263" s="41" t="s">
        <v>315</v>
      </c>
      <c r="B263" s="20" t="s">
        <v>324</v>
      </c>
      <c r="C263" s="31">
        <v>-1794.21</v>
      </c>
      <c r="D263" s="20">
        <v>0</v>
      </c>
      <c r="E263" s="32">
        <v>24163.13</v>
      </c>
      <c r="F263" s="20">
        <v>-1858.44</v>
      </c>
      <c r="G263" s="20">
        <v>0</v>
      </c>
      <c r="H263" s="20">
        <v>30894.6</v>
      </c>
      <c r="I263" s="31">
        <v>-2051.52</v>
      </c>
      <c r="J263" s="20">
        <v>0</v>
      </c>
      <c r="K263" s="32">
        <v>33292.82</v>
      </c>
      <c r="L263" s="20">
        <v>-1614.98</v>
      </c>
      <c r="M263" s="20">
        <v>0</v>
      </c>
      <c r="N263" s="20">
        <v>28615.66</v>
      </c>
      <c r="O263" s="31">
        <v>-2264.62</v>
      </c>
      <c r="P263" s="20">
        <v>0</v>
      </c>
      <c r="Q263" s="32">
        <v>31408.68</v>
      </c>
      <c r="R263" s="20">
        <v>-1805.28</v>
      </c>
      <c r="S263" s="20">
        <v>0</v>
      </c>
      <c r="T263" s="20">
        <v>23686.89</v>
      </c>
      <c r="U263" s="31">
        <v>-1835.25</v>
      </c>
      <c r="V263" s="20">
        <v>0</v>
      </c>
      <c r="W263" s="32">
        <v>20629.45</v>
      </c>
      <c r="X263" s="20">
        <v>-1597.85</v>
      </c>
      <c r="Y263" s="20">
        <v>0</v>
      </c>
      <c r="Z263" s="20">
        <v>17883.03</v>
      </c>
      <c r="AA263" s="31">
        <v>-1235.6500000000001</v>
      </c>
      <c r="AB263" s="20">
        <v>0</v>
      </c>
      <c r="AC263" s="32">
        <v>14362.13</v>
      </c>
      <c r="AD263" s="20">
        <v>-1598.96</v>
      </c>
      <c r="AE263" s="20">
        <v>0</v>
      </c>
      <c r="AF263" s="20">
        <v>20339.48</v>
      </c>
      <c r="AG263" s="31">
        <v>-1752.3600000000001</v>
      </c>
      <c r="AH263" s="20">
        <v>0</v>
      </c>
      <c r="AI263" s="32">
        <v>22384.07</v>
      </c>
      <c r="AJ263" s="20">
        <v>-1364.8600000000001</v>
      </c>
      <c r="AK263" s="20">
        <v>0</v>
      </c>
      <c r="AL263" s="20">
        <v>14791.87</v>
      </c>
      <c r="AM263" s="31">
        <v>-20773.980000000003</v>
      </c>
      <c r="AN263" s="20">
        <v>0</v>
      </c>
      <c r="AO263" s="32">
        <v>282451.81000000006</v>
      </c>
    </row>
    <row r="264" spans="1:41" x14ac:dyDescent="0.25">
      <c r="A264" s="40" t="s">
        <v>325</v>
      </c>
      <c r="B264" s="34"/>
      <c r="C264" s="33">
        <v>5753.2699999999986</v>
      </c>
      <c r="D264" s="34">
        <v>0</v>
      </c>
      <c r="E264" s="35">
        <v>369171.43000000005</v>
      </c>
      <c r="F264" s="34">
        <v>12649.609999999999</v>
      </c>
      <c r="G264" s="34">
        <v>0</v>
      </c>
      <c r="H264" s="34">
        <v>472016.82</v>
      </c>
      <c r="I264" s="33">
        <v>20145.599999999999</v>
      </c>
      <c r="J264" s="34">
        <v>0</v>
      </c>
      <c r="K264" s="35">
        <v>508657.55</v>
      </c>
      <c r="L264" s="34">
        <v>19575.43</v>
      </c>
      <c r="M264" s="34">
        <v>0</v>
      </c>
      <c r="N264" s="34">
        <v>437198.49999999994</v>
      </c>
      <c r="O264" s="33">
        <v>18428.009999999998</v>
      </c>
      <c r="P264" s="34">
        <v>0</v>
      </c>
      <c r="Q264" s="35">
        <v>479871.15</v>
      </c>
      <c r="R264" s="34">
        <v>13631.09</v>
      </c>
      <c r="S264" s="34">
        <v>0</v>
      </c>
      <c r="T264" s="34">
        <v>361895.26</v>
      </c>
      <c r="U264" s="33">
        <v>2068.7100000000009</v>
      </c>
      <c r="V264" s="34">
        <v>0</v>
      </c>
      <c r="W264" s="35">
        <v>315182.8</v>
      </c>
      <c r="X264" s="34">
        <v>672.42000000000007</v>
      </c>
      <c r="Y264" s="34">
        <v>0</v>
      </c>
      <c r="Z264" s="34">
        <v>273222.25</v>
      </c>
      <c r="AA264" s="33">
        <v>-1109.5200000000004</v>
      </c>
      <c r="AB264" s="34">
        <v>0</v>
      </c>
      <c r="AC264" s="35">
        <v>219428.91</v>
      </c>
      <c r="AD264" s="34">
        <v>136.98999999999955</v>
      </c>
      <c r="AE264" s="34">
        <v>0</v>
      </c>
      <c r="AF264" s="34">
        <v>310752.53999999998</v>
      </c>
      <c r="AG264" s="33">
        <v>1524.7100000000005</v>
      </c>
      <c r="AH264" s="34">
        <v>0</v>
      </c>
      <c r="AI264" s="35">
        <v>341990.38</v>
      </c>
      <c r="AJ264" s="34">
        <v>3360.8699999999985</v>
      </c>
      <c r="AK264" s="34">
        <v>0</v>
      </c>
      <c r="AL264" s="34">
        <v>225994.56999999998</v>
      </c>
      <c r="AM264" s="33">
        <v>96837.19</v>
      </c>
      <c r="AN264" s="34">
        <v>0</v>
      </c>
      <c r="AO264" s="35">
        <v>4315382.1600000011</v>
      </c>
    </row>
    <row r="265" spans="1:41" x14ac:dyDescent="0.25">
      <c r="A265" s="39" t="s">
        <v>326</v>
      </c>
      <c r="B265" s="29" t="s">
        <v>327</v>
      </c>
      <c r="C265" s="28">
        <v>0</v>
      </c>
      <c r="D265" s="29">
        <v>0</v>
      </c>
      <c r="E265" s="30">
        <v>212.01</v>
      </c>
      <c r="F265" s="29">
        <v>0</v>
      </c>
      <c r="G265" s="29">
        <v>0</v>
      </c>
      <c r="H265" s="29">
        <v>271.07</v>
      </c>
      <c r="I265" s="28">
        <v>0</v>
      </c>
      <c r="J265" s="29">
        <v>0</v>
      </c>
      <c r="K265" s="30">
        <v>292.11</v>
      </c>
      <c r="L265" s="29">
        <v>0</v>
      </c>
      <c r="M265" s="29">
        <v>0</v>
      </c>
      <c r="N265" s="29">
        <v>251.07</v>
      </c>
      <c r="O265" s="28">
        <v>0</v>
      </c>
      <c r="P265" s="29">
        <v>0</v>
      </c>
      <c r="Q265" s="30">
        <v>275.58</v>
      </c>
      <c r="R265" s="29">
        <v>0</v>
      </c>
      <c r="S265" s="29">
        <v>0</v>
      </c>
      <c r="T265" s="29">
        <v>207.83</v>
      </c>
      <c r="U265" s="28">
        <v>0</v>
      </c>
      <c r="V265" s="29">
        <v>0</v>
      </c>
      <c r="W265" s="30">
        <v>181</v>
      </c>
      <c r="X265" s="29">
        <v>0</v>
      </c>
      <c r="Y265" s="29">
        <v>0</v>
      </c>
      <c r="Z265" s="29">
        <v>156.9</v>
      </c>
      <c r="AA265" s="28">
        <v>0</v>
      </c>
      <c r="AB265" s="29">
        <v>0</v>
      </c>
      <c r="AC265" s="30">
        <v>126.01</v>
      </c>
      <c r="AD265" s="29">
        <v>0</v>
      </c>
      <c r="AE265" s="29">
        <v>0</v>
      </c>
      <c r="AF265" s="29">
        <v>178.46</v>
      </c>
      <c r="AG265" s="28">
        <v>0</v>
      </c>
      <c r="AH265" s="29">
        <v>0</v>
      </c>
      <c r="AI265" s="30">
        <v>196.4</v>
      </c>
      <c r="AJ265" s="29">
        <v>0</v>
      </c>
      <c r="AK265" s="29">
        <v>0</v>
      </c>
      <c r="AL265" s="29">
        <v>129.78</v>
      </c>
      <c r="AM265" s="28">
        <v>0</v>
      </c>
      <c r="AN265" s="29">
        <v>0</v>
      </c>
      <c r="AO265" s="30">
        <v>2478.2199999999998</v>
      </c>
    </row>
    <row r="266" spans="1:41" x14ac:dyDescent="0.25">
      <c r="A266" s="41" t="s">
        <v>326</v>
      </c>
      <c r="B266" s="20" t="s">
        <v>328</v>
      </c>
      <c r="C266" s="31">
        <v>-519.92999999999995</v>
      </c>
      <c r="D266" s="20">
        <v>17.84</v>
      </c>
      <c r="E266" s="32">
        <v>2763.92</v>
      </c>
      <c r="F266" s="20">
        <v>-543.19000000000005</v>
      </c>
      <c r="G266" s="20">
        <v>15.54</v>
      </c>
      <c r="H266" s="20">
        <v>3533.91</v>
      </c>
      <c r="I266" s="31">
        <v>-643.04999999999995</v>
      </c>
      <c r="J266" s="20">
        <v>10.28</v>
      </c>
      <c r="K266" s="32">
        <v>3808.23</v>
      </c>
      <c r="L266" s="20">
        <v>-506.33</v>
      </c>
      <c r="M266" s="20">
        <v>11.37</v>
      </c>
      <c r="N266" s="20">
        <v>3273.23</v>
      </c>
      <c r="O266" s="31">
        <v>-678.16</v>
      </c>
      <c r="P266" s="20">
        <v>15.96</v>
      </c>
      <c r="Q266" s="32">
        <v>3592.71</v>
      </c>
      <c r="R266" s="20">
        <v>-531.35</v>
      </c>
      <c r="S266" s="20">
        <v>29.38</v>
      </c>
      <c r="T266" s="20">
        <v>2709.45</v>
      </c>
      <c r="U266" s="31">
        <v>-515.84</v>
      </c>
      <c r="V266" s="20">
        <v>30.43</v>
      </c>
      <c r="W266" s="32">
        <v>2359.7199999999998</v>
      </c>
      <c r="X266" s="20">
        <v>-471.02000000000004</v>
      </c>
      <c r="Y266" s="20">
        <v>14.55</v>
      </c>
      <c r="Z266" s="20">
        <v>2045.57</v>
      </c>
      <c r="AA266" s="31">
        <v>-393.29</v>
      </c>
      <c r="AB266" s="20">
        <v>2.11</v>
      </c>
      <c r="AC266" s="32">
        <v>1642.83</v>
      </c>
      <c r="AD266" s="20">
        <v>-464.76</v>
      </c>
      <c r="AE266" s="20">
        <v>2.73</v>
      </c>
      <c r="AF266" s="20">
        <v>2326.5500000000002</v>
      </c>
      <c r="AG266" s="31">
        <v>-480.2</v>
      </c>
      <c r="AH266" s="20">
        <v>68.010000000000005</v>
      </c>
      <c r="AI266" s="32">
        <v>2560.42</v>
      </c>
      <c r="AJ266" s="20">
        <v>-358.69</v>
      </c>
      <c r="AK266" s="20">
        <v>96.74</v>
      </c>
      <c r="AL266" s="20">
        <v>1691.98</v>
      </c>
      <c r="AM266" s="31">
        <v>-6105.81</v>
      </c>
      <c r="AN266" s="20">
        <v>314.94000000000005</v>
      </c>
      <c r="AO266" s="32">
        <v>32308.520000000004</v>
      </c>
    </row>
    <row r="267" spans="1:41" x14ac:dyDescent="0.25">
      <c r="A267" s="41" t="s">
        <v>326</v>
      </c>
      <c r="B267" s="20" t="s">
        <v>329</v>
      </c>
      <c r="C267" s="31">
        <v>0</v>
      </c>
      <c r="D267" s="20">
        <v>118.8</v>
      </c>
      <c r="E267" s="32">
        <v>1111.07</v>
      </c>
      <c r="F267" s="20">
        <v>0</v>
      </c>
      <c r="G267" s="20">
        <v>103.48</v>
      </c>
      <c r="H267" s="20">
        <v>1420.59</v>
      </c>
      <c r="I267" s="31">
        <v>0</v>
      </c>
      <c r="J267" s="20">
        <v>68.459999999999994</v>
      </c>
      <c r="K267" s="32">
        <v>1530.87</v>
      </c>
      <c r="L267" s="20">
        <v>0</v>
      </c>
      <c r="M267" s="20">
        <v>75.72</v>
      </c>
      <c r="N267" s="20">
        <v>1315.8</v>
      </c>
      <c r="O267" s="31">
        <v>0</v>
      </c>
      <c r="P267" s="20">
        <v>106.25</v>
      </c>
      <c r="Q267" s="32">
        <v>1444.23</v>
      </c>
      <c r="R267" s="20">
        <v>0</v>
      </c>
      <c r="S267" s="20">
        <v>195.64</v>
      </c>
      <c r="T267" s="20">
        <v>1089.17</v>
      </c>
      <c r="U267" s="31">
        <v>0</v>
      </c>
      <c r="V267" s="20">
        <v>202.65</v>
      </c>
      <c r="W267" s="32">
        <v>948.58</v>
      </c>
      <c r="X267" s="20">
        <v>0</v>
      </c>
      <c r="Y267" s="20">
        <v>96.88</v>
      </c>
      <c r="Z267" s="20">
        <v>822.3</v>
      </c>
      <c r="AA267" s="31">
        <v>0</v>
      </c>
      <c r="AB267" s="20">
        <v>14.04</v>
      </c>
      <c r="AC267" s="32">
        <v>660.4</v>
      </c>
      <c r="AD267" s="20">
        <v>0</v>
      </c>
      <c r="AE267" s="20">
        <v>18.190000000000001</v>
      </c>
      <c r="AF267" s="20">
        <v>935.25</v>
      </c>
      <c r="AG267" s="31">
        <v>0</v>
      </c>
      <c r="AH267" s="20">
        <v>452.92</v>
      </c>
      <c r="AI267" s="32">
        <v>1029.26</v>
      </c>
      <c r="AJ267" s="20">
        <v>0</v>
      </c>
      <c r="AK267" s="20">
        <v>644.19000000000005</v>
      </c>
      <c r="AL267" s="20">
        <v>680.16</v>
      </c>
      <c r="AM267" s="31">
        <v>0</v>
      </c>
      <c r="AN267" s="20">
        <v>2097.2200000000003</v>
      </c>
      <c r="AO267" s="32">
        <v>12987.679999999998</v>
      </c>
    </row>
    <row r="268" spans="1:41" x14ac:dyDescent="0.25">
      <c r="A268" s="41" t="s">
        <v>326</v>
      </c>
      <c r="B268" s="20" t="s">
        <v>330</v>
      </c>
      <c r="C268" s="31">
        <v>0</v>
      </c>
      <c r="D268" s="20">
        <v>120.45</v>
      </c>
      <c r="E268" s="32">
        <v>3311.21</v>
      </c>
      <c r="F268" s="20">
        <v>0</v>
      </c>
      <c r="G268" s="20">
        <v>104.91</v>
      </c>
      <c r="H268" s="20">
        <v>4233.66</v>
      </c>
      <c r="I268" s="31">
        <v>0</v>
      </c>
      <c r="J268" s="20">
        <v>69.41</v>
      </c>
      <c r="K268" s="32">
        <v>4562.3100000000004</v>
      </c>
      <c r="L268" s="20">
        <v>0</v>
      </c>
      <c r="M268" s="20">
        <v>76.77</v>
      </c>
      <c r="N268" s="20">
        <v>3921.37</v>
      </c>
      <c r="O268" s="31">
        <v>0</v>
      </c>
      <c r="P268" s="20">
        <v>107.73</v>
      </c>
      <c r="Q268" s="32">
        <v>4304.1099999999997</v>
      </c>
      <c r="R268" s="20">
        <v>0</v>
      </c>
      <c r="S268" s="20">
        <v>198.36</v>
      </c>
      <c r="T268" s="20">
        <v>3245.95</v>
      </c>
      <c r="U268" s="31">
        <v>0</v>
      </c>
      <c r="V268" s="20">
        <v>205.47</v>
      </c>
      <c r="W268" s="32">
        <v>2826.97</v>
      </c>
      <c r="X268" s="20">
        <v>0</v>
      </c>
      <c r="Y268" s="20">
        <v>98.23</v>
      </c>
      <c r="Z268" s="20">
        <v>2450.61</v>
      </c>
      <c r="AA268" s="31">
        <v>0</v>
      </c>
      <c r="AB268" s="20">
        <v>14.23</v>
      </c>
      <c r="AC268" s="32">
        <v>1968.12</v>
      </c>
      <c r="AD268" s="20">
        <v>0</v>
      </c>
      <c r="AE268" s="20">
        <v>18.440000000000001</v>
      </c>
      <c r="AF268" s="20">
        <v>2787.23</v>
      </c>
      <c r="AG268" s="31">
        <v>0</v>
      </c>
      <c r="AH268" s="20">
        <v>459.2</v>
      </c>
      <c r="AI268" s="32">
        <v>3067.42</v>
      </c>
      <c r="AJ268" s="20">
        <v>0</v>
      </c>
      <c r="AK268" s="20">
        <v>653.13</v>
      </c>
      <c r="AL268" s="20">
        <v>2027.01</v>
      </c>
      <c r="AM268" s="31">
        <v>0</v>
      </c>
      <c r="AN268" s="20">
        <v>2126.33</v>
      </c>
      <c r="AO268" s="32">
        <v>38705.97</v>
      </c>
    </row>
    <row r="269" spans="1:41" x14ac:dyDescent="0.25">
      <c r="A269" s="41" t="s">
        <v>326</v>
      </c>
      <c r="B269" s="20" t="s">
        <v>331</v>
      </c>
      <c r="C269" s="31">
        <v>0</v>
      </c>
      <c r="D269" s="20">
        <v>0</v>
      </c>
      <c r="E269" s="32">
        <v>0</v>
      </c>
      <c r="F269" s="20">
        <v>0</v>
      </c>
      <c r="G269" s="20">
        <v>0</v>
      </c>
      <c r="H269" s="20">
        <v>0</v>
      </c>
      <c r="I269" s="31">
        <v>0</v>
      </c>
      <c r="J269" s="20">
        <v>0</v>
      </c>
      <c r="K269" s="32">
        <v>0</v>
      </c>
      <c r="L269" s="20">
        <v>0</v>
      </c>
      <c r="M269" s="20">
        <v>0</v>
      </c>
      <c r="N269" s="20">
        <v>0</v>
      </c>
      <c r="O269" s="31">
        <v>0</v>
      </c>
      <c r="P269" s="20">
        <v>0</v>
      </c>
      <c r="Q269" s="32">
        <v>0</v>
      </c>
      <c r="R269" s="20">
        <v>0</v>
      </c>
      <c r="S269" s="20">
        <v>0</v>
      </c>
      <c r="T269" s="20">
        <v>0</v>
      </c>
      <c r="U269" s="31">
        <v>0</v>
      </c>
      <c r="V269" s="20">
        <v>0</v>
      </c>
      <c r="W269" s="32">
        <v>0</v>
      </c>
      <c r="X269" s="20">
        <v>0</v>
      </c>
      <c r="Y269" s="20">
        <v>0</v>
      </c>
      <c r="Z269" s="20">
        <v>0</v>
      </c>
      <c r="AA269" s="31">
        <v>0</v>
      </c>
      <c r="AB269" s="20">
        <v>0</v>
      </c>
      <c r="AC269" s="32">
        <v>0</v>
      </c>
      <c r="AD269" s="20">
        <v>0</v>
      </c>
      <c r="AE269" s="20">
        <v>0</v>
      </c>
      <c r="AF269" s="20">
        <v>0</v>
      </c>
      <c r="AG269" s="31">
        <v>0</v>
      </c>
      <c r="AH269" s="20">
        <v>0</v>
      </c>
      <c r="AI269" s="32">
        <v>0</v>
      </c>
      <c r="AJ269" s="20">
        <v>0</v>
      </c>
      <c r="AK269" s="20">
        <v>0</v>
      </c>
      <c r="AL269" s="20">
        <v>0</v>
      </c>
      <c r="AM269" s="31">
        <v>0</v>
      </c>
      <c r="AN269" s="20">
        <v>0</v>
      </c>
      <c r="AO269" s="32">
        <v>0</v>
      </c>
    </row>
    <row r="270" spans="1:41" x14ac:dyDescent="0.25">
      <c r="A270" s="41" t="s">
        <v>326</v>
      </c>
      <c r="B270" s="20" t="s">
        <v>332</v>
      </c>
      <c r="C270" s="31">
        <v>-70.69</v>
      </c>
      <c r="D270" s="20">
        <v>0</v>
      </c>
      <c r="E270" s="32">
        <v>142.12</v>
      </c>
      <c r="F270" s="20">
        <v>-78.760000000000005</v>
      </c>
      <c r="G270" s="20">
        <v>0</v>
      </c>
      <c r="H270" s="20">
        <v>181.72</v>
      </c>
      <c r="I270" s="31">
        <v>-87.31</v>
      </c>
      <c r="J270" s="20">
        <v>0</v>
      </c>
      <c r="K270" s="32">
        <v>195.82</v>
      </c>
      <c r="L270" s="20">
        <v>-69.010000000000005</v>
      </c>
      <c r="M270" s="20">
        <v>0</v>
      </c>
      <c r="N270" s="20">
        <v>168.31</v>
      </c>
      <c r="O270" s="31">
        <v>-90.26</v>
      </c>
      <c r="P270" s="20">
        <v>0</v>
      </c>
      <c r="Q270" s="32">
        <v>184.74</v>
      </c>
      <c r="R270" s="20">
        <v>-72.790000000000006</v>
      </c>
      <c r="S270" s="20">
        <v>0</v>
      </c>
      <c r="T270" s="20">
        <v>139.32</v>
      </c>
      <c r="U270" s="31">
        <v>-69.89</v>
      </c>
      <c r="V270" s="20">
        <v>0</v>
      </c>
      <c r="W270" s="32">
        <v>121.34</v>
      </c>
      <c r="X270" s="20">
        <v>-66.38</v>
      </c>
      <c r="Y270" s="20">
        <v>0</v>
      </c>
      <c r="Z270" s="20">
        <v>105.18</v>
      </c>
      <c r="AA270" s="31">
        <v>-57.37</v>
      </c>
      <c r="AB270" s="20">
        <v>0</v>
      </c>
      <c r="AC270" s="32">
        <v>84.47</v>
      </c>
      <c r="AD270" s="20">
        <v>-69.459999999999994</v>
      </c>
      <c r="AE270" s="20">
        <v>0</v>
      </c>
      <c r="AF270" s="20">
        <v>119.63</v>
      </c>
      <c r="AG270" s="31">
        <v>-72.59</v>
      </c>
      <c r="AH270" s="20">
        <v>0</v>
      </c>
      <c r="AI270" s="32">
        <v>131.66</v>
      </c>
      <c r="AJ270" s="20">
        <v>-49.45</v>
      </c>
      <c r="AK270" s="20">
        <v>0</v>
      </c>
      <c r="AL270" s="20">
        <v>87</v>
      </c>
      <c r="AM270" s="31">
        <v>-853.95999999999992</v>
      </c>
      <c r="AN270" s="20">
        <v>0</v>
      </c>
      <c r="AO270" s="32">
        <v>1661.31</v>
      </c>
    </row>
    <row r="271" spans="1:41" x14ac:dyDescent="0.25">
      <c r="A271" s="41" t="s">
        <v>326</v>
      </c>
      <c r="B271" s="20" t="s">
        <v>333</v>
      </c>
      <c r="C271" s="31">
        <v>0</v>
      </c>
      <c r="D271" s="20">
        <v>0</v>
      </c>
      <c r="E271" s="32">
        <v>3429.78</v>
      </c>
      <c r="F271" s="20">
        <v>0</v>
      </c>
      <c r="G271" s="20">
        <v>0</v>
      </c>
      <c r="H271" s="20">
        <v>4385.26</v>
      </c>
      <c r="I271" s="31">
        <v>0</v>
      </c>
      <c r="J271" s="20">
        <v>0</v>
      </c>
      <c r="K271" s="32">
        <v>4725.67</v>
      </c>
      <c r="L271" s="20">
        <v>0</v>
      </c>
      <c r="M271" s="20">
        <v>0</v>
      </c>
      <c r="N271" s="20">
        <v>4061.78</v>
      </c>
      <c r="O271" s="31">
        <v>0</v>
      </c>
      <c r="P271" s="20">
        <v>0</v>
      </c>
      <c r="Q271" s="32">
        <v>4458.2299999999996</v>
      </c>
      <c r="R271" s="20">
        <v>0</v>
      </c>
      <c r="S271" s="20">
        <v>0</v>
      </c>
      <c r="T271" s="20">
        <v>3362.18</v>
      </c>
      <c r="U271" s="31">
        <v>0</v>
      </c>
      <c r="V271" s="20">
        <v>0</v>
      </c>
      <c r="W271" s="32">
        <v>2928.2</v>
      </c>
      <c r="X271" s="20">
        <v>0</v>
      </c>
      <c r="Y271" s="20">
        <v>0</v>
      </c>
      <c r="Z271" s="20">
        <v>2538.36</v>
      </c>
      <c r="AA271" s="31">
        <v>0</v>
      </c>
      <c r="AB271" s="20">
        <v>0</v>
      </c>
      <c r="AC271" s="32">
        <v>2038.6</v>
      </c>
      <c r="AD271" s="20">
        <v>0</v>
      </c>
      <c r="AE271" s="20">
        <v>0</v>
      </c>
      <c r="AF271" s="20">
        <v>2887.04</v>
      </c>
      <c r="AG271" s="31">
        <v>0</v>
      </c>
      <c r="AH271" s="20">
        <v>0</v>
      </c>
      <c r="AI271" s="32">
        <v>3177.25</v>
      </c>
      <c r="AJ271" s="20">
        <v>0</v>
      </c>
      <c r="AK271" s="20">
        <v>0</v>
      </c>
      <c r="AL271" s="20">
        <v>2099.6</v>
      </c>
      <c r="AM271" s="31">
        <v>0</v>
      </c>
      <c r="AN271" s="20">
        <v>0</v>
      </c>
      <c r="AO271" s="32">
        <v>40091.949999999997</v>
      </c>
    </row>
    <row r="272" spans="1:41" x14ac:dyDescent="0.25">
      <c r="A272" s="40" t="s">
        <v>334</v>
      </c>
      <c r="B272" s="34"/>
      <c r="C272" s="33">
        <v>-590.61999999999989</v>
      </c>
      <c r="D272" s="34">
        <v>257.08999999999997</v>
      </c>
      <c r="E272" s="35">
        <v>10970.11</v>
      </c>
      <c r="F272" s="34">
        <v>-621.95000000000005</v>
      </c>
      <c r="G272" s="34">
        <v>223.93</v>
      </c>
      <c r="H272" s="34">
        <v>14026.21</v>
      </c>
      <c r="I272" s="33">
        <v>-730.3599999999999</v>
      </c>
      <c r="J272" s="34">
        <v>148.14999999999998</v>
      </c>
      <c r="K272" s="35">
        <v>15115.01</v>
      </c>
      <c r="L272" s="34">
        <v>-575.34</v>
      </c>
      <c r="M272" s="34">
        <v>163.86</v>
      </c>
      <c r="N272" s="34">
        <v>12991.560000000001</v>
      </c>
      <c r="O272" s="33">
        <v>-768.42</v>
      </c>
      <c r="P272" s="34">
        <v>229.94</v>
      </c>
      <c r="Q272" s="35">
        <v>14259.6</v>
      </c>
      <c r="R272" s="34">
        <v>-604.14</v>
      </c>
      <c r="S272" s="34">
        <v>423.38</v>
      </c>
      <c r="T272" s="34">
        <v>10753.9</v>
      </c>
      <c r="U272" s="33">
        <v>-585.73</v>
      </c>
      <c r="V272" s="34">
        <v>438.55</v>
      </c>
      <c r="W272" s="35">
        <v>9365.81</v>
      </c>
      <c r="X272" s="34">
        <v>-537.40000000000009</v>
      </c>
      <c r="Y272" s="34">
        <v>209.66</v>
      </c>
      <c r="Z272" s="34">
        <v>8118.92</v>
      </c>
      <c r="AA272" s="33">
        <v>-450.66</v>
      </c>
      <c r="AB272" s="34">
        <v>30.38</v>
      </c>
      <c r="AC272" s="35">
        <v>6520.43</v>
      </c>
      <c r="AD272" s="34">
        <v>-534.22</v>
      </c>
      <c r="AE272" s="34">
        <v>39.36</v>
      </c>
      <c r="AF272" s="34">
        <v>9234.16</v>
      </c>
      <c r="AG272" s="33">
        <v>-552.79</v>
      </c>
      <c r="AH272" s="34">
        <v>980.13000000000011</v>
      </c>
      <c r="AI272" s="35">
        <v>10162.41</v>
      </c>
      <c r="AJ272" s="34">
        <v>-408.14</v>
      </c>
      <c r="AK272" s="34">
        <v>1394.06</v>
      </c>
      <c r="AL272" s="34">
        <v>6715.5300000000007</v>
      </c>
      <c r="AM272" s="33">
        <v>-6959.77</v>
      </c>
      <c r="AN272" s="34">
        <v>4538.49</v>
      </c>
      <c r="AO272" s="35">
        <v>128233.65000000001</v>
      </c>
    </row>
    <row r="273" spans="1:41" x14ac:dyDescent="0.25">
      <c r="A273" s="39" t="s">
        <v>335</v>
      </c>
      <c r="B273" s="29" t="s">
        <v>205</v>
      </c>
      <c r="C273" s="28">
        <v>0</v>
      </c>
      <c r="D273" s="29">
        <v>0</v>
      </c>
      <c r="E273" s="30">
        <v>0</v>
      </c>
      <c r="F273" s="29">
        <v>0</v>
      </c>
      <c r="G273" s="29">
        <v>0</v>
      </c>
      <c r="H273" s="29">
        <v>0</v>
      </c>
      <c r="I273" s="28">
        <v>0</v>
      </c>
      <c r="J273" s="29">
        <v>0</v>
      </c>
      <c r="K273" s="30">
        <v>0</v>
      </c>
      <c r="L273" s="29">
        <v>0</v>
      </c>
      <c r="M273" s="29">
        <v>0</v>
      </c>
      <c r="N273" s="29">
        <v>0</v>
      </c>
      <c r="O273" s="28">
        <v>0</v>
      </c>
      <c r="P273" s="29">
        <v>0</v>
      </c>
      <c r="Q273" s="30">
        <v>0</v>
      </c>
      <c r="R273" s="29">
        <v>0</v>
      </c>
      <c r="S273" s="29">
        <v>0</v>
      </c>
      <c r="T273" s="29">
        <v>0</v>
      </c>
      <c r="U273" s="28">
        <v>0</v>
      </c>
      <c r="V273" s="29">
        <v>0</v>
      </c>
      <c r="W273" s="30">
        <v>0</v>
      </c>
      <c r="X273" s="29">
        <v>0</v>
      </c>
      <c r="Y273" s="29">
        <v>0</v>
      </c>
      <c r="Z273" s="29">
        <v>0</v>
      </c>
      <c r="AA273" s="28">
        <v>0</v>
      </c>
      <c r="AB273" s="29">
        <v>0</v>
      </c>
      <c r="AC273" s="30">
        <v>0</v>
      </c>
      <c r="AD273" s="29">
        <v>0</v>
      </c>
      <c r="AE273" s="29">
        <v>0</v>
      </c>
      <c r="AF273" s="29">
        <v>0</v>
      </c>
      <c r="AG273" s="28">
        <v>0</v>
      </c>
      <c r="AH273" s="29">
        <v>0</v>
      </c>
      <c r="AI273" s="30">
        <v>0</v>
      </c>
      <c r="AJ273" s="29">
        <v>0</v>
      </c>
      <c r="AK273" s="29">
        <v>0</v>
      </c>
      <c r="AL273" s="29">
        <v>0</v>
      </c>
      <c r="AM273" s="28">
        <v>0</v>
      </c>
      <c r="AN273" s="29">
        <v>0</v>
      </c>
      <c r="AO273" s="30">
        <v>0</v>
      </c>
    </row>
    <row r="274" spans="1:41" x14ac:dyDescent="0.25">
      <c r="A274" s="40" t="s">
        <v>336</v>
      </c>
      <c r="B274" s="34"/>
      <c r="C274" s="33">
        <v>0</v>
      </c>
      <c r="D274" s="34">
        <v>0</v>
      </c>
      <c r="E274" s="35">
        <v>0</v>
      </c>
      <c r="F274" s="34">
        <v>0</v>
      </c>
      <c r="G274" s="34">
        <v>0</v>
      </c>
      <c r="H274" s="34">
        <v>0</v>
      </c>
      <c r="I274" s="33">
        <v>0</v>
      </c>
      <c r="J274" s="34">
        <v>0</v>
      </c>
      <c r="K274" s="35">
        <v>0</v>
      </c>
      <c r="L274" s="34">
        <v>0</v>
      </c>
      <c r="M274" s="34">
        <v>0</v>
      </c>
      <c r="N274" s="34">
        <v>0</v>
      </c>
      <c r="O274" s="33">
        <v>0</v>
      </c>
      <c r="P274" s="34">
        <v>0</v>
      </c>
      <c r="Q274" s="35">
        <v>0</v>
      </c>
      <c r="R274" s="34">
        <v>0</v>
      </c>
      <c r="S274" s="34">
        <v>0</v>
      </c>
      <c r="T274" s="34">
        <v>0</v>
      </c>
      <c r="U274" s="33">
        <v>0</v>
      </c>
      <c r="V274" s="34">
        <v>0</v>
      </c>
      <c r="W274" s="35">
        <v>0</v>
      </c>
      <c r="X274" s="34">
        <v>0</v>
      </c>
      <c r="Y274" s="34">
        <v>0</v>
      </c>
      <c r="Z274" s="34">
        <v>0</v>
      </c>
      <c r="AA274" s="33">
        <v>0</v>
      </c>
      <c r="AB274" s="34">
        <v>0</v>
      </c>
      <c r="AC274" s="35">
        <v>0</v>
      </c>
      <c r="AD274" s="34">
        <v>0</v>
      </c>
      <c r="AE274" s="34">
        <v>0</v>
      </c>
      <c r="AF274" s="34">
        <v>0</v>
      </c>
      <c r="AG274" s="33">
        <v>0</v>
      </c>
      <c r="AH274" s="34">
        <v>0</v>
      </c>
      <c r="AI274" s="35">
        <v>0</v>
      </c>
      <c r="AJ274" s="34">
        <v>0</v>
      </c>
      <c r="AK274" s="34">
        <v>0</v>
      </c>
      <c r="AL274" s="34">
        <v>0</v>
      </c>
      <c r="AM274" s="33">
        <v>0</v>
      </c>
      <c r="AN274" s="34">
        <v>0</v>
      </c>
      <c r="AO274" s="35">
        <v>0</v>
      </c>
    </row>
    <row r="275" spans="1:41" x14ac:dyDescent="0.25">
      <c r="A275" s="39" t="s">
        <v>337</v>
      </c>
      <c r="B275" s="29" t="s">
        <v>127</v>
      </c>
      <c r="C275" s="28">
        <v>5814.23</v>
      </c>
      <c r="D275" s="29">
        <v>0</v>
      </c>
      <c r="E275" s="30">
        <v>18133.54</v>
      </c>
      <c r="F275" s="29">
        <v>8819.89</v>
      </c>
      <c r="G275" s="29">
        <v>0</v>
      </c>
      <c r="H275" s="29">
        <v>23185.26</v>
      </c>
      <c r="I275" s="28">
        <v>13173.56</v>
      </c>
      <c r="J275" s="29">
        <v>0</v>
      </c>
      <c r="K275" s="30">
        <v>24985.03</v>
      </c>
      <c r="L275" s="29">
        <v>10960.79</v>
      </c>
      <c r="M275" s="29">
        <v>0</v>
      </c>
      <c r="N275" s="29">
        <v>21474.99</v>
      </c>
      <c r="O275" s="28">
        <v>9161.93</v>
      </c>
      <c r="P275" s="29">
        <v>0</v>
      </c>
      <c r="Q275" s="30">
        <v>23571.06</v>
      </c>
      <c r="R275" s="29">
        <v>6482.89</v>
      </c>
      <c r="S275" s="29">
        <v>0</v>
      </c>
      <c r="T275" s="29">
        <v>17776.13</v>
      </c>
      <c r="U275" s="28">
        <v>2888.42</v>
      </c>
      <c r="V275" s="29">
        <v>0</v>
      </c>
      <c r="W275" s="30">
        <v>15481.64</v>
      </c>
      <c r="X275" s="29">
        <v>4165.68</v>
      </c>
      <c r="Y275" s="29">
        <v>0</v>
      </c>
      <c r="Z275" s="29">
        <v>13420.55</v>
      </c>
      <c r="AA275" s="28">
        <v>3846.63</v>
      </c>
      <c r="AB275" s="29">
        <v>0</v>
      </c>
      <c r="AC275" s="30">
        <v>10778.25</v>
      </c>
      <c r="AD275" s="29">
        <v>3204.51</v>
      </c>
      <c r="AE275" s="29">
        <v>0</v>
      </c>
      <c r="AF275" s="29">
        <v>15264.03</v>
      </c>
      <c r="AG275" s="28">
        <v>2630.09</v>
      </c>
      <c r="AH275" s="29">
        <v>0</v>
      </c>
      <c r="AI275" s="30">
        <v>16798.41</v>
      </c>
      <c r="AJ275" s="29">
        <v>2244.69</v>
      </c>
      <c r="AK275" s="29">
        <v>0</v>
      </c>
      <c r="AL275" s="29">
        <v>11100.75</v>
      </c>
      <c r="AM275" s="28">
        <v>73393.31</v>
      </c>
      <c r="AN275" s="29">
        <v>0</v>
      </c>
      <c r="AO275" s="30">
        <v>211969.64</v>
      </c>
    </row>
    <row r="276" spans="1:41" x14ac:dyDescent="0.25">
      <c r="A276" s="40" t="s">
        <v>338</v>
      </c>
      <c r="B276" s="34"/>
      <c r="C276" s="33">
        <v>5814.23</v>
      </c>
      <c r="D276" s="34">
        <v>0</v>
      </c>
      <c r="E276" s="35">
        <v>18133.54</v>
      </c>
      <c r="F276" s="34">
        <v>8819.89</v>
      </c>
      <c r="G276" s="34">
        <v>0</v>
      </c>
      <c r="H276" s="34">
        <v>23185.26</v>
      </c>
      <c r="I276" s="33">
        <v>13173.56</v>
      </c>
      <c r="J276" s="34">
        <v>0</v>
      </c>
      <c r="K276" s="35">
        <v>24985.03</v>
      </c>
      <c r="L276" s="34">
        <v>10960.79</v>
      </c>
      <c r="M276" s="34">
        <v>0</v>
      </c>
      <c r="N276" s="34">
        <v>21474.99</v>
      </c>
      <c r="O276" s="33">
        <v>9161.93</v>
      </c>
      <c r="P276" s="34">
        <v>0</v>
      </c>
      <c r="Q276" s="35">
        <v>23571.06</v>
      </c>
      <c r="R276" s="34">
        <v>6482.89</v>
      </c>
      <c r="S276" s="34">
        <v>0</v>
      </c>
      <c r="T276" s="34">
        <v>17776.13</v>
      </c>
      <c r="U276" s="33">
        <v>2888.42</v>
      </c>
      <c r="V276" s="34">
        <v>0</v>
      </c>
      <c r="W276" s="35">
        <v>15481.64</v>
      </c>
      <c r="X276" s="34">
        <v>4165.68</v>
      </c>
      <c r="Y276" s="34">
        <v>0</v>
      </c>
      <c r="Z276" s="34">
        <v>13420.55</v>
      </c>
      <c r="AA276" s="33">
        <v>3846.63</v>
      </c>
      <c r="AB276" s="34">
        <v>0</v>
      </c>
      <c r="AC276" s="35">
        <v>10778.25</v>
      </c>
      <c r="AD276" s="34">
        <v>3204.51</v>
      </c>
      <c r="AE276" s="34">
        <v>0</v>
      </c>
      <c r="AF276" s="34">
        <v>15264.03</v>
      </c>
      <c r="AG276" s="33">
        <v>2630.09</v>
      </c>
      <c r="AH276" s="34">
        <v>0</v>
      </c>
      <c r="AI276" s="35">
        <v>16798.41</v>
      </c>
      <c r="AJ276" s="34">
        <v>2244.69</v>
      </c>
      <c r="AK276" s="34">
        <v>0</v>
      </c>
      <c r="AL276" s="34">
        <v>11100.75</v>
      </c>
      <c r="AM276" s="33">
        <v>73393.31</v>
      </c>
      <c r="AN276" s="34">
        <v>0</v>
      </c>
      <c r="AO276" s="35">
        <v>211969.64</v>
      </c>
    </row>
    <row r="277" spans="1:41" x14ac:dyDescent="0.25">
      <c r="A277" s="42" t="s">
        <v>339</v>
      </c>
      <c r="B277" s="37"/>
      <c r="C277" s="36">
        <v>352552.8</v>
      </c>
      <c r="D277" s="37">
        <v>225178.85</v>
      </c>
      <c r="E277" s="38">
        <v>4529236.3800000018</v>
      </c>
      <c r="F277" s="37">
        <v>500687.35000000015</v>
      </c>
      <c r="G277" s="37">
        <v>196127.28999999998</v>
      </c>
      <c r="H277" s="37">
        <v>5791010.919999999</v>
      </c>
      <c r="I277" s="36">
        <v>548414.64</v>
      </c>
      <c r="J277" s="37">
        <v>129767.1</v>
      </c>
      <c r="K277" s="38">
        <v>6240543.4500000048</v>
      </c>
      <c r="L277" s="37">
        <v>487023.60999999969</v>
      </c>
      <c r="M277" s="37">
        <v>143519.90999999997</v>
      </c>
      <c r="N277" s="37">
        <v>5363836.9400000013</v>
      </c>
      <c r="O277" s="36">
        <v>883496.73999999987</v>
      </c>
      <c r="P277" s="37">
        <v>201394.12</v>
      </c>
      <c r="Q277" s="38">
        <v>5887373.0599999996</v>
      </c>
      <c r="R277" s="37">
        <v>832133.83</v>
      </c>
      <c r="S277" s="37">
        <v>370820.52999999997</v>
      </c>
      <c r="T277" s="37">
        <v>4439967.7399999993</v>
      </c>
      <c r="U277" s="36">
        <v>746346.41999999981</v>
      </c>
      <c r="V277" s="37">
        <v>384113.02000000008</v>
      </c>
      <c r="W277" s="38">
        <v>3866868.45</v>
      </c>
      <c r="X277" s="37">
        <v>456686.55999999982</v>
      </c>
      <c r="Y277" s="37">
        <v>183634.81000000003</v>
      </c>
      <c r="Z277" s="37">
        <v>3352069.1699999981</v>
      </c>
      <c r="AA277" s="36">
        <v>318483.08000000019</v>
      </c>
      <c r="AB277" s="37">
        <v>26604.989999999994</v>
      </c>
      <c r="AC277" s="38">
        <v>2692097.3000000003</v>
      </c>
      <c r="AD277" s="37">
        <v>352760.62000000011</v>
      </c>
      <c r="AE277" s="37">
        <v>34468.670000000013</v>
      </c>
      <c r="AF277" s="37">
        <v>3812515.0999999992</v>
      </c>
      <c r="AG277" s="36">
        <v>454395.99000000028</v>
      </c>
      <c r="AH277" s="37">
        <v>858465.20000000007</v>
      </c>
      <c r="AI277" s="38">
        <v>4195761.4700000007</v>
      </c>
      <c r="AJ277" s="37">
        <v>498118.6100000001</v>
      </c>
      <c r="AK277" s="37">
        <v>1221005.2199999997</v>
      </c>
      <c r="AL277" s="37">
        <v>2772649.1700000013</v>
      </c>
      <c r="AM277" s="36">
        <v>6431100.2499999991</v>
      </c>
      <c r="AN277" s="37">
        <v>3975099.7100000004</v>
      </c>
      <c r="AO277" s="38">
        <v>52943929.150000021</v>
      </c>
    </row>
    <row r="278" spans="1:4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9">
        <f>Charts!C53</f>
        <v>6431100.2499999991</v>
      </c>
      <c r="AN278" s="19">
        <f>Charts!D53</f>
        <v>3975099.71</v>
      </c>
      <c r="AO278" s="19">
        <f>Charts!E53</f>
        <v>52943929.150000013</v>
      </c>
    </row>
    <row r="279" spans="1:4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</row>
    <row r="280" spans="1:4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</row>
    <row r="281" spans="1:4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</row>
  </sheetData>
  <mergeCells count="12">
    <mergeCell ref="AJ1:AL1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8742-7D5F-479A-81FC-9B4DC0D98E44}">
  <sheetPr codeName="Sheet7"/>
  <dimension ref="A1:AO265"/>
  <sheetViews>
    <sheetView workbookViewId="0">
      <pane xSplit="1" ySplit="2" topLeftCell="Z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" x14ac:dyDescent="0.25"/>
  <cols>
    <col min="1" max="1" width="45.140625" style="18" bestFit="1" customWidth="1"/>
    <col min="2" max="2" width="10.42578125" style="18" bestFit="1" customWidth="1"/>
    <col min="3" max="3" width="11.140625" style="18" bestFit="1" customWidth="1"/>
    <col min="4" max="4" width="11" style="18" bestFit="1" customWidth="1"/>
    <col min="5" max="5" width="15.28515625" style="18" bestFit="1" customWidth="1"/>
    <col min="6" max="6" width="11.140625" style="18" bestFit="1" customWidth="1"/>
    <col min="7" max="7" width="10" style="18" bestFit="1" customWidth="1"/>
    <col min="8" max="8" width="15.28515625" style="18" bestFit="1" customWidth="1"/>
    <col min="9" max="9" width="11.140625" style="18" bestFit="1" customWidth="1"/>
    <col min="10" max="10" width="10" style="18" bestFit="1" customWidth="1"/>
    <col min="11" max="11" width="15.28515625" style="18" bestFit="1" customWidth="1"/>
    <col min="12" max="12" width="11.140625" style="18" bestFit="1" customWidth="1"/>
    <col min="13" max="13" width="10" style="18" bestFit="1" customWidth="1"/>
    <col min="14" max="14" width="15.28515625" style="18" bestFit="1" customWidth="1"/>
    <col min="15" max="15" width="11.140625" style="18" bestFit="1" customWidth="1"/>
    <col min="16" max="16" width="10" style="18" bestFit="1" customWidth="1"/>
    <col min="17" max="17" width="15.28515625" style="18" bestFit="1" customWidth="1"/>
    <col min="18" max="18" width="11.140625" style="18" bestFit="1" customWidth="1"/>
    <col min="19" max="19" width="10" style="18" bestFit="1" customWidth="1"/>
    <col min="20" max="20" width="15.28515625" style="18" bestFit="1" customWidth="1"/>
    <col min="21" max="21" width="11.140625" style="18" bestFit="1" customWidth="1"/>
    <col min="22" max="22" width="9" style="18" bestFit="1" customWidth="1"/>
    <col min="23" max="23" width="15.28515625" style="18" bestFit="1" customWidth="1"/>
    <col min="24" max="24" width="11.140625" style="18" bestFit="1" customWidth="1"/>
    <col min="25" max="25" width="10" style="18" bestFit="1" customWidth="1"/>
    <col min="26" max="26" width="15.28515625" style="18" bestFit="1" customWidth="1"/>
    <col min="27" max="27" width="11.140625" style="18" bestFit="1" customWidth="1"/>
    <col min="28" max="28" width="10" style="18" bestFit="1" customWidth="1"/>
    <col min="29" max="29" width="15.28515625" style="18" bestFit="1" customWidth="1"/>
    <col min="30" max="30" width="11.140625" style="18" bestFit="1" customWidth="1"/>
    <col min="31" max="31" width="9.7109375" style="18" bestFit="1" customWidth="1"/>
    <col min="32" max="32" width="15.28515625" style="18" bestFit="1" customWidth="1"/>
    <col min="33" max="33" width="11.140625" style="18" bestFit="1" customWidth="1"/>
    <col min="34" max="34" width="10" style="18" bestFit="1" customWidth="1"/>
    <col min="35" max="35" width="15.28515625" style="18" bestFit="1" customWidth="1"/>
    <col min="36" max="36" width="11.140625" style="18" bestFit="1" customWidth="1"/>
    <col min="37" max="37" width="10" style="18" bestFit="1" customWidth="1"/>
    <col min="38" max="38" width="15.28515625" style="18" bestFit="1" customWidth="1"/>
    <col min="39" max="39" width="18" style="18" bestFit="1" customWidth="1"/>
    <col min="40" max="40" width="12.5703125" style="18" bestFit="1" customWidth="1"/>
    <col min="41" max="41" width="22.140625" style="18" bestFit="1" customWidth="1"/>
    <col min="42" max="16384" width="9.140625" style="18"/>
  </cols>
  <sheetData>
    <row r="1" spans="1:41" x14ac:dyDescent="0.25">
      <c r="A1" s="39"/>
      <c r="B1" s="29"/>
      <c r="C1" s="94" t="s">
        <v>32</v>
      </c>
      <c r="D1" s="94"/>
      <c r="E1" s="94"/>
      <c r="F1" s="93" t="s">
        <v>33</v>
      </c>
      <c r="G1" s="94"/>
      <c r="H1" s="95"/>
      <c r="I1" s="94" t="s">
        <v>34</v>
      </c>
      <c r="J1" s="94"/>
      <c r="K1" s="94"/>
      <c r="L1" s="93" t="s">
        <v>35</v>
      </c>
      <c r="M1" s="94"/>
      <c r="N1" s="95"/>
      <c r="O1" s="94" t="s">
        <v>36</v>
      </c>
      <c r="P1" s="94"/>
      <c r="Q1" s="94"/>
      <c r="R1" s="93" t="s">
        <v>37</v>
      </c>
      <c r="S1" s="94"/>
      <c r="T1" s="95"/>
      <c r="U1" s="94" t="s">
        <v>38</v>
      </c>
      <c r="V1" s="94"/>
      <c r="W1" s="94"/>
      <c r="X1" s="93" t="s">
        <v>39</v>
      </c>
      <c r="Y1" s="94"/>
      <c r="Z1" s="95"/>
      <c r="AA1" s="94" t="s">
        <v>40</v>
      </c>
      <c r="AB1" s="94"/>
      <c r="AC1" s="94"/>
      <c r="AD1" s="93" t="s">
        <v>29</v>
      </c>
      <c r="AE1" s="94"/>
      <c r="AF1" s="95"/>
      <c r="AG1" s="94" t="s">
        <v>30</v>
      </c>
      <c r="AH1" s="94"/>
      <c r="AI1" s="94"/>
      <c r="AJ1" s="93" t="s">
        <v>31</v>
      </c>
      <c r="AK1" s="94"/>
      <c r="AL1" s="95"/>
      <c r="AM1" s="28"/>
      <c r="AN1" s="29"/>
      <c r="AO1" s="30"/>
    </row>
    <row r="2" spans="1:41" x14ac:dyDescent="0.25">
      <c r="A2" s="40" t="s">
        <v>41</v>
      </c>
      <c r="B2" s="34" t="s">
        <v>42</v>
      </c>
      <c r="C2" s="34" t="s">
        <v>2</v>
      </c>
      <c r="D2" s="34" t="s">
        <v>3</v>
      </c>
      <c r="E2" s="34" t="s">
        <v>4</v>
      </c>
      <c r="F2" s="33" t="s">
        <v>2</v>
      </c>
      <c r="G2" s="34" t="s">
        <v>3</v>
      </c>
      <c r="H2" s="35" t="s">
        <v>4</v>
      </c>
      <c r="I2" s="34" t="s">
        <v>2</v>
      </c>
      <c r="J2" s="34" t="s">
        <v>3</v>
      </c>
      <c r="K2" s="34" t="s">
        <v>4</v>
      </c>
      <c r="L2" s="33" t="s">
        <v>2</v>
      </c>
      <c r="M2" s="34" t="s">
        <v>3</v>
      </c>
      <c r="N2" s="35" t="s">
        <v>4</v>
      </c>
      <c r="O2" s="34" t="s">
        <v>2</v>
      </c>
      <c r="P2" s="34" t="s">
        <v>3</v>
      </c>
      <c r="Q2" s="34" t="s">
        <v>4</v>
      </c>
      <c r="R2" s="33" t="s">
        <v>2</v>
      </c>
      <c r="S2" s="34" t="s">
        <v>3</v>
      </c>
      <c r="T2" s="35" t="s">
        <v>4</v>
      </c>
      <c r="U2" s="34" t="s">
        <v>2</v>
      </c>
      <c r="V2" s="34" t="s">
        <v>3</v>
      </c>
      <c r="W2" s="34" t="s">
        <v>4</v>
      </c>
      <c r="X2" s="33" t="s">
        <v>2</v>
      </c>
      <c r="Y2" s="34" t="s">
        <v>3</v>
      </c>
      <c r="Z2" s="35" t="s">
        <v>4</v>
      </c>
      <c r="AA2" s="34" t="s">
        <v>2</v>
      </c>
      <c r="AB2" s="34" t="s">
        <v>3</v>
      </c>
      <c r="AC2" s="34" t="s">
        <v>4</v>
      </c>
      <c r="AD2" s="33" t="s">
        <v>2</v>
      </c>
      <c r="AE2" s="34" t="s">
        <v>3</v>
      </c>
      <c r="AF2" s="35" t="s">
        <v>4</v>
      </c>
      <c r="AG2" s="34" t="s">
        <v>2</v>
      </c>
      <c r="AH2" s="34" t="s">
        <v>3</v>
      </c>
      <c r="AI2" s="34" t="s">
        <v>4</v>
      </c>
      <c r="AJ2" s="33" t="s">
        <v>2</v>
      </c>
      <c r="AK2" s="34" t="s">
        <v>3</v>
      </c>
      <c r="AL2" s="35" t="s">
        <v>4</v>
      </c>
      <c r="AM2" s="33" t="s">
        <v>43</v>
      </c>
      <c r="AN2" s="34" t="s">
        <v>44</v>
      </c>
      <c r="AO2" s="35" t="s">
        <v>45</v>
      </c>
    </row>
    <row r="3" spans="1:41" x14ac:dyDescent="0.25">
      <c r="A3" s="39" t="s">
        <v>46</v>
      </c>
      <c r="B3" s="29" t="s">
        <v>47</v>
      </c>
      <c r="C3" s="29">
        <v>1540.09</v>
      </c>
      <c r="D3" s="29">
        <v>2335.5500000000002</v>
      </c>
      <c r="E3" s="29">
        <v>227.83</v>
      </c>
      <c r="F3" s="28">
        <v>1926.42</v>
      </c>
      <c r="G3" s="29">
        <v>1008.33</v>
      </c>
      <c r="H3" s="30">
        <v>299.74</v>
      </c>
      <c r="I3" s="29">
        <v>3544.67</v>
      </c>
      <c r="J3" s="29">
        <v>1093.42</v>
      </c>
      <c r="K3" s="29">
        <v>256.02</v>
      </c>
      <c r="L3" s="28">
        <v>3677.57</v>
      </c>
      <c r="M3" s="29">
        <v>532.82000000000005</v>
      </c>
      <c r="N3" s="30">
        <v>294.05</v>
      </c>
      <c r="O3" s="29">
        <v>2274.4700000000003</v>
      </c>
      <c r="P3" s="29">
        <v>523.96</v>
      </c>
      <c r="Q3" s="29">
        <v>244.64</v>
      </c>
      <c r="R3" s="28">
        <v>1557.04</v>
      </c>
      <c r="S3" s="29">
        <v>171.62</v>
      </c>
      <c r="T3" s="30">
        <v>321.74</v>
      </c>
      <c r="U3" s="29">
        <v>933.21</v>
      </c>
      <c r="V3" s="29">
        <v>117.11</v>
      </c>
      <c r="W3" s="29">
        <v>212.99</v>
      </c>
      <c r="X3" s="28">
        <v>1091.3799999999999</v>
      </c>
      <c r="Y3" s="29">
        <v>390.21</v>
      </c>
      <c r="Z3" s="30">
        <v>62.73</v>
      </c>
      <c r="AA3" s="29">
        <v>2394.3999999999996</v>
      </c>
      <c r="AB3" s="29">
        <v>633.83000000000004</v>
      </c>
      <c r="AC3" s="29">
        <v>165.18</v>
      </c>
      <c r="AD3" s="28">
        <v>-437.56</v>
      </c>
      <c r="AE3" s="29">
        <v>-31.48</v>
      </c>
      <c r="AF3" s="30">
        <v>-23.94</v>
      </c>
      <c r="AG3" s="29">
        <v>2469.1400000000003</v>
      </c>
      <c r="AH3" s="29">
        <v>203.79</v>
      </c>
      <c r="AI3" s="29">
        <v>148.61000000000001</v>
      </c>
      <c r="AJ3" s="28">
        <v>854.66000000000008</v>
      </c>
      <c r="AK3" s="29">
        <v>162.13999999999999</v>
      </c>
      <c r="AL3" s="30">
        <v>76.59</v>
      </c>
      <c r="AM3" s="28">
        <v>21825.490000000005</v>
      </c>
      <c r="AN3" s="29">
        <v>7141.2999999999993</v>
      </c>
      <c r="AO3" s="30">
        <v>2286.1799999999998</v>
      </c>
    </row>
    <row r="4" spans="1:41" x14ac:dyDescent="0.25">
      <c r="A4" s="41" t="s">
        <v>46</v>
      </c>
      <c r="B4" s="20" t="s">
        <v>48</v>
      </c>
      <c r="C4" s="20">
        <v>4452.5</v>
      </c>
      <c r="D4" s="20">
        <v>0</v>
      </c>
      <c r="E4" s="20">
        <v>1971.26</v>
      </c>
      <c r="F4" s="31">
        <v>11839.12</v>
      </c>
      <c r="G4" s="20">
        <v>0</v>
      </c>
      <c r="H4" s="32">
        <v>2593.4699999999998</v>
      </c>
      <c r="I4" s="20">
        <v>5477.3</v>
      </c>
      <c r="J4" s="20">
        <v>0</v>
      </c>
      <c r="K4" s="20">
        <v>2215.1799999999998</v>
      </c>
      <c r="L4" s="31">
        <v>6614.62</v>
      </c>
      <c r="M4" s="20">
        <v>0</v>
      </c>
      <c r="N4" s="32">
        <v>2544.23</v>
      </c>
      <c r="O4" s="20">
        <v>7471.94</v>
      </c>
      <c r="P4" s="20">
        <v>0</v>
      </c>
      <c r="Q4" s="20">
        <v>2116.73</v>
      </c>
      <c r="R4" s="31">
        <v>10663.69</v>
      </c>
      <c r="S4" s="20">
        <v>0</v>
      </c>
      <c r="T4" s="32">
        <v>2783.84</v>
      </c>
      <c r="U4" s="20">
        <v>7861.58</v>
      </c>
      <c r="V4" s="20">
        <v>0</v>
      </c>
      <c r="W4" s="20">
        <v>1842.89</v>
      </c>
      <c r="X4" s="31">
        <v>1166.5</v>
      </c>
      <c r="Y4" s="20">
        <v>0</v>
      </c>
      <c r="Z4" s="32">
        <v>542.72</v>
      </c>
      <c r="AA4" s="20">
        <v>2803.05</v>
      </c>
      <c r="AB4" s="20">
        <v>0</v>
      </c>
      <c r="AC4" s="20">
        <v>1429.22</v>
      </c>
      <c r="AD4" s="31">
        <v>-1013.01</v>
      </c>
      <c r="AE4" s="20">
        <v>0</v>
      </c>
      <c r="AF4" s="32">
        <v>-207.12</v>
      </c>
      <c r="AG4" s="20">
        <v>10293.84</v>
      </c>
      <c r="AH4" s="20">
        <v>0</v>
      </c>
      <c r="AI4" s="20">
        <v>1285.79</v>
      </c>
      <c r="AJ4" s="31">
        <v>3373.03</v>
      </c>
      <c r="AK4" s="20">
        <v>0</v>
      </c>
      <c r="AL4" s="32">
        <v>662.67</v>
      </c>
      <c r="AM4" s="31">
        <v>71004.160000000018</v>
      </c>
      <c r="AN4" s="20">
        <v>0</v>
      </c>
      <c r="AO4" s="32">
        <v>19780.88</v>
      </c>
    </row>
    <row r="5" spans="1:41" x14ac:dyDescent="0.25">
      <c r="A5" s="41" t="s">
        <v>46</v>
      </c>
      <c r="B5" s="20" t="s">
        <v>49</v>
      </c>
      <c r="C5" s="20">
        <v>-528.88</v>
      </c>
      <c r="D5" s="20">
        <v>0</v>
      </c>
      <c r="E5" s="20">
        <v>4172.5200000000004</v>
      </c>
      <c r="F5" s="31">
        <v>-674.97</v>
      </c>
      <c r="G5" s="20">
        <v>0</v>
      </c>
      <c r="H5" s="32">
        <v>5489.53</v>
      </c>
      <c r="I5" s="20">
        <v>-638.15</v>
      </c>
      <c r="J5" s="20">
        <v>0</v>
      </c>
      <c r="K5" s="20">
        <v>4688.8100000000004</v>
      </c>
      <c r="L5" s="31">
        <v>-773.57</v>
      </c>
      <c r="M5" s="20">
        <v>0</v>
      </c>
      <c r="N5" s="32">
        <v>5385.3</v>
      </c>
      <c r="O5" s="20">
        <v>-584.30999999999995</v>
      </c>
      <c r="P5" s="20">
        <v>0</v>
      </c>
      <c r="Q5" s="20">
        <v>4480.43</v>
      </c>
      <c r="R5" s="31">
        <v>-961.35</v>
      </c>
      <c r="S5" s="20">
        <v>0</v>
      </c>
      <c r="T5" s="32">
        <v>5892.48</v>
      </c>
      <c r="U5" s="20">
        <v>-165.22</v>
      </c>
      <c r="V5" s="20">
        <v>0</v>
      </c>
      <c r="W5" s="20">
        <v>3900.79</v>
      </c>
      <c r="X5" s="31">
        <v>-129.81</v>
      </c>
      <c r="Y5" s="20">
        <v>0</v>
      </c>
      <c r="Z5" s="32">
        <v>1148.77</v>
      </c>
      <c r="AA5" s="20">
        <v>-655.16</v>
      </c>
      <c r="AB5" s="20">
        <v>0</v>
      </c>
      <c r="AC5" s="20">
        <v>3025.2</v>
      </c>
      <c r="AD5" s="31">
        <v>70.14</v>
      </c>
      <c r="AE5" s="20">
        <v>0</v>
      </c>
      <c r="AF5" s="32">
        <v>-438.41</v>
      </c>
      <c r="AG5" s="20">
        <v>158.69</v>
      </c>
      <c r="AH5" s="20">
        <v>0</v>
      </c>
      <c r="AI5" s="20">
        <v>2721.6</v>
      </c>
      <c r="AJ5" s="31">
        <v>-66.650000000000006</v>
      </c>
      <c r="AK5" s="20">
        <v>0</v>
      </c>
      <c r="AL5" s="32">
        <v>1402.65</v>
      </c>
      <c r="AM5" s="31">
        <v>-4949.2400000000007</v>
      </c>
      <c r="AN5" s="20">
        <v>0</v>
      </c>
      <c r="AO5" s="32">
        <v>41869.67</v>
      </c>
    </row>
    <row r="6" spans="1:41" x14ac:dyDescent="0.25">
      <c r="A6" s="41" t="s">
        <v>46</v>
      </c>
      <c r="B6" s="20" t="s">
        <v>50</v>
      </c>
      <c r="C6" s="20">
        <v>2260.38</v>
      </c>
      <c r="D6" s="20">
        <v>0</v>
      </c>
      <c r="E6" s="20">
        <v>31745.79</v>
      </c>
      <c r="F6" s="31">
        <v>2222.9699999999998</v>
      </c>
      <c r="G6" s="20">
        <v>0</v>
      </c>
      <c r="H6" s="32">
        <v>41765.97</v>
      </c>
      <c r="I6" s="20">
        <v>1422.77</v>
      </c>
      <c r="J6" s="20">
        <v>0</v>
      </c>
      <c r="K6" s="20">
        <v>35673.870000000003</v>
      </c>
      <c r="L6" s="31">
        <v>1557.87</v>
      </c>
      <c r="M6" s="20">
        <v>0</v>
      </c>
      <c r="N6" s="32">
        <v>40972.980000000003</v>
      </c>
      <c r="O6" s="20">
        <v>1637.86</v>
      </c>
      <c r="P6" s="20">
        <v>0</v>
      </c>
      <c r="Q6" s="20">
        <v>34088.410000000003</v>
      </c>
      <c r="R6" s="31">
        <v>1494.11</v>
      </c>
      <c r="S6" s="20">
        <v>0</v>
      </c>
      <c r="T6" s="32">
        <v>44831.75</v>
      </c>
      <c r="U6" s="20">
        <v>1616.76</v>
      </c>
      <c r="V6" s="20">
        <v>0</v>
      </c>
      <c r="W6" s="20">
        <v>29678.38</v>
      </c>
      <c r="X6" s="31">
        <v>436.15</v>
      </c>
      <c r="Y6" s="20">
        <v>0</v>
      </c>
      <c r="Z6" s="32">
        <v>8740.19</v>
      </c>
      <c r="AA6" s="20">
        <v>1154.72</v>
      </c>
      <c r="AB6" s="20">
        <v>0</v>
      </c>
      <c r="AC6" s="20">
        <v>23016.6</v>
      </c>
      <c r="AD6" s="31">
        <v>-229.99</v>
      </c>
      <c r="AE6" s="20">
        <v>0</v>
      </c>
      <c r="AF6" s="32">
        <v>-3335.52</v>
      </c>
      <c r="AG6" s="20">
        <v>1709.58</v>
      </c>
      <c r="AH6" s="20">
        <v>0</v>
      </c>
      <c r="AI6" s="20">
        <v>20706.72</v>
      </c>
      <c r="AJ6" s="31">
        <v>1022.11</v>
      </c>
      <c r="AK6" s="20">
        <v>0</v>
      </c>
      <c r="AL6" s="32">
        <v>10671.79</v>
      </c>
      <c r="AM6" s="31">
        <v>16305.289999999999</v>
      </c>
      <c r="AN6" s="20">
        <v>0</v>
      </c>
      <c r="AO6" s="32">
        <v>318556.93</v>
      </c>
    </row>
    <row r="7" spans="1:41" x14ac:dyDescent="0.25">
      <c r="A7" s="41" t="s">
        <v>46</v>
      </c>
      <c r="B7" s="20" t="s">
        <v>51</v>
      </c>
      <c r="C7" s="20">
        <v>800.06</v>
      </c>
      <c r="D7" s="20">
        <v>0</v>
      </c>
      <c r="E7" s="20">
        <v>1983.2</v>
      </c>
      <c r="F7" s="31">
        <v>987.42</v>
      </c>
      <c r="G7" s="20">
        <v>0</v>
      </c>
      <c r="H7" s="32">
        <v>2609.17</v>
      </c>
      <c r="I7" s="20">
        <v>1884.06</v>
      </c>
      <c r="J7" s="20">
        <v>0</v>
      </c>
      <c r="K7" s="20">
        <v>2228.59</v>
      </c>
      <c r="L7" s="31">
        <v>2004.99</v>
      </c>
      <c r="M7" s="20">
        <v>0</v>
      </c>
      <c r="N7" s="32">
        <v>2559.63</v>
      </c>
      <c r="O7" s="20">
        <v>1283.82</v>
      </c>
      <c r="P7" s="20">
        <v>0</v>
      </c>
      <c r="Q7" s="20">
        <v>2129.54</v>
      </c>
      <c r="R7" s="31">
        <v>848.35</v>
      </c>
      <c r="S7" s="20">
        <v>0</v>
      </c>
      <c r="T7" s="32">
        <v>2800.69</v>
      </c>
      <c r="U7" s="20">
        <v>453.3</v>
      </c>
      <c r="V7" s="20">
        <v>0</v>
      </c>
      <c r="W7" s="20">
        <v>1854.04</v>
      </c>
      <c r="X7" s="31">
        <v>556.51</v>
      </c>
      <c r="Y7" s="20">
        <v>0</v>
      </c>
      <c r="Z7" s="32">
        <v>546.01</v>
      </c>
      <c r="AA7" s="20">
        <v>1164.4100000000001</v>
      </c>
      <c r="AB7" s="20">
        <v>0</v>
      </c>
      <c r="AC7" s="20">
        <v>1437.87</v>
      </c>
      <c r="AD7" s="31">
        <v>-226.82</v>
      </c>
      <c r="AE7" s="20">
        <v>0</v>
      </c>
      <c r="AF7" s="32">
        <v>-208.37</v>
      </c>
      <c r="AG7" s="20">
        <v>1279.6099999999999</v>
      </c>
      <c r="AH7" s="20">
        <v>0</v>
      </c>
      <c r="AI7" s="20">
        <v>1293.57</v>
      </c>
      <c r="AJ7" s="31">
        <v>419.13</v>
      </c>
      <c r="AK7" s="20">
        <v>0</v>
      </c>
      <c r="AL7" s="32">
        <v>666.68</v>
      </c>
      <c r="AM7" s="31">
        <v>11454.84</v>
      </c>
      <c r="AN7" s="20">
        <v>0</v>
      </c>
      <c r="AO7" s="32">
        <v>19900.62</v>
      </c>
    </row>
    <row r="8" spans="1:41" x14ac:dyDescent="0.25">
      <c r="A8" s="41" t="s">
        <v>46</v>
      </c>
      <c r="B8" s="20" t="s">
        <v>52</v>
      </c>
      <c r="C8" s="20">
        <v>6790.27</v>
      </c>
      <c r="D8" s="20">
        <v>0</v>
      </c>
      <c r="E8" s="20">
        <v>10894.56</v>
      </c>
      <c r="F8" s="31">
        <v>7690.44</v>
      </c>
      <c r="G8" s="20">
        <v>0</v>
      </c>
      <c r="H8" s="32">
        <v>14333.3</v>
      </c>
      <c r="I8" s="20">
        <v>77.66</v>
      </c>
      <c r="J8" s="20">
        <v>0</v>
      </c>
      <c r="K8" s="20">
        <v>12242.61</v>
      </c>
      <c r="L8" s="31">
        <v>-122.15</v>
      </c>
      <c r="M8" s="20">
        <v>0</v>
      </c>
      <c r="N8" s="32">
        <v>14061.16</v>
      </c>
      <c r="O8" s="20">
        <v>5656.7</v>
      </c>
      <c r="P8" s="20">
        <v>0</v>
      </c>
      <c r="Q8" s="20">
        <v>11698.51</v>
      </c>
      <c r="R8" s="31">
        <v>10988.74</v>
      </c>
      <c r="S8" s="20">
        <v>0</v>
      </c>
      <c r="T8" s="32">
        <v>15385.42</v>
      </c>
      <c r="U8" s="20">
        <v>11884.45</v>
      </c>
      <c r="V8" s="20">
        <v>0</v>
      </c>
      <c r="W8" s="20">
        <v>10185.06</v>
      </c>
      <c r="X8" s="31">
        <v>1988.86</v>
      </c>
      <c r="Y8" s="20">
        <v>0</v>
      </c>
      <c r="Z8" s="32">
        <v>2999.47</v>
      </c>
      <c r="AA8" s="20">
        <v>6095.22</v>
      </c>
      <c r="AB8" s="20">
        <v>0</v>
      </c>
      <c r="AC8" s="20">
        <v>7898.87</v>
      </c>
      <c r="AD8" s="31">
        <v>-1876.93</v>
      </c>
      <c r="AE8" s="20">
        <v>0</v>
      </c>
      <c r="AF8" s="32">
        <v>-1144.69</v>
      </c>
      <c r="AG8" s="20">
        <v>10274.879999999999</v>
      </c>
      <c r="AH8" s="20">
        <v>0</v>
      </c>
      <c r="AI8" s="20">
        <v>7106.16</v>
      </c>
      <c r="AJ8" s="31">
        <v>4022.28</v>
      </c>
      <c r="AK8" s="20">
        <v>0</v>
      </c>
      <c r="AL8" s="32">
        <v>3662.36</v>
      </c>
      <c r="AM8" s="31">
        <v>63470.42</v>
      </c>
      <c r="AN8" s="20">
        <v>0</v>
      </c>
      <c r="AO8" s="32">
        <v>109322.79</v>
      </c>
    </row>
    <row r="9" spans="1:41" x14ac:dyDescent="0.25">
      <c r="A9" s="41" t="s">
        <v>46</v>
      </c>
      <c r="B9" s="20" t="s">
        <v>53</v>
      </c>
      <c r="C9" s="20">
        <v>-380.84</v>
      </c>
      <c r="D9" s="20">
        <v>0</v>
      </c>
      <c r="E9" s="20">
        <v>1248.72</v>
      </c>
      <c r="F9" s="31">
        <v>-444.54</v>
      </c>
      <c r="G9" s="20">
        <v>0</v>
      </c>
      <c r="H9" s="32">
        <v>1642.86</v>
      </c>
      <c r="I9" s="20">
        <v>-366.62</v>
      </c>
      <c r="J9" s="20">
        <v>0</v>
      </c>
      <c r="K9" s="20">
        <v>1403.23</v>
      </c>
      <c r="L9" s="31">
        <v>-441.1</v>
      </c>
      <c r="M9" s="20">
        <v>0</v>
      </c>
      <c r="N9" s="32">
        <v>1611.67</v>
      </c>
      <c r="O9" s="20">
        <v>-383.32</v>
      </c>
      <c r="P9" s="20">
        <v>0</v>
      </c>
      <c r="Q9" s="20">
        <v>1340.87</v>
      </c>
      <c r="R9" s="31">
        <v>-586.74</v>
      </c>
      <c r="S9" s="20">
        <v>0</v>
      </c>
      <c r="T9" s="32">
        <v>1763.46</v>
      </c>
      <c r="U9" s="20">
        <v>-451.38</v>
      </c>
      <c r="V9" s="20">
        <v>0</v>
      </c>
      <c r="W9" s="20">
        <v>1167.4000000000001</v>
      </c>
      <c r="X9" s="31">
        <v>-98.82</v>
      </c>
      <c r="Y9" s="20">
        <v>0</v>
      </c>
      <c r="Z9" s="32">
        <v>343.8</v>
      </c>
      <c r="AA9" s="20">
        <v>-347.06</v>
      </c>
      <c r="AB9" s="20">
        <v>0</v>
      </c>
      <c r="AC9" s="20">
        <v>905.36</v>
      </c>
      <c r="AD9" s="31">
        <v>51.96</v>
      </c>
      <c r="AE9" s="20">
        <v>0</v>
      </c>
      <c r="AF9" s="32">
        <v>-131.19999999999999</v>
      </c>
      <c r="AG9" s="20">
        <v>-262.58</v>
      </c>
      <c r="AH9" s="20">
        <v>0</v>
      </c>
      <c r="AI9" s="20">
        <v>814.5</v>
      </c>
      <c r="AJ9" s="31">
        <v>-177.46</v>
      </c>
      <c r="AK9" s="20">
        <v>0</v>
      </c>
      <c r="AL9" s="32">
        <v>419.77</v>
      </c>
      <c r="AM9" s="31">
        <v>-3888.5</v>
      </c>
      <c r="AN9" s="20">
        <v>0</v>
      </c>
      <c r="AO9" s="32">
        <v>12530.439999999997</v>
      </c>
    </row>
    <row r="10" spans="1:41" x14ac:dyDescent="0.25">
      <c r="A10" s="40" t="s">
        <v>54</v>
      </c>
      <c r="B10" s="34"/>
      <c r="C10" s="34">
        <v>14933.58</v>
      </c>
      <c r="D10" s="34">
        <v>2335.5500000000002</v>
      </c>
      <c r="E10" s="34">
        <v>52243.88</v>
      </c>
      <c r="F10" s="33">
        <v>23546.86</v>
      </c>
      <c r="G10" s="34">
        <v>1008.33</v>
      </c>
      <c r="H10" s="35">
        <v>68734.039999999994</v>
      </c>
      <c r="I10" s="34">
        <v>11401.69</v>
      </c>
      <c r="J10" s="34">
        <v>1093.42</v>
      </c>
      <c r="K10" s="34">
        <v>58708.310000000005</v>
      </c>
      <c r="L10" s="33">
        <v>12518.230000000001</v>
      </c>
      <c r="M10" s="34">
        <v>532.82000000000005</v>
      </c>
      <c r="N10" s="35">
        <v>67429.02</v>
      </c>
      <c r="O10" s="34">
        <v>17357.16</v>
      </c>
      <c r="P10" s="34">
        <v>523.96</v>
      </c>
      <c r="Q10" s="34">
        <v>56099.130000000012</v>
      </c>
      <c r="R10" s="33">
        <v>24003.84</v>
      </c>
      <c r="S10" s="34">
        <v>171.62</v>
      </c>
      <c r="T10" s="35">
        <v>73779.38</v>
      </c>
      <c r="U10" s="34">
        <v>22132.7</v>
      </c>
      <c r="V10" s="34">
        <v>117.11</v>
      </c>
      <c r="W10" s="34">
        <v>48841.55</v>
      </c>
      <c r="X10" s="33">
        <v>5010.7700000000004</v>
      </c>
      <c r="Y10" s="34">
        <v>390.21</v>
      </c>
      <c r="Z10" s="35">
        <v>14383.689999999999</v>
      </c>
      <c r="AA10" s="34">
        <v>12609.58</v>
      </c>
      <c r="AB10" s="34">
        <v>633.83000000000004</v>
      </c>
      <c r="AC10" s="34">
        <v>37878.299999999996</v>
      </c>
      <c r="AD10" s="33">
        <v>-3662.21</v>
      </c>
      <c r="AE10" s="34">
        <v>-31.48</v>
      </c>
      <c r="AF10" s="35">
        <v>-5489.2499999999991</v>
      </c>
      <c r="AG10" s="34">
        <v>25923.159999999996</v>
      </c>
      <c r="AH10" s="34">
        <v>203.79</v>
      </c>
      <c r="AI10" s="34">
        <v>34076.949999999997</v>
      </c>
      <c r="AJ10" s="33">
        <v>9447.1000000000022</v>
      </c>
      <c r="AK10" s="34">
        <v>162.13999999999999</v>
      </c>
      <c r="AL10" s="35">
        <v>17562.510000000002</v>
      </c>
      <c r="AM10" s="33">
        <v>175222.46000000002</v>
      </c>
      <c r="AN10" s="34">
        <v>7141.2999999999993</v>
      </c>
      <c r="AO10" s="35">
        <v>524247.50999999995</v>
      </c>
    </row>
    <row r="11" spans="1:41" x14ac:dyDescent="0.25">
      <c r="A11" s="39" t="s">
        <v>55</v>
      </c>
      <c r="B11" s="29" t="s">
        <v>56</v>
      </c>
      <c r="C11" s="29">
        <v>-54.57</v>
      </c>
      <c r="D11" s="29">
        <v>0</v>
      </c>
      <c r="E11" s="29">
        <v>13997.37</v>
      </c>
      <c r="F11" s="28">
        <v>57.53</v>
      </c>
      <c r="G11" s="29">
        <v>0</v>
      </c>
      <c r="H11" s="30">
        <v>18415.48</v>
      </c>
      <c r="I11" s="29">
        <v>185.85</v>
      </c>
      <c r="J11" s="29">
        <v>0</v>
      </c>
      <c r="K11" s="29">
        <v>15729.35</v>
      </c>
      <c r="L11" s="28">
        <v>217.66</v>
      </c>
      <c r="M11" s="29">
        <v>0</v>
      </c>
      <c r="N11" s="30">
        <v>18065.830000000002</v>
      </c>
      <c r="O11" s="29">
        <v>149.06</v>
      </c>
      <c r="P11" s="29">
        <v>0</v>
      </c>
      <c r="Q11" s="29">
        <v>15030.29</v>
      </c>
      <c r="R11" s="28">
        <v>14.44</v>
      </c>
      <c r="S11" s="29">
        <v>0</v>
      </c>
      <c r="T11" s="30">
        <v>19767.25</v>
      </c>
      <c r="U11" s="29">
        <v>-68.930000000000007</v>
      </c>
      <c r="V11" s="29">
        <v>0</v>
      </c>
      <c r="W11" s="29">
        <v>13085.81</v>
      </c>
      <c r="X11" s="28">
        <v>-26.74</v>
      </c>
      <c r="Y11" s="29">
        <v>0</v>
      </c>
      <c r="Z11" s="30">
        <v>3853.73</v>
      </c>
      <c r="AA11" s="29">
        <v>-125.3</v>
      </c>
      <c r="AB11" s="29">
        <v>0</v>
      </c>
      <c r="AC11" s="29">
        <v>10148.49</v>
      </c>
      <c r="AD11" s="28">
        <v>3.51</v>
      </c>
      <c r="AE11" s="29">
        <v>0</v>
      </c>
      <c r="AF11" s="30">
        <v>-1470.7</v>
      </c>
      <c r="AG11" s="29">
        <v>-19.57</v>
      </c>
      <c r="AH11" s="29">
        <v>0</v>
      </c>
      <c r="AI11" s="29">
        <v>9130.02</v>
      </c>
      <c r="AJ11" s="28">
        <v>-50.47</v>
      </c>
      <c r="AK11" s="29">
        <v>0</v>
      </c>
      <c r="AL11" s="30">
        <v>4705.41</v>
      </c>
      <c r="AM11" s="28">
        <v>282.46999999999997</v>
      </c>
      <c r="AN11" s="29">
        <v>0</v>
      </c>
      <c r="AO11" s="30">
        <v>140458.33000000002</v>
      </c>
    </row>
    <row r="12" spans="1:41" x14ac:dyDescent="0.25">
      <c r="A12" s="41" t="s">
        <v>55</v>
      </c>
      <c r="B12" s="20" t="s">
        <v>57</v>
      </c>
      <c r="C12" s="20">
        <v>-583.82000000000005</v>
      </c>
      <c r="D12" s="20">
        <v>5511.05</v>
      </c>
      <c r="E12" s="20">
        <v>341.2</v>
      </c>
      <c r="F12" s="31">
        <v>-758.38</v>
      </c>
      <c r="G12" s="20">
        <v>2379.3000000000002</v>
      </c>
      <c r="H12" s="32">
        <v>448.9</v>
      </c>
      <c r="I12" s="20">
        <v>-555.41999999999996</v>
      </c>
      <c r="J12" s="20">
        <v>2580.0700000000002</v>
      </c>
      <c r="K12" s="20">
        <v>383.42</v>
      </c>
      <c r="L12" s="31">
        <v>-613.68000000000006</v>
      </c>
      <c r="M12" s="20">
        <v>1257.26</v>
      </c>
      <c r="N12" s="32">
        <v>440.37</v>
      </c>
      <c r="O12" s="20">
        <v>-579.05999999999995</v>
      </c>
      <c r="P12" s="20">
        <v>1236.3699999999999</v>
      </c>
      <c r="Q12" s="20">
        <v>366.38</v>
      </c>
      <c r="R12" s="31">
        <v>-916.5</v>
      </c>
      <c r="S12" s="20">
        <v>404.97</v>
      </c>
      <c r="T12" s="32">
        <v>481.85</v>
      </c>
      <c r="U12" s="20">
        <v>-539.71</v>
      </c>
      <c r="V12" s="20">
        <v>276.33999999999997</v>
      </c>
      <c r="W12" s="20">
        <v>318.98</v>
      </c>
      <c r="X12" s="31">
        <v>-109.62</v>
      </c>
      <c r="Y12" s="20">
        <v>920.75</v>
      </c>
      <c r="Z12" s="32">
        <v>93.94</v>
      </c>
      <c r="AA12" s="20">
        <v>-492.48</v>
      </c>
      <c r="AB12" s="20">
        <v>1495.61</v>
      </c>
      <c r="AC12" s="20">
        <v>247.38</v>
      </c>
      <c r="AD12" s="31">
        <v>82.44</v>
      </c>
      <c r="AE12" s="20">
        <v>-74.28</v>
      </c>
      <c r="AF12" s="32">
        <v>-35.85</v>
      </c>
      <c r="AG12" s="20">
        <v>-417.2</v>
      </c>
      <c r="AH12" s="20">
        <v>480.88</v>
      </c>
      <c r="AI12" s="20">
        <v>222.55</v>
      </c>
      <c r="AJ12" s="31">
        <v>-280.62</v>
      </c>
      <c r="AK12" s="20">
        <v>382.6</v>
      </c>
      <c r="AL12" s="32">
        <v>114.7</v>
      </c>
      <c r="AM12" s="31">
        <v>-5764.0499999999993</v>
      </c>
      <c r="AN12" s="20">
        <v>16850.919999999998</v>
      </c>
      <c r="AO12" s="32">
        <v>3423.82</v>
      </c>
    </row>
    <row r="13" spans="1:41" x14ac:dyDescent="0.25">
      <c r="A13" s="41" t="s">
        <v>55</v>
      </c>
      <c r="B13" s="20" t="s">
        <v>58</v>
      </c>
      <c r="C13" s="20">
        <v>8167.81</v>
      </c>
      <c r="D13" s="20">
        <v>0</v>
      </c>
      <c r="E13" s="20">
        <v>23415.93</v>
      </c>
      <c r="F13" s="31">
        <v>17298.439999999999</v>
      </c>
      <c r="G13" s="20">
        <v>0</v>
      </c>
      <c r="H13" s="32">
        <v>30806.89</v>
      </c>
      <c r="I13" s="20">
        <v>21238.23</v>
      </c>
      <c r="J13" s="20">
        <v>0</v>
      </c>
      <c r="K13" s="20">
        <v>26313.31</v>
      </c>
      <c r="L13" s="31">
        <v>24639.35</v>
      </c>
      <c r="M13" s="20">
        <v>0</v>
      </c>
      <c r="N13" s="32">
        <v>30221.97</v>
      </c>
      <c r="O13" s="20">
        <v>18122.84</v>
      </c>
      <c r="P13" s="20">
        <v>0</v>
      </c>
      <c r="Q13" s="20">
        <v>25143.87</v>
      </c>
      <c r="R13" s="31">
        <v>18256.03</v>
      </c>
      <c r="S13" s="20">
        <v>0</v>
      </c>
      <c r="T13" s="32">
        <v>33068.230000000003</v>
      </c>
      <c r="U13" s="20">
        <v>9724.74</v>
      </c>
      <c r="V13" s="20">
        <v>0</v>
      </c>
      <c r="W13" s="20">
        <v>21890.99</v>
      </c>
      <c r="X13" s="31">
        <v>1845.78</v>
      </c>
      <c r="Y13" s="20">
        <v>0</v>
      </c>
      <c r="Z13" s="32">
        <v>6446.83</v>
      </c>
      <c r="AA13" s="20">
        <v>3958.81</v>
      </c>
      <c r="AB13" s="20">
        <v>0</v>
      </c>
      <c r="AC13" s="20">
        <v>16977.21</v>
      </c>
      <c r="AD13" s="31">
        <v>-626.99</v>
      </c>
      <c r="AE13" s="20">
        <v>0</v>
      </c>
      <c r="AF13" s="32">
        <v>-2460.3000000000002</v>
      </c>
      <c r="AG13" s="20">
        <v>3367.83</v>
      </c>
      <c r="AH13" s="20">
        <v>0</v>
      </c>
      <c r="AI13" s="20">
        <v>15273.43</v>
      </c>
      <c r="AJ13" s="31">
        <v>2540.21</v>
      </c>
      <c r="AK13" s="20">
        <v>0</v>
      </c>
      <c r="AL13" s="32">
        <v>7871.59</v>
      </c>
      <c r="AM13" s="31">
        <v>128533.08</v>
      </c>
      <c r="AN13" s="20">
        <v>0</v>
      </c>
      <c r="AO13" s="32">
        <v>234969.94999999998</v>
      </c>
    </row>
    <row r="14" spans="1:41" x14ac:dyDescent="0.25">
      <c r="A14" s="41" t="s">
        <v>55</v>
      </c>
      <c r="B14" s="20" t="s">
        <v>59</v>
      </c>
      <c r="C14" s="20">
        <v>-1834.28</v>
      </c>
      <c r="D14" s="20">
        <v>5509.22</v>
      </c>
      <c r="E14" s="20">
        <v>26392.89</v>
      </c>
      <c r="F14" s="31">
        <v>-1521.01</v>
      </c>
      <c r="G14" s="20">
        <v>2378.5</v>
      </c>
      <c r="H14" s="32">
        <v>34723.5</v>
      </c>
      <c r="I14" s="20">
        <v>-700.14</v>
      </c>
      <c r="J14" s="20">
        <v>2579.21</v>
      </c>
      <c r="K14" s="20">
        <v>29658.63</v>
      </c>
      <c r="L14" s="31">
        <v>-956.95</v>
      </c>
      <c r="M14" s="20">
        <v>1256.8399999999999</v>
      </c>
      <c r="N14" s="32">
        <v>34064.22</v>
      </c>
      <c r="O14" s="20">
        <v>-922.12</v>
      </c>
      <c r="P14" s="20">
        <v>1235.96</v>
      </c>
      <c r="Q14" s="20">
        <v>28340.51</v>
      </c>
      <c r="R14" s="31">
        <v>-2285.61</v>
      </c>
      <c r="S14" s="20">
        <v>404.84</v>
      </c>
      <c r="T14" s="32">
        <v>37272.339999999997</v>
      </c>
      <c r="U14" s="20">
        <v>-2533.62</v>
      </c>
      <c r="V14" s="20">
        <v>276.25</v>
      </c>
      <c r="W14" s="20">
        <v>24674.080000000002</v>
      </c>
      <c r="X14" s="31">
        <v>-526</v>
      </c>
      <c r="Y14" s="20">
        <v>920.44</v>
      </c>
      <c r="Z14" s="32">
        <v>7266.44</v>
      </c>
      <c r="AA14" s="20">
        <v>-2240.02</v>
      </c>
      <c r="AB14" s="20">
        <v>1495.12</v>
      </c>
      <c r="AC14" s="20">
        <v>19135.599999999999</v>
      </c>
      <c r="AD14" s="31">
        <v>370.62</v>
      </c>
      <c r="AE14" s="20">
        <v>-74.25</v>
      </c>
      <c r="AF14" s="32">
        <v>-2773.09</v>
      </c>
      <c r="AG14" s="20">
        <v>-1769.31</v>
      </c>
      <c r="AH14" s="20">
        <v>480.71</v>
      </c>
      <c r="AI14" s="20">
        <v>17215.2</v>
      </c>
      <c r="AJ14" s="31">
        <v>-711.58999999999992</v>
      </c>
      <c r="AK14" s="20">
        <v>382.47</v>
      </c>
      <c r="AL14" s="32">
        <v>8872.34</v>
      </c>
      <c r="AM14" s="31">
        <v>-15630.029999999999</v>
      </c>
      <c r="AN14" s="20">
        <v>16845.310000000001</v>
      </c>
      <c r="AO14" s="32">
        <v>264842.65999999997</v>
      </c>
    </row>
    <row r="15" spans="1:41" x14ac:dyDescent="0.25">
      <c r="A15" s="41" t="s">
        <v>55</v>
      </c>
      <c r="B15" s="20" t="s">
        <v>60</v>
      </c>
      <c r="C15" s="20">
        <v>70.400000000000006</v>
      </c>
      <c r="D15" s="20">
        <v>0</v>
      </c>
      <c r="E15" s="20">
        <v>29554.83</v>
      </c>
      <c r="F15" s="31">
        <v>1108.55</v>
      </c>
      <c r="G15" s="20">
        <v>0</v>
      </c>
      <c r="H15" s="32">
        <v>38883.47</v>
      </c>
      <c r="I15" s="20">
        <v>365.53</v>
      </c>
      <c r="J15" s="20">
        <v>0</v>
      </c>
      <c r="K15" s="20">
        <v>33211.82</v>
      </c>
      <c r="L15" s="31">
        <v>367.58</v>
      </c>
      <c r="M15" s="20">
        <v>0</v>
      </c>
      <c r="N15" s="32">
        <v>38145.199999999997</v>
      </c>
      <c r="O15" s="20">
        <v>84.27</v>
      </c>
      <c r="P15" s="20">
        <v>0</v>
      </c>
      <c r="Q15" s="20">
        <v>31735.78</v>
      </c>
      <c r="R15" s="31">
        <v>-353.77</v>
      </c>
      <c r="S15" s="20">
        <v>0</v>
      </c>
      <c r="T15" s="32">
        <v>41737.660000000003</v>
      </c>
      <c r="U15" s="20">
        <v>-683.69</v>
      </c>
      <c r="V15" s="20">
        <v>0</v>
      </c>
      <c r="W15" s="20">
        <v>27630.11</v>
      </c>
      <c r="X15" s="31">
        <v>-123.77</v>
      </c>
      <c r="Y15" s="20">
        <v>0</v>
      </c>
      <c r="Z15" s="32">
        <v>8136.98</v>
      </c>
      <c r="AA15" s="20">
        <v>-652.79999999999995</v>
      </c>
      <c r="AB15" s="20">
        <v>0</v>
      </c>
      <c r="AC15" s="20">
        <v>21428.09</v>
      </c>
      <c r="AD15" s="31">
        <v>106.01</v>
      </c>
      <c r="AE15" s="20">
        <v>0</v>
      </c>
      <c r="AF15" s="32">
        <v>-3105.32</v>
      </c>
      <c r="AG15" s="20">
        <v>-473.06</v>
      </c>
      <c r="AH15" s="20">
        <v>0</v>
      </c>
      <c r="AI15" s="20">
        <v>19277.63</v>
      </c>
      <c r="AJ15" s="31">
        <v>-288.36</v>
      </c>
      <c r="AK15" s="20">
        <v>0</v>
      </c>
      <c r="AL15" s="32">
        <v>9935.27</v>
      </c>
      <c r="AM15" s="31">
        <v>-473.11000000000013</v>
      </c>
      <c r="AN15" s="20">
        <v>0</v>
      </c>
      <c r="AO15" s="32">
        <v>296571.52000000002</v>
      </c>
    </row>
    <row r="16" spans="1:41" x14ac:dyDescent="0.25">
      <c r="A16" s="40" t="s">
        <v>61</v>
      </c>
      <c r="B16" s="34"/>
      <c r="C16" s="34">
        <v>5765.54</v>
      </c>
      <c r="D16" s="34">
        <v>11020.27</v>
      </c>
      <c r="E16" s="34">
        <v>93702.22</v>
      </c>
      <c r="F16" s="33">
        <v>16185.13</v>
      </c>
      <c r="G16" s="34">
        <v>4757.8</v>
      </c>
      <c r="H16" s="35">
        <v>123278.24</v>
      </c>
      <c r="I16" s="34">
        <v>20534.05</v>
      </c>
      <c r="J16" s="34">
        <v>5159.2800000000007</v>
      </c>
      <c r="K16" s="34">
        <v>105296.53</v>
      </c>
      <c r="L16" s="33">
        <v>23653.96</v>
      </c>
      <c r="M16" s="34">
        <v>2514.1</v>
      </c>
      <c r="N16" s="35">
        <v>120937.59</v>
      </c>
      <c r="O16" s="34">
        <v>16854.990000000002</v>
      </c>
      <c r="P16" s="34">
        <v>2472.33</v>
      </c>
      <c r="Q16" s="34">
        <v>100616.83</v>
      </c>
      <c r="R16" s="33">
        <v>14714.589999999997</v>
      </c>
      <c r="S16" s="34">
        <v>809.81</v>
      </c>
      <c r="T16" s="35">
        <v>132327.33000000002</v>
      </c>
      <c r="U16" s="34">
        <v>5898.7900000000009</v>
      </c>
      <c r="V16" s="34">
        <v>552.58999999999992</v>
      </c>
      <c r="W16" s="34">
        <v>87599.97</v>
      </c>
      <c r="X16" s="33">
        <v>1059.6500000000001</v>
      </c>
      <c r="Y16" s="34">
        <v>1841.19</v>
      </c>
      <c r="Z16" s="35">
        <v>25797.919999999998</v>
      </c>
      <c r="AA16" s="34">
        <v>448.20999999999981</v>
      </c>
      <c r="AB16" s="34">
        <v>2990.7299999999996</v>
      </c>
      <c r="AC16" s="34">
        <v>67936.76999999999</v>
      </c>
      <c r="AD16" s="33">
        <v>-64.409999999999954</v>
      </c>
      <c r="AE16" s="34">
        <v>-148.53</v>
      </c>
      <c r="AF16" s="35">
        <v>-9845.26</v>
      </c>
      <c r="AG16" s="34">
        <v>688.69</v>
      </c>
      <c r="AH16" s="34">
        <v>961.58999999999992</v>
      </c>
      <c r="AI16" s="34">
        <v>61118.83</v>
      </c>
      <c r="AJ16" s="33">
        <v>1209.17</v>
      </c>
      <c r="AK16" s="34">
        <v>765.07</v>
      </c>
      <c r="AL16" s="35">
        <v>31499.31</v>
      </c>
      <c r="AM16" s="33">
        <v>106948.36</v>
      </c>
      <c r="AN16" s="34">
        <v>33696.229999999996</v>
      </c>
      <c r="AO16" s="35">
        <v>940266.28</v>
      </c>
    </row>
    <row r="17" spans="1:41" x14ac:dyDescent="0.25">
      <c r="A17" s="39" t="s">
        <v>350</v>
      </c>
      <c r="B17" s="29" t="s">
        <v>205</v>
      </c>
      <c r="C17" s="29"/>
      <c r="D17" s="29"/>
      <c r="E17" s="29"/>
      <c r="F17" s="28"/>
      <c r="G17" s="29"/>
      <c r="H17" s="30"/>
      <c r="I17" s="29"/>
      <c r="J17" s="29"/>
      <c r="K17" s="29"/>
      <c r="L17" s="28"/>
      <c r="M17" s="29"/>
      <c r="N17" s="30"/>
      <c r="O17" s="29"/>
      <c r="P17" s="29"/>
      <c r="Q17" s="29"/>
      <c r="R17" s="28"/>
      <c r="S17" s="29"/>
      <c r="T17" s="30"/>
      <c r="U17" s="29"/>
      <c r="V17" s="29"/>
      <c r="W17" s="29"/>
      <c r="X17" s="28">
        <v>-24.95</v>
      </c>
      <c r="Y17" s="29">
        <v>0</v>
      </c>
      <c r="Z17" s="30">
        <v>1038.26</v>
      </c>
      <c r="AA17" s="29">
        <v>129.21</v>
      </c>
      <c r="AB17" s="29">
        <v>0</v>
      </c>
      <c r="AC17" s="29">
        <v>2734.16</v>
      </c>
      <c r="AD17" s="28">
        <v>-18.260000000000002</v>
      </c>
      <c r="AE17" s="29">
        <v>0</v>
      </c>
      <c r="AF17" s="30">
        <v>-396.23</v>
      </c>
      <c r="AG17" s="29">
        <v>94.83</v>
      </c>
      <c r="AH17" s="29">
        <v>0</v>
      </c>
      <c r="AI17" s="29">
        <v>2459.77</v>
      </c>
      <c r="AJ17" s="28">
        <v>63.78</v>
      </c>
      <c r="AK17" s="29">
        <v>0</v>
      </c>
      <c r="AL17" s="30">
        <v>1267.71</v>
      </c>
      <c r="AM17" s="28">
        <v>244.61</v>
      </c>
      <c r="AN17" s="29">
        <v>0</v>
      </c>
      <c r="AO17" s="30">
        <v>7103.67</v>
      </c>
    </row>
    <row r="18" spans="1:41" x14ac:dyDescent="0.25">
      <c r="A18" s="40" t="s">
        <v>351</v>
      </c>
      <c r="B18" s="34"/>
      <c r="C18" s="34"/>
      <c r="D18" s="34"/>
      <c r="E18" s="34"/>
      <c r="F18" s="33"/>
      <c r="G18" s="34"/>
      <c r="H18" s="35"/>
      <c r="I18" s="34"/>
      <c r="J18" s="34"/>
      <c r="K18" s="34"/>
      <c r="L18" s="33"/>
      <c r="M18" s="34"/>
      <c r="N18" s="35"/>
      <c r="O18" s="34"/>
      <c r="P18" s="34"/>
      <c r="Q18" s="34"/>
      <c r="R18" s="33"/>
      <c r="S18" s="34"/>
      <c r="T18" s="35"/>
      <c r="U18" s="34"/>
      <c r="V18" s="34"/>
      <c r="W18" s="34"/>
      <c r="X18" s="33">
        <v>-24.95</v>
      </c>
      <c r="Y18" s="34">
        <v>0</v>
      </c>
      <c r="Z18" s="35">
        <v>1038.26</v>
      </c>
      <c r="AA18" s="34">
        <v>129.21</v>
      </c>
      <c r="AB18" s="34">
        <v>0</v>
      </c>
      <c r="AC18" s="34">
        <v>2734.16</v>
      </c>
      <c r="AD18" s="33">
        <v>-18.260000000000002</v>
      </c>
      <c r="AE18" s="34">
        <v>0</v>
      </c>
      <c r="AF18" s="35">
        <v>-396.23</v>
      </c>
      <c r="AG18" s="34">
        <v>94.83</v>
      </c>
      <c r="AH18" s="34">
        <v>0</v>
      </c>
      <c r="AI18" s="34">
        <v>2459.77</v>
      </c>
      <c r="AJ18" s="33">
        <v>63.78</v>
      </c>
      <c r="AK18" s="34">
        <v>0</v>
      </c>
      <c r="AL18" s="35">
        <v>1267.71</v>
      </c>
      <c r="AM18" s="33">
        <v>244.61</v>
      </c>
      <c r="AN18" s="34">
        <v>0</v>
      </c>
      <c r="AO18" s="35">
        <v>7103.67</v>
      </c>
    </row>
    <row r="19" spans="1:41" x14ac:dyDescent="0.25">
      <c r="A19" s="39" t="s">
        <v>67</v>
      </c>
      <c r="B19" s="29" t="s">
        <v>68</v>
      </c>
      <c r="C19" s="29">
        <v>-0.86</v>
      </c>
      <c r="D19" s="29">
        <v>14.25</v>
      </c>
      <c r="E19" s="29">
        <v>4002.74</v>
      </c>
      <c r="F19" s="28">
        <v>0.52</v>
      </c>
      <c r="G19" s="29">
        <v>6.15</v>
      </c>
      <c r="H19" s="30">
        <v>5266.15</v>
      </c>
      <c r="I19" s="29">
        <v>9.36</v>
      </c>
      <c r="J19" s="29">
        <v>6.67</v>
      </c>
      <c r="K19" s="29">
        <v>4498.0200000000004</v>
      </c>
      <c r="L19" s="28">
        <v>-0.38</v>
      </c>
      <c r="M19" s="29">
        <v>3.25</v>
      </c>
      <c r="N19" s="30">
        <v>5166.17</v>
      </c>
      <c r="O19" s="29">
        <v>-0.63</v>
      </c>
      <c r="P19" s="29">
        <v>3.2</v>
      </c>
      <c r="Q19" s="29">
        <v>4298.1099999999997</v>
      </c>
      <c r="R19" s="28">
        <v>-0.55000000000000004</v>
      </c>
      <c r="S19" s="29">
        <v>1.05</v>
      </c>
      <c r="T19" s="30">
        <v>5652.71</v>
      </c>
      <c r="U19" s="29">
        <v>2.4300000000000002</v>
      </c>
      <c r="V19" s="29">
        <v>0.71</v>
      </c>
      <c r="W19" s="29">
        <v>3742.06</v>
      </c>
      <c r="X19" s="28">
        <v>0</v>
      </c>
      <c r="Y19" s="29">
        <v>2.38</v>
      </c>
      <c r="Z19" s="30">
        <v>1102.03</v>
      </c>
      <c r="AA19" s="29">
        <v>0.94</v>
      </c>
      <c r="AB19" s="29">
        <v>3.87</v>
      </c>
      <c r="AC19" s="29">
        <v>2902.1</v>
      </c>
      <c r="AD19" s="28">
        <v>-0.05</v>
      </c>
      <c r="AE19" s="29">
        <v>-0.19</v>
      </c>
      <c r="AF19" s="30">
        <v>-420.57</v>
      </c>
      <c r="AG19" s="29">
        <v>1.49</v>
      </c>
      <c r="AH19" s="29">
        <v>1.24</v>
      </c>
      <c r="AI19" s="29">
        <v>2610.85</v>
      </c>
      <c r="AJ19" s="28">
        <v>6.34</v>
      </c>
      <c r="AK19" s="29">
        <v>0.99</v>
      </c>
      <c r="AL19" s="30">
        <v>1345.58</v>
      </c>
      <c r="AM19" s="28">
        <v>18.61</v>
      </c>
      <c r="AN19" s="29">
        <v>43.57</v>
      </c>
      <c r="AO19" s="30">
        <v>40165.949999999997</v>
      </c>
    </row>
    <row r="20" spans="1:41" x14ac:dyDescent="0.25">
      <c r="A20" s="40" t="s">
        <v>70</v>
      </c>
      <c r="B20" s="34"/>
      <c r="C20" s="34">
        <v>-0.86</v>
      </c>
      <c r="D20" s="34">
        <v>14.25</v>
      </c>
      <c r="E20" s="34">
        <v>4002.74</v>
      </c>
      <c r="F20" s="33">
        <v>0.52</v>
      </c>
      <c r="G20" s="34">
        <v>6.15</v>
      </c>
      <c r="H20" s="35">
        <v>5266.15</v>
      </c>
      <c r="I20" s="34">
        <v>9.36</v>
      </c>
      <c r="J20" s="34">
        <v>6.67</v>
      </c>
      <c r="K20" s="34">
        <v>4498.0200000000004</v>
      </c>
      <c r="L20" s="33">
        <v>-0.38</v>
      </c>
      <c r="M20" s="34">
        <v>3.25</v>
      </c>
      <c r="N20" s="35">
        <v>5166.17</v>
      </c>
      <c r="O20" s="34">
        <v>-0.63</v>
      </c>
      <c r="P20" s="34">
        <v>3.2</v>
      </c>
      <c r="Q20" s="34">
        <v>4298.1099999999997</v>
      </c>
      <c r="R20" s="33">
        <v>-0.55000000000000004</v>
      </c>
      <c r="S20" s="34">
        <v>1.05</v>
      </c>
      <c r="T20" s="35">
        <v>5652.71</v>
      </c>
      <c r="U20" s="34">
        <v>2.4300000000000002</v>
      </c>
      <c r="V20" s="34">
        <v>0.71</v>
      </c>
      <c r="W20" s="34">
        <v>3742.06</v>
      </c>
      <c r="X20" s="33">
        <v>0</v>
      </c>
      <c r="Y20" s="34">
        <v>2.38</v>
      </c>
      <c r="Z20" s="35">
        <v>1102.03</v>
      </c>
      <c r="AA20" s="34">
        <v>0.94</v>
      </c>
      <c r="AB20" s="34">
        <v>3.87</v>
      </c>
      <c r="AC20" s="34">
        <v>2902.1</v>
      </c>
      <c r="AD20" s="33">
        <v>-0.05</v>
      </c>
      <c r="AE20" s="34">
        <v>-0.19</v>
      </c>
      <c r="AF20" s="35">
        <v>-420.57</v>
      </c>
      <c r="AG20" s="34">
        <v>1.49</v>
      </c>
      <c r="AH20" s="34">
        <v>1.24</v>
      </c>
      <c r="AI20" s="34">
        <v>2610.85</v>
      </c>
      <c r="AJ20" s="33">
        <v>6.34</v>
      </c>
      <c r="AK20" s="34">
        <v>0.99</v>
      </c>
      <c r="AL20" s="35">
        <v>1345.58</v>
      </c>
      <c r="AM20" s="33">
        <v>18.61</v>
      </c>
      <c r="AN20" s="34">
        <v>43.57</v>
      </c>
      <c r="AO20" s="35">
        <v>40165.949999999997</v>
      </c>
    </row>
    <row r="21" spans="1:41" x14ac:dyDescent="0.25">
      <c r="A21" s="39" t="s">
        <v>71</v>
      </c>
      <c r="B21" s="29" t="s">
        <v>72</v>
      </c>
      <c r="C21" s="29">
        <v>-352.33</v>
      </c>
      <c r="D21" s="29">
        <v>0</v>
      </c>
      <c r="E21" s="29">
        <v>10096.620000000001</v>
      </c>
      <c r="F21" s="28">
        <v>-370.21</v>
      </c>
      <c r="G21" s="29">
        <v>0</v>
      </c>
      <c r="H21" s="30">
        <v>13283.5</v>
      </c>
      <c r="I21" s="29">
        <v>-139.85</v>
      </c>
      <c r="J21" s="29">
        <v>0</v>
      </c>
      <c r="K21" s="29">
        <v>11345.93</v>
      </c>
      <c r="L21" s="28">
        <v>-267.97000000000003</v>
      </c>
      <c r="M21" s="29">
        <v>0</v>
      </c>
      <c r="N21" s="30">
        <v>13031.29</v>
      </c>
      <c r="O21" s="29">
        <v>-234.61</v>
      </c>
      <c r="P21" s="29">
        <v>0</v>
      </c>
      <c r="Q21" s="29">
        <v>10841.68</v>
      </c>
      <c r="R21" s="28">
        <v>-483.52</v>
      </c>
      <c r="S21" s="29">
        <v>0</v>
      </c>
      <c r="T21" s="30">
        <v>14258.55</v>
      </c>
      <c r="U21" s="29">
        <v>-350.22</v>
      </c>
      <c r="V21" s="29">
        <v>0</v>
      </c>
      <c r="W21" s="29">
        <v>9439.09</v>
      </c>
      <c r="X21" s="28">
        <v>-20.03</v>
      </c>
      <c r="Y21" s="29">
        <v>0</v>
      </c>
      <c r="Z21" s="30">
        <v>2779.78</v>
      </c>
      <c r="AA21" s="29">
        <v>-383.83</v>
      </c>
      <c r="AB21" s="29">
        <v>0</v>
      </c>
      <c r="AC21" s="29">
        <v>7320.33</v>
      </c>
      <c r="AD21" s="28">
        <v>27.4</v>
      </c>
      <c r="AE21" s="29">
        <v>0</v>
      </c>
      <c r="AF21" s="30">
        <v>-1060.8499999999999</v>
      </c>
      <c r="AG21" s="29">
        <v>14.18</v>
      </c>
      <c r="AH21" s="29">
        <v>0</v>
      </c>
      <c r="AI21" s="29">
        <v>6585.69</v>
      </c>
      <c r="AJ21" s="28">
        <v>-40.450000000000003</v>
      </c>
      <c r="AK21" s="29">
        <v>0</v>
      </c>
      <c r="AL21" s="30">
        <v>3394.12</v>
      </c>
      <c r="AM21" s="28">
        <v>-2601.44</v>
      </c>
      <c r="AN21" s="29">
        <v>0</v>
      </c>
      <c r="AO21" s="30">
        <v>101315.73000000001</v>
      </c>
    </row>
    <row r="22" spans="1:41" x14ac:dyDescent="0.25">
      <c r="A22" s="40" t="s">
        <v>73</v>
      </c>
      <c r="B22" s="34"/>
      <c r="C22" s="34">
        <v>-352.33</v>
      </c>
      <c r="D22" s="34">
        <v>0</v>
      </c>
      <c r="E22" s="34">
        <v>10096.620000000001</v>
      </c>
      <c r="F22" s="33">
        <v>-370.21</v>
      </c>
      <c r="G22" s="34">
        <v>0</v>
      </c>
      <c r="H22" s="35">
        <v>13283.5</v>
      </c>
      <c r="I22" s="34">
        <v>-139.85</v>
      </c>
      <c r="J22" s="34">
        <v>0</v>
      </c>
      <c r="K22" s="34">
        <v>11345.93</v>
      </c>
      <c r="L22" s="33">
        <v>-267.97000000000003</v>
      </c>
      <c r="M22" s="34">
        <v>0</v>
      </c>
      <c r="N22" s="35">
        <v>13031.29</v>
      </c>
      <c r="O22" s="34">
        <v>-234.61</v>
      </c>
      <c r="P22" s="34">
        <v>0</v>
      </c>
      <c r="Q22" s="34">
        <v>10841.68</v>
      </c>
      <c r="R22" s="33">
        <v>-483.52</v>
      </c>
      <c r="S22" s="34">
        <v>0</v>
      </c>
      <c r="T22" s="35">
        <v>14258.55</v>
      </c>
      <c r="U22" s="34">
        <v>-350.22</v>
      </c>
      <c r="V22" s="34">
        <v>0</v>
      </c>
      <c r="W22" s="34">
        <v>9439.09</v>
      </c>
      <c r="X22" s="33">
        <v>-20.03</v>
      </c>
      <c r="Y22" s="34">
        <v>0</v>
      </c>
      <c r="Z22" s="35">
        <v>2779.78</v>
      </c>
      <c r="AA22" s="34">
        <v>-383.83</v>
      </c>
      <c r="AB22" s="34">
        <v>0</v>
      </c>
      <c r="AC22" s="34">
        <v>7320.33</v>
      </c>
      <c r="AD22" s="33">
        <v>27.4</v>
      </c>
      <c r="AE22" s="34">
        <v>0</v>
      </c>
      <c r="AF22" s="35">
        <v>-1060.8499999999999</v>
      </c>
      <c r="AG22" s="34">
        <v>14.18</v>
      </c>
      <c r="AH22" s="34">
        <v>0</v>
      </c>
      <c r="AI22" s="34">
        <v>6585.69</v>
      </c>
      <c r="AJ22" s="33">
        <v>-40.450000000000003</v>
      </c>
      <c r="AK22" s="34">
        <v>0</v>
      </c>
      <c r="AL22" s="35">
        <v>3394.12</v>
      </c>
      <c r="AM22" s="33">
        <v>-2601.44</v>
      </c>
      <c r="AN22" s="34">
        <v>0</v>
      </c>
      <c r="AO22" s="35">
        <v>101315.73000000001</v>
      </c>
    </row>
    <row r="23" spans="1:41" x14ac:dyDescent="0.25">
      <c r="A23" s="39" t="s">
        <v>77</v>
      </c>
      <c r="B23" s="29" t="s">
        <v>57</v>
      </c>
      <c r="C23" s="29">
        <v>0</v>
      </c>
      <c r="D23" s="29">
        <v>238484.56</v>
      </c>
      <c r="E23" s="29">
        <v>0</v>
      </c>
      <c r="F23" s="28">
        <v>0</v>
      </c>
      <c r="G23" s="29">
        <v>102961.39</v>
      </c>
      <c r="H23" s="30">
        <v>0</v>
      </c>
      <c r="I23" s="29">
        <v>0</v>
      </c>
      <c r="J23" s="29">
        <v>111649.69</v>
      </c>
      <c r="K23" s="29">
        <v>0</v>
      </c>
      <c r="L23" s="28">
        <v>0</v>
      </c>
      <c r="M23" s="29">
        <v>54406.65</v>
      </c>
      <c r="N23" s="30">
        <v>0</v>
      </c>
      <c r="O23" s="29">
        <v>0</v>
      </c>
      <c r="P23" s="29">
        <v>53502.5</v>
      </c>
      <c r="Q23" s="29">
        <v>0</v>
      </c>
      <c r="R23" s="28">
        <v>0</v>
      </c>
      <c r="S23" s="29">
        <v>17524.64</v>
      </c>
      <c r="T23" s="30">
        <v>0</v>
      </c>
      <c r="U23" s="29">
        <v>0</v>
      </c>
      <c r="V23" s="29">
        <v>11958.21</v>
      </c>
      <c r="W23" s="29">
        <v>0</v>
      </c>
      <c r="X23" s="28">
        <v>0</v>
      </c>
      <c r="Y23" s="29">
        <v>39844.230000000003</v>
      </c>
      <c r="Z23" s="30">
        <v>0</v>
      </c>
      <c r="AA23" s="29">
        <v>0</v>
      </c>
      <c r="AB23" s="29">
        <v>64721.03</v>
      </c>
      <c r="AC23" s="29">
        <v>0</v>
      </c>
      <c r="AD23" s="28">
        <v>0</v>
      </c>
      <c r="AE23" s="29">
        <v>-3214.21</v>
      </c>
      <c r="AF23" s="30">
        <v>0</v>
      </c>
      <c r="AG23" s="29">
        <v>0</v>
      </c>
      <c r="AH23" s="29">
        <v>20809.32</v>
      </c>
      <c r="AI23" s="29">
        <v>0</v>
      </c>
      <c r="AJ23" s="28">
        <v>0</v>
      </c>
      <c r="AK23" s="29">
        <v>16556.599999999999</v>
      </c>
      <c r="AL23" s="30">
        <v>0</v>
      </c>
      <c r="AM23" s="28">
        <v>0</v>
      </c>
      <c r="AN23" s="29">
        <v>729204.61</v>
      </c>
      <c r="AO23" s="30">
        <v>0</v>
      </c>
    </row>
    <row r="24" spans="1:41" x14ac:dyDescent="0.25">
      <c r="A24" s="41" t="s">
        <v>77</v>
      </c>
      <c r="B24" s="20" t="s">
        <v>78</v>
      </c>
      <c r="C24" s="20">
        <v>8465.4600000000009</v>
      </c>
      <c r="D24" s="20">
        <v>0</v>
      </c>
      <c r="E24" s="20">
        <v>0</v>
      </c>
      <c r="F24" s="31">
        <v>10829.92</v>
      </c>
      <c r="G24" s="20">
        <v>0</v>
      </c>
      <c r="H24" s="32">
        <v>0</v>
      </c>
      <c r="I24" s="20">
        <v>8408.32</v>
      </c>
      <c r="J24" s="20">
        <v>0</v>
      </c>
      <c r="K24" s="20">
        <v>0</v>
      </c>
      <c r="L24" s="31">
        <v>9527.2300000000014</v>
      </c>
      <c r="M24" s="20">
        <v>0</v>
      </c>
      <c r="N24" s="32">
        <v>0</v>
      </c>
      <c r="O24" s="20">
        <v>9673.99</v>
      </c>
      <c r="P24" s="20">
        <v>0</v>
      </c>
      <c r="Q24" s="20">
        <v>0</v>
      </c>
      <c r="R24" s="31">
        <v>15222.78</v>
      </c>
      <c r="S24" s="20">
        <v>0</v>
      </c>
      <c r="T24" s="32">
        <v>0</v>
      </c>
      <c r="U24" s="20">
        <v>8702.89</v>
      </c>
      <c r="V24" s="20">
        <v>0</v>
      </c>
      <c r="W24" s="20">
        <v>0</v>
      </c>
      <c r="X24" s="31">
        <v>2552</v>
      </c>
      <c r="Y24" s="20">
        <v>0</v>
      </c>
      <c r="Z24" s="32">
        <v>0</v>
      </c>
      <c r="AA24" s="20">
        <v>6849.13</v>
      </c>
      <c r="AB24" s="20">
        <v>0</v>
      </c>
      <c r="AC24" s="20">
        <v>0</v>
      </c>
      <c r="AD24" s="31">
        <v>-1023.3399999999999</v>
      </c>
      <c r="AE24" s="20">
        <v>0</v>
      </c>
      <c r="AF24" s="32">
        <v>0</v>
      </c>
      <c r="AG24" s="20">
        <v>5280.49</v>
      </c>
      <c r="AH24" s="20">
        <v>0</v>
      </c>
      <c r="AI24" s="20">
        <v>0</v>
      </c>
      <c r="AJ24" s="31">
        <v>4071.16</v>
      </c>
      <c r="AK24" s="20">
        <v>0</v>
      </c>
      <c r="AL24" s="32">
        <v>0</v>
      </c>
      <c r="AM24" s="31">
        <v>88560.030000000013</v>
      </c>
      <c r="AN24" s="20">
        <v>0</v>
      </c>
      <c r="AO24" s="32">
        <v>0</v>
      </c>
    </row>
    <row r="25" spans="1:41" x14ac:dyDescent="0.25">
      <c r="A25" s="41" t="s">
        <v>77</v>
      </c>
      <c r="B25" s="20" t="s">
        <v>79</v>
      </c>
      <c r="C25" s="20">
        <v>0</v>
      </c>
      <c r="D25" s="20">
        <v>0</v>
      </c>
      <c r="E25" s="20">
        <v>0</v>
      </c>
      <c r="F25" s="31">
        <v>0</v>
      </c>
      <c r="G25" s="20">
        <v>0</v>
      </c>
      <c r="H25" s="32">
        <v>0</v>
      </c>
      <c r="I25" s="20">
        <v>0</v>
      </c>
      <c r="J25" s="20">
        <v>0</v>
      </c>
      <c r="K25" s="20">
        <v>0</v>
      </c>
      <c r="L25" s="31">
        <v>0</v>
      </c>
      <c r="M25" s="20">
        <v>0</v>
      </c>
      <c r="N25" s="32">
        <v>0</v>
      </c>
      <c r="O25" s="20">
        <v>0</v>
      </c>
      <c r="P25" s="20">
        <v>0</v>
      </c>
      <c r="Q25" s="20">
        <v>0</v>
      </c>
      <c r="R25" s="31">
        <v>0</v>
      </c>
      <c r="S25" s="20">
        <v>0</v>
      </c>
      <c r="T25" s="32">
        <v>0</v>
      </c>
      <c r="U25" s="20">
        <v>0</v>
      </c>
      <c r="V25" s="20">
        <v>0</v>
      </c>
      <c r="W25" s="20">
        <v>0</v>
      </c>
      <c r="X25" s="31">
        <v>0</v>
      </c>
      <c r="Y25" s="20">
        <v>0</v>
      </c>
      <c r="Z25" s="32">
        <v>0</v>
      </c>
      <c r="AA25" s="20">
        <v>0</v>
      </c>
      <c r="AB25" s="20">
        <v>0</v>
      </c>
      <c r="AC25" s="20">
        <v>0</v>
      </c>
      <c r="AD25" s="31">
        <v>0</v>
      </c>
      <c r="AE25" s="20">
        <v>0</v>
      </c>
      <c r="AF25" s="32">
        <v>0</v>
      </c>
      <c r="AG25" s="20">
        <v>0</v>
      </c>
      <c r="AH25" s="20">
        <v>0</v>
      </c>
      <c r="AI25" s="20">
        <v>0</v>
      </c>
      <c r="AJ25" s="31">
        <v>0</v>
      </c>
      <c r="AK25" s="20">
        <v>0</v>
      </c>
      <c r="AL25" s="32">
        <v>0</v>
      </c>
      <c r="AM25" s="31">
        <v>0</v>
      </c>
      <c r="AN25" s="20">
        <v>0</v>
      </c>
      <c r="AO25" s="32">
        <v>0</v>
      </c>
    </row>
    <row r="26" spans="1:41" x14ac:dyDescent="0.25">
      <c r="A26" s="41" t="s">
        <v>77</v>
      </c>
      <c r="B26" s="20" t="s">
        <v>80</v>
      </c>
      <c r="C26" s="20">
        <v>0</v>
      </c>
      <c r="D26" s="20">
        <v>0</v>
      </c>
      <c r="E26" s="20">
        <v>0</v>
      </c>
      <c r="F26" s="31">
        <v>0</v>
      </c>
      <c r="G26" s="20">
        <v>0</v>
      </c>
      <c r="H26" s="32">
        <v>0</v>
      </c>
      <c r="I26" s="20">
        <v>0</v>
      </c>
      <c r="J26" s="20">
        <v>0</v>
      </c>
      <c r="K26" s="20">
        <v>0</v>
      </c>
      <c r="L26" s="31">
        <v>0</v>
      </c>
      <c r="M26" s="20">
        <v>0</v>
      </c>
      <c r="N26" s="32">
        <v>0</v>
      </c>
      <c r="O26" s="20">
        <v>0</v>
      </c>
      <c r="P26" s="20">
        <v>0</v>
      </c>
      <c r="Q26" s="20">
        <v>0</v>
      </c>
      <c r="R26" s="31">
        <v>0</v>
      </c>
      <c r="S26" s="20">
        <v>0</v>
      </c>
      <c r="T26" s="32">
        <v>0</v>
      </c>
      <c r="U26" s="20">
        <v>0</v>
      </c>
      <c r="V26" s="20">
        <v>0</v>
      </c>
      <c r="W26" s="20">
        <v>0</v>
      </c>
      <c r="X26" s="31">
        <v>0</v>
      </c>
      <c r="Y26" s="20">
        <v>0</v>
      </c>
      <c r="Z26" s="32">
        <v>0</v>
      </c>
      <c r="AA26" s="20">
        <v>0</v>
      </c>
      <c r="AB26" s="20">
        <v>0</v>
      </c>
      <c r="AC26" s="20">
        <v>0</v>
      </c>
      <c r="AD26" s="31">
        <v>0</v>
      </c>
      <c r="AE26" s="20">
        <v>0</v>
      </c>
      <c r="AF26" s="32">
        <v>0</v>
      </c>
      <c r="AG26" s="20">
        <v>0</v>
      </c>
      <c r="AH26" s="20">
        <v>0</v>
      </c>
      <c r="AI26" s="20">
        <v>0</v>
      </c>
      <c r="AJ26" s="31">
        <v>0</v>
      </c>
      <c r="AK26" s="20">
        <v>0</v>
      </c>
      <c r="AL26" s="32">
        <v>0</v>
      </c>
      <c r="AM26" s="31">
        <v>0</v>
      </c>
      <c r="AN26" s="20">
        <v>0</v>
      </c>
      <c r="AO26" s="32">
        <v>0</v>
      </c>
    </row>
    <row r="27" spans="1:41" x14ac:dyDescent="0.25">
      <c r="A27" s="41" t="s">
        <v>77</v>
      </c>
      <c r="B27" s="20" t="s">
        <v>81</v>
      </c>
      <c r="C27" s="20">
        <v>511.19000000000005</v>
      </c>
      <c r="D27" s="20">
        <v>0</v>
      </c>
      <c r="E27" s="20">
        <v>0</v>
      </c>
      <c r="F27" s="31">
        <v>656.97</v>
      </c>
      <c r="G27" s="20">
        <v>0</v>
      </c>
      <c r="H27" s="32">
        <v>0</v>
      </c>
      <c r="I27" s="20">
        <v>539.22</v>
      </c>
      <c r="J27" s="20">
        <v>0</v>
      </c>
      <c r="K27" s="20">
        <v>0</v>
      </c>
      <c r="L27" s="31">
        <v>747.27</v>
      </c>
      <c r="M27" s="20">
        <v>0</v>
      </c>
      <c r="N27" s="32">
        <v>0</v>
      </c>
      <c r="O27" s="20">
        <v>594.84999999999991</v>
      </c>
      <c r="P27" s="20">
        <v>0</v>
      </c>
      <c r="Q27" s="20">
        <v>0</v>
      </c>
      <c r="R27" s="31">
        <v>782.35</v>
      </c>
      <c r="S27" s="20">
        <v>0</v>
      </c>
      <c r="T27" s="32">
        <v>0</v>
      </c>
      <c r="U27" s="20">
        <v>570.67999999999995</v>
      </c>
      <c r="V27" s="20">
        <v>0</v>
      </c>
      <c r="W27" s="20">
        <v>0</v>
      </c>
      <c r="X27" s="31">
        <v>162.29</v>
      </c>
      <c r="Y27" s="20">
        <v>0</v>
      </c>
      <c r="Z27" s="32">
        <v>0</v>
      </c>
      <c r="AA27" s="20">
        <v>388.57</v>
      </c>
      <c r="AB27" s="20">
        <v>0</v>
      </c>
      <c r="AC27" s="20">
        <v>0</v>
      </c>
      <c r="AD27" s="31">
        <v>-52.949999999999996</v>
      </c>
      <c r="AE27" s="20">
        <v>0</v>
      </c>
      <c r="AF27" s="32">
        <v>0</v>
      </c>
      <c r="AG27" s="20">
        <v>217.55</v>
      </c>
      <c r="AH27" s="20">
        <v>0</v>
      </c>
      <c r="AI27" s="20">
        <v>0</v>
      </c>
      <c r="AJ27" s="31">
        <v>158.48000000000002</v>
      </c>
      <c r="AK27" s="20">
        <v>0</v>
      </c>
      <c r="AL27" s="32">
        <v>0</v>
      </c>
      <c r="AM27" s="31">
        <v>5276.47</v>
      </c>
      <c r="AN27" s="20">
        <v>0</v>
      </c>
      <c r="AO27" s="32">
        <v>0</v>
      </c>
    </row>
    <row r="28" spans="1:41" x14ac:dyDescent="0.25">
      <c r="A28" s="41" t="s">
        <v>77</v>
      </c>
      <c r="B28" s="20" t="s">
        <v>82</v>
      </c>
      <c r="C28" s="20">
        <v>0</v>
      </c>
      <c r="D28" s="20">
        <v>177822.83</v>
      </c>
      <c r="E28" s="20">
        <v>0</v>
      </c>
      <c r="F28" s="31">
        <v>0</v>
      </c>
      <c r="G28" s="20">
        <v>76771.78</v>
      </c>
      <c r="H28" s="32">
        <v>0</v>
      </c>
      <c r="I28" s="20">
        <v>0</v>
      </c>
      <c r="J28" s="20">
        <v>83250.100000000006</v>
      </c>
      <c r="K28" s="20">
        <v>0</v>
      </c>
      <c r="L28" s="31">
        <v>0</v>
      </c>
      <c r="M28" s="20">
        <v>40567.589999999997</v>
      </c>
      <c r="N28" s="32">
        <v>0</v>
      </c>
      <c r="O28" s="20">
        <v>0</v>
      </c>
      <c r="P28" s="20">
        <v>39893.42</v>
      </c>
      <c r="Q28" s="20">
        <v>0</v>
      </c>
      <c r="R28" s="31">
        <v>0</v>
      </c>
      <c r="S28" s="20">
        <v>13067.01</v>
      </c>
      <c r="T28" s="32">
        <v>0</v>
      </c>
      <c r="U28" s="20">
        <v>0</v>
      </c>
      <c r="V28" s="20">
        <v>8916.48</v>
      </c>
      <c r="W28" s="20">
        <v>0</v>
      </c>
      <c r="X28" s="31">
        <v>0</v>
      </c>
      <c r="Y28" s="20">
        <v>29709.32</v>
      </c>
      <c r="Z28" s="32">
        <v>0</v>
      </c>
      <c r="AA28" s="20">
        <v>0</v>
      </c>
      <c r="AB28" s="20">
        <v>48258.37</v>
      </c>
      <c r="AC28" s="20">
        <v>0</v>
      </c>
      <c r="AD28" s="31">
        <v>0</v>
      </c>
      <c r="AE28" s="20">
        <v>-2396.63</v>
      </c>
      <c r="AF28" s="32">
        <v>0</v>
      </c>
      <c r="AG28" s="20">
        <v>0</v>
      </c>
      <c r="AH28" s="20">
        <v>15516.19</v>
      </c>
      <c r="AI28" s="20">
        <v>0</v>
      </c>
      <c r="AJ28" s="31">
        <v>0</v>
      </c>
      <c r="AK28" s="20">
        <v>12345.21</v>
      </c>
      <c r="AL28" s="32">
        <v>0</v>
      </c>
      <c r="AM28" s="31">
        <v>0</v>
      </c>
      <c r="AN28" s="20">
        <v>543721.66999999993</v>
      </c>
      <c r="AO28" s="32">
        <v>0</v>
      </c>
    </row>
    <row r="29" spans="1:41" x14ac:dyDescent="0.25">
      <c r="A29" s="41" t="s">
        <v>77</v>
      </c>
      <c r="B29" s="20" t="s">
        <v>83</v>
      </c>
      <c r="C29" s="20">
        <v>0</v>
      </c>
      <c r="D29" s="20">
        <v>0</v>
      </c>
      <c r="E29" s="20">
        <v>0</v>
      </c>
      <c r="F29" s="31">
        <v>0</v>
      </c>
      <c r="G29" s="20">
        <v>0</v>
      </c>
      <c r="H29" s="32">
        <v>0</v>
      </c>
      <c r="I29" s="20">
        <v>0</v>
      </c>
      <c r="J29" s="20">
        <v>0</v>
      </c>
      <c r="K29" s="20">
        <v>0</v>
      </c>
      <c r="L29" s="31">
        <v>0</v>
      </c>
      <c r="M29" s="20">
        <v>0</v>
      </c>
      <c r="N29" s="32">
        <v>0</v>
      </c>
      <c r="O29" s="20">
        <v>0</v>
      </c>
      <c r="P29" s="20">
        <v>0</v>
      </c>
      <c r="Q29" s="20">
        <v>0</v>
      </c>
      <c r="R29" s="31">
        <v>0</v>
      </c>
      <c r="S29" s="20">
        <v>0</v>
      </c>
      <c r="T29" s="32">
        <v>0</v>
      </c>
      <c r="U29" s="20">
        <v>0</v>
      </c>
      <c r="V29" s="20">
        <v>0</v>
      </c>
      <c r="W29" s="20">
        <v>0</v>
      </c>
      <c r="X29" s="31">
        <v>0</v>
      </c>
      <c r="Y29" s="20">
        <v>0</v>
      </c>
      <c r="Z29" s="32">
        <v>0</v>
      </c>
      <c r="AA29" s="20">
        <v>0</v>
      </c>
      <c r="AB29" s="20">
        <v>0</v>
      </c>
      <c r="AC29" s="20">
        <v>0</v>
      </c>
      <c r="AD29" s="31">
        <v>0</v>
      </c>
      <c r="AE29" s="20">
        <v>0</v>
      </c>
      <c r="AF29" s="32">
        <v>0</v>
      </c>
      <c r="AG29" s="20">
        <v>0</v>
      </c>
      <c r="AH29" s="20">
        <v>0</v>
      </c>
      <c r="AI29" s="20">
        <v>0</v>
      </c>
      <c r="AJ29" s="31">
        <v>0</v>
      </c>
      <c r="AK29" s="20">
        <v>0</v>
      </c>
      <c r="AL29" s="32">
        <v>0</v>
      </c>
      <c r="AM29" s="31">
        <v>0</v>
      </c>
      <c r="AN29" s="20">
        <v>0</v>
      </c>
      <c r="AO29" s="32">
        <v>0</v>
      </c>
    </row>
    <row r="30" spans="1:41" x14ac:dyDescent="0.25">
      <c r="A30" s="41" t="s">
        <v>77</v>
      </c>
      <c r="B30" s="20" t="s">
        <v>84</v>
      </c>
      <c r="C30" s="20">
        <v>827.82</v>
      </c>
      <c r="D30" s="20">
        <v>0</v>
      </c>
      <c r="E30" s="20">
        <v>0</v>
      </c>
      <c r="F30" s="31">
        <v>995.67</v>
      </c>
      <c r="G30" s="20">
        <v>0</v>
      </c>
      <c r="H30" s="32">
        <v>0</v>
      </c>
      <c r="I30" s="20">
        <v>834</v>
      </c>
      <c r="J30" s="20">
        <v>0</v>
      </c>
      <c r="K30" s="20">
        <v>0</v>
      </c>
      <c r="L30" s="31">
        <v>1353.48</v>
      </c>
      <c r="M30" s="20">
        <v>0</v>
      </c>
      <c r="N30" s="32">
        <v>0</v>
      </c>
      <c r="O30" s="20">
        <v>1004.61</v>
      </c>
      <c r="P30" s="20">
        <v>0</v>
      </c>
      <c r="Q30" s="20">
        <v>0</v>
      </c>
      <c r="R30" s="31">
        <v>1337.52</v>
      </c>
      <c r="S30" s="20">
        <v>0</v>
      </c>
      <c r="T30" s="32">
        <v>0</v>
      </c>
      <c r="U30" s="20">
        <v>985.69</v>
      </c>
      <c r="V30" s="20">
        <v>0</v>
      </c>
      <c r="W30" s="20">
        <v>0</v>
      </c>
      <c r="X30" s="31">
        <v>285</v>
      </c>
      <c r="Y30" s="20">
        <v>0</v>
      </c>
      <c r="Z30" s="32">
        <v>0</v>
      </c>
      <c r="AA30" s="20">
        <v>616.74</v>
      </c>
      <c r="AB30" s="20">
        <v>0</v>
      </c>
      <c r="AC30" s="20">
        <v>0</v>
      </c>
      <c r="AD30" s="31">
        <v>-83.21</v>
      </c>
      <c r="AE30" s="20">
        <v>0</v>
      </c>
      <c r="AF30" s="32">
        <v>0</v>
      </c>
      <c r="AG30" s="20">
        <v>440.5</v>
      </c>
      <c r="AH30" s="20">
        <v>0</v>
      </c>
      <c r="AI30" s="20">
        <v>0</v>
      </c>
      <c r="AJ30" s="31">
        <v>224.77</v>
      </c>
      <c r="AK30" s="20">
        <v>0</v>
      </c>
      <c r="AL30" s="32">
        <v>0</v>
      </c>
      <c r="AM30" s="31">
        <v>8822.59</v>
      </c>
      <c r="AN30" s="20">
        <v>0</v>
      </c>
      <c r="AO30" s="32">
        <v>0</v>
      </c>
    </row>
    <row r="31" spans="1:41" x14ac:dyDescent="0.25">
      <c r="A31" s="41" t="s">
        <v>77</v>
      </c>
      <c r="B31" s="20" t="s">
        <v>85</v>
      </c>
      <c r="C31" s="20">
        <v>0</v>
      </c>
      <c r="D31" s="20">
        <v>0</v>
      </c>
      <c r="E31" s="20">
        <v>80.83</v>
      </c>
      <c r="F31" s="31">
        <v>0</v>
      </c>
      <c r="G31" s="20">
        <v>0</v>
      </c>
      <c r="H31" s="32">
        <v>106.34</v>
      </c>
      <c r="I31" s="20">
        <v>0</v>
      </c>
      <c r="J31" s="20">
        <v>0</v>
      </c>
      <c r="K31" s="20">
        <v>90.83</v>
      </c>
      <c r="L31" s="31">
        <v>0</v>
      </c>
      <c r="M31" s="20">
        <v>0</v>
      </c>
      <c r="N31" s="32">
        <v>104.32</v>
      </c>
      <c r="O31" s="20">
        <v>0</v>
      </c>
      <c r="P31" s="20">
        <v>0</v>
      </c>
      <c r="Q31" s="20">
        <v>86.79</v>
      </c>
      <c r="R31" s="31">
        <v>0</v>
      </c>
      <c r="S31" s="20">
        <v>0</v>
      </c>
      <c r="T31" s="32">
        <v>114.14</v>
      </c>
      <c r="U31" s="20">
        <v>0</v>
      </c>
      <c r="V31" s="20">
        <v>0</v>
      </c>
      <c r="W31" s="20">
        <v>75.56</v>
      </c>
      <c r="X31" s="31">
        <v>0</v>
      </c>
      <c r="Y31" s="20">
        <v>0</v>
      </c>
      <c r="Z31" s="32">
        <v>22.25</v>
      </c>
      <c r="AA31" s="20">
        <v>0</v>
      </c>
      <c r="AB31" s="20">
        <v>0</v>
      </c>
      <c r="AC31" s="20">
        <v>58.6</v>
      </c>
      <c r="AD31" s="31">
        <v>0</v>
      </c>
      <c r="AE31" s="20">
        <v>0</v>
      </c>
      <c r="AF31" s="32">
        <v>-8.49</v>
      </c>
      <c r="AG31" s="20">
        <v>0</v>
      </c>
      <c r="AH31" s="20">
        <v>0</v>
      </c>
      <c r="AI31" s="20">
        <v>52.72</v>
      </c>
      <c r="AJ31" s="31">
        <v>0</v>
      </c>
      <c r="AK31" s="20">
        <v>0</v>
      </c>
      <c r="AL31" s="32">
        <v>27.17</v>
      </c>
      <c r="AM31" s="31">
        <v>0</v>
      </c>
      <c r="AN31" s="20">
        <v>0</v>
      </c>
      <c r="AO31" s="32">
        <v>811.06000000000006</v>
      </c>
    </row>
    <row r="32" spans="1:41" x14ac:dyDescent="0.25">
      <c r="A32" s="41" t="s">
        <v>77</v>
      </c>
      <c r="B32" s="20" t="s">
        <v>86</v>
      </c>
      <c r="C32" s="20">
        <v>0</v>
      </c>
      <c r="D32" s="20">
        <v>0</v>
      </c>
      <c r="E32" s="20">
        <v>0</v>
      </c>
      <c r="F32" s="31">
        <v>0</v>
      </c>
      <c r="G32" s="20">
        <v>0</v>
      </c>
      <c r="H32" s="32">
        <v>0</v>
      </c>
      <c r="I32" s="20">
        <v>0</v>
      </c>
      <c r="J32" s="20">
        <v>0</v>
      </c>
      <c r="K32" s="20">
        <v>0</v>
      </c>
      <c r="L32" s="31">
        <v>0</v>
      </c>
      <c r="M32" s="20">
        <v>0</v>
      </c>
      <c r="N32" s="32">
        <v>0</v>
      </c>
      <c r="O32" s="20">
        <v>0</v>
      </c>
      <c r="P32" s="20">
        <v>0</v>
      </c>
      <c r="Q32" s="20">
        <v>0</v>
      </c>
      <c r="R32" s="31">
        <v>0</v>
      </c>
      <c r="S32" s="20">
        <v>0</v>
      </c>
      <c r="T32" s="32">
        <v>0</v>
      </c>
      <c r="U32" s="20">
        <v>0</v>
      </c>
      <c r="V32" s="20">
        <v>0</v>
      </c>
      <c r="W32" s="20">
        <v>0</v>
      </c>
      <c r="X32" s="31">
        <v>0</v>
      </c>
      <c r="Y32" s="20">
        <v>0</v>
      </c>
      <c r="Z32" s="32">
        <v>0</v>
      </c>
      <c r="AA32" s="20">
        <v>0</v>
      </c>
      <c r="AB32" s="20">
        <v>0</v>
      </c>
      <c r="AC32" s="20">
        <v>0</v>
      </c>
      <c r="AD32" s="31">
        <v>0</v>
      </c>
      <c r="AE32" s="20">
        <v>0</v>
      </c>
      <c r="AF32" s="32">
        <v>0</v>
      </c>
      <c r="AG32" s="20">
        <v>0</v>
      </c>
      <c r="AH32" s="20">
        <v>0</v>
      </c>
      <c r="AI32" s="20">
        <v>0</v>
      </c>
      <c r="AJ32" s="31">
        <v>0</v>
      </c>
      <c r="AK32" s="20">
        <v>0</v>
      </c>
      <c r="AL32" s="32">
        <v>0</v>
      </c>
      <c r="AM32" s="31">
        <v>0</v>
      </c>
      <c r="AN32" s="20">
        <v>0</v>
      </c>
      <c r="AO32" s="32">
        <v>0</v>
      </c>
    </row>
    <row r="33" spans="1:41" x14ac:dyDescent="0.25">
      <c r="A33" s="40" t="s">
        <v>87</v>
      </c>
      <c r="B33" s="34"/>
      <c r="C33" s="34">
        <v>9804.4700000000012</v>
      </c>
      <c r="D33" s="34">
        <v>416307.39</v>
      </c>
      <c r="E33" s="34">
        <v>80.83</v>
      </c>
      <c r="F33" s="33">
        <v>12482.56</v>
      </c>
      <c r="G33" s="34">
        <v>179733.16999999998</v>
      </c>
      <c r="H33" s="35">
        <v>106.34</v>
      </c>
      <c r="I33" s="34">
        <v>9781.5399999999991</v>
      </c>
      <c r="J33" s="34">
        <v>194899.79</v>
      </c>
      <c r="K33" s="34">
        <v>90.83</v>
      </c>
      <c r="L33" s="33">
        <v>11627.980000000001</v>
      </c>
      <c r="M33" s="34">
        <v>94974.239999999991</v>
      </c>
      <c r="N33" s="35">
        <v>104.32</v>
      </c>
      <c r="O33" s="34">
        <v>11273.45</v>
      </c>
      <c r="P33" s="34">
        <v>93395.92</v>
      </c>
      <c r="Q33" s="34">
        <v>86.79</v>
      </c>
      <c r="R33" s="33">
        <v>17342.650000000001</v>
      </c>
      <c r="S33" s="34">
        <v>30591.65</v>
      </c>
      <c r="T33" s="35">
        <v>114.14</v>
      </c>
      <c r="U33" s="34">
        <v>10259.26</v>
      </c>
      <c r="V33" s="34">
        <v>20874.689999999999</v>
      </c>
      <c r="W33" s="34">
        <v>75.56</v>
      </c>
      <c r="X33" s="33">
        <v>2999.29</v>
      </c>
      <c r="Y33" s="34">
        <v>69553.55</v>
      </c>
      <c r="Z33" s="35">
        <v>22.25</v>
      </c>
      <c r="AA33" s="34">
        <v>7854.44</v>
      </c>
      <c r="AB33" s="34">
        <v>112979.4</v>
      </c>
      <c r="AC33" s="34">
        <v>58.6</v>
      </c>
      <c r="AD33" s="33">
        <v>-1159.5</v>
      </c>
      <c r="AE33" s="34">
        <v>-5610.84</v>
      </c>
      <c r="AF33" s="35">
        <v>-8.49</v>
      </c>
      <c r="AG33" s="34">
        <v>5938.54</v>
      </c>
      <c r="AH33" s="34">
        <v>36325.51</v>
      </c>
      <c r="AI33" s="34">
        <v>52.72</v>
      </c>
      <c r="AJ33" s="33">
        <v>4454.41</v>
      </c>
      <c r="AK33" s="34">
        <v>28901.809999999998</v>
      </c>
      <c r="AL33" s="35">
        <v>27.17</v>
      </c>
      <c r="AM33" s="33">
        <v>102659.09000000001</v>
      </c>
      <c r="AN33" s="34">
        <v>1272926.2799999998</v>
      </c>
      <c r="AO33" s="35">
        <v>811.06000000000006</v>
      </c>
    </row>
    <row r="34" spans="1:41" x14ac:dyDescent="0.25">
      <c r="A34" s="39" t="s">
        <v>88</v>
      </c>
      <c r="B34" s="29" t="s">
        <v>89</v>
      </c>
      <c r="C34" s="29">
        <v>-923.87</v>
      </c>
      <c r="D34" s="29">
        <v>0</v>
      </c>
      <c r="E34" s="29">
        <v>35059.61</v>
      </c>
      <c r="F34" s="28">
        <v>-1143.6600000000001</v>
      </c>
      <c r="G34" s="29">
        <v>0</v>
      </c>
      <c r="H34" s="30">
        <v>46125.77</v>
      </c>
      <c r="I34" s="29">
        <v>-753.41</v>
      </c>
      <c r="J34" s="29">
        <v>0</v>
      </c>
      <c r="K34" s="29">
        <v>39397.730000000003</v>
      </c>
      <c r="L34" s="28">
        <v>-929.18</v>
      </c>
      <c r="M34" s="29">
        <v>0</v>
      </c>
      <c r="N34" s="30">
        <v>45250</v>
      </c>
      <c r="O34" s="29">
        <v>-781.15</v>
      </c>
      <c r="P34" s="29">
        <v>0</v>
      </c>
      <c r="Q34" s="29">
        <v>37646.78</v>
      </c>
      <c r="R34" s="28">
        <v>-1161.98</v>
      </c>
      <c r="S34" s="29">
        <v>0</v>
      </c>
      <c r="T34" s="30">
        <v>49511.57</v>
      </c>
      <c r="U34" s="29">
        <v>-879.06</v>
      </c>
      <c r="V34" s="29">
        <v>0</v>
      </c>
      <c r="W34" s="29">
        <v>32776.39</v>
      </c>
      <c r="X34" s="28">
        <v>-273.43</v>
      </c>
      <c r="Y34" s="29">
        <v>0</v>
      </c>
      <c r="Z34" s="30">
        <v>9652.5499999999993</v>
      </c>
      <c r="AA34" s="29">
        <v>-794.77</v>
      </c>
      <c r="AB34" s="29">
        <v>0</v>
      </c>
      <c r="AC34" s="29">
        <v>25419.22</v>
      </c>
      <c r="AD34" s="28">
        <v>111.69</v>
      </c>
      <c r="AE34" s="29">
        <v>0</v>
      </c>
      <c r="AF34" s="30">
        <v>-3683.7</v>
      </c>
      <c r="AG34" s="29">
        <v>-571.15</v>
      </c>
      <c r="AH34" s="29">
        <v>0</v>
      </c>
      <c r="AI34" s="29">
        <v>22868.21</v>
      </c>
      <c r="AJ34" s="28">
        <v>-380.45</v>
      </c>
      <c r="AK34" s="29">
        <v>0</v>
      </c>
      <c r="AL34" s="30">
        <v>11785.78</v>
      </c>
      <c r="AM34" s="28">
        <v>-8480.42</v>
      </c>
      <c r="AN34" s="29">
        <v>0</v>
      </c>
      <c r="AO34" s="30">
        <v>351809.91000000003</v>
      </c>
    </row>
    <row r="35" spans="1:41" x14ac:dyDescent="0.25">
      <c r="A35" s="41" t="s">
        <v>88</v>
      </c>
      <c r="B35" s="20" t="s">
        <v>90</v>
      </c>
      <c r="C35" s="20">
        <v>89.83</v>
      </c>
      <c r="D35" s="20">
        <v>0</v>
      </c>
      <c r="E35" s="20">
        <v>14684.66</v>
      </c>
      <c r="F35" s="31">
        <v>-72.91</v>
      </c>
      <c r="G35" s="20">
        <v>0</v>
      </c>
      <c r="H35" s="32">
        <v>19319.7</v>
      </c>
      <c r="I35" s="20">
        <v>-129.16</v>
      </c>
      <c r="J35" s="20">
        <v>0</v>
      </c>
      <c r="K35" s="20">
        <v>16501.669999999998</v>
      </c>
      <c r="L35" s="31">
        <v>-92.23</v>
      </c>
      <c r="M35" s="20">
        <v>0</v>
      </c>
      <c r="N35" s="32">
        <v>18952.88</v>
      </c>
      <c r="O35" s="20">
        <v>-47.34</v>
      </c>
      <c r="P35" s="20">
        <v>0</v>
      </c>
      <c r="Q35" s="20">
        <v>15768.29</v>
      </c>
      <c r="R35" s="31">
        <v>-185.49</v>
      </c>
      <c r="S35" s="20">
        <v>0</v>
      </c>
      <c r="T35" s="32">
        <v>20737.84</v>
      </c>
      <c r="U35" s="20">
        <v>-123.36</v>
      </c>
      <c r="V35" s="20">
        <v>0</v>
      </c>
      <c r="W35" s="20">
        <v>13728.33</v>
      </c>
      <c r="X35" s="31">
        <v>-15.79</v>
      </c>
      <c r="Y35" s="20">
        <v>0</v>
      </c>
      <c r="Z35" s="32">
        <v>4042.95</v>
      </c>
      <c r="AA35" s="20">
        <v>-23.65</v>
      </c>
      <c r="AB35" s="20">
        <v>0</v>
      </c>
      <c r="AC35" s="20">
        <v>10646.79</v>
      </c>
      <c r="AD35" s="31">
        <v>3.42</v>
      </c>
      <c r="AE35" s="20">
        <v>0</v>
      </c>
      <c r="AF35" s="32">
        <v>-1542.91</v>
      </c>
      <c r="AG35" s="20">
        <v>-8.4700000000000006</v>
      </c>
      <c r="AH35" s="20">
        <v>0</v>
      </c>
      <c r="AI35" s="20">
        <v>9578.31</v>
      </c>
      <c r="AJ35" s="31">
        <v>-29.2</v>
      </c>
      <c r="AK35" s="20">
        <v>0</v>
      </c>
      <c r="AL35" s="32">
        <v>4936.45</v>
      </c>
      <c r="AM35" s="31">
        <v>-634.35</v>
      </c>
      <c r="AN35" s="20">
        <v>0</v>
      </c>
      <c r="AO35" s="32">
        <v>147354.96</v>
      </c>
    </row>
    <row r="36" spans="1:41" x14ac:dyDescent="0.25">
      <c r="A36" s="40" t="s">
        <v>91</v>
      </c>
      <c r="B36" s="34"/>
      <c r="C36" s="34">
        <v>-834.04</v>
      </c>
      <c r="D36" s="34">
        <v>0</v>
      </c>
      <c r="E36" s="34">
        <v>49744.270000000004</v>
      </c>
      <c r="F36" s="33">
        <v>-1216.5700000000002</v>
      </c>
      <c r="G36" s="34">
        <v>0</v>
      </c>
      <c r="H36" s="35">
        <v>65445.47</v>
      </c>
      <c r="I36" s="34">
        <v>-882.56999999999994</v>
      </c>
      <c r="J36" s="34">
        <v>0</v>
      </c>
      <c r="K36" s="34">
        <v>55899.4</v>
      </c>
      <c r="L36" s="33">
        <v>-1021.41</v>
      </c>
      <c r="M36" s="34">
        <v>0</v>
      </c>
      <c r="N36" s="35">
        <v>64202.880000000005</v>
      </c>
      <c r="O36" s="34">
        <v>-828.49</v>
      </c>
      <c r="P36" s="34">
        <v>0</v>
      </c>
      <c r="Q36" s="34">
        <v>53415.07</v>
      </c>
      <c r="R36" s="33">
        <v>-1347.47</v>
      </c>
      <c r="S36" s="34">
        <v>0</v>
      </c>
      <c r="T36" s="35">
        <v>70249.41</v>
      </c>
      <c r="U36" s="34">
        <v>-1002.42</v>
      </c>
      <c r="V36" s="34">
        <v>0</v>
      </c>
      <c r="W36" s="34">
        <v>46504.72</v>
      </c>
      <c r="X36" s="33">
        <v>-289.22000000000003</v>
      </c>
      <c r="Y36" s="34">
        <v>0</v>
      </c>
      <c r="Z36" s="35">
        <v>13695.5</v>
      </c>
      <c r="AA36" s="34">
        <v>-818.42</v>
      </c>
      <c r="AB36" s="34">
        <v>0</v>
      </c>
      <c r="AC36" s="34">
        <v>36066.01</v>
      </c>
      <c r="AD36" s="33">
        <v>115.11</v>
      </c>
      <c r="AE36" s="34">
        <v>0</v>
      </c>
      <c r="AF36" s="35">
        <v>-5226.6099999999997</v>
      </c>
      <c r="AG36" s="34">
        <v>-579.62</v>
      </c>
      <c r="AH36" s="34">
        <v>0</v>
      </c>
      <c r="AI36" s="34">
        <v>32446.519999999997</v>
      </c>
      <c r="AJ36" s="33">
        <v>-409.65</v>
      </c>
      <c r="AK36" s="34">
        <v>0</v>
      </c>
      <c r="AL36" s="35">
        <v>16722.23</v>
      </c>
      <c r="AM36" s="33">
        <v>-9114.77</v>
      </c>
      <c r="AN36" s="34">
        <v>0</v>
      </c>
      <c r="AO36" s="35">
        <v>499164.87</v>
      </c>
    </row>
    <row r="37" spans="1:41" x14ac:dyDescent="0.25">
      <c r="A37" s="39" t="s">
        <v>352</v>
      </c>
      <c r="B37" s="29" t="s">
        <v>93</v>
      </c>
      <c r="C37" s="29"/>
      <c r="D37" s="29"/>
      <c r="E37" s="29"/>
      <c r="F37" s="28">
        <v>2455.66</v>
      </c>
      <c r="G37" s="29">
        <v>0</v>
      </c>
      <c r="H37" s="30">
        <v>4744.46</v>
      </c>
      <c r="I37" s="29">
        <v>352.87</v>
      </c>
      <c r="J37" s="29">
        <v>0</v>
      </c>
      <c r="K37" s="29">
        <v>4052.42</v>
      </c>
      <c r="L37" s="28">
        <v>599.29999999999995</v>
      </c>
      <c r="M37" s="29">
        <v>0</v>
      </c>
      <c r="N37" s="30">
        <v>4654.38</v>
      </c>
      <c r="O37" s="29">
        <v>900.68</v>
      </c>
      <c r="P37" s="29">
        <v>0</v>
      </c>
      <c r="Q37" s="29">
        <v>3872.32</v>
      </c>
      <c r="R37" s="28">
        <v>5004.17</v>
      </c>
      <c r="S37" s="29">
        <v>0</v>
      </c>
      <c r="T37" s="30">
        <v>5092.72</v>
      </c>
      <c r="U37" s="29">
        <v>3829.12</v>
      </c>
      <c r="V37" s="29">
        <v>0</v>
      </c>
      <c r="W37" s="29">
        <v>3371.36</v>
      </c>
      <c r="X37" s="28">
        <v>835.4</v>
      </c>
      <c r="Y37" s="29">
        <v>0</v>
      </c>
      <c r="Z37" s="30">
        <v>992.85</v>
      </c>
      <c r="AA37" s="29">
        <v>2304.44</v>
      </c>
      <c r="AB37" s="29">
        <v>0</v>
      </c>
      <c r="AC37" s="29">
        <v>2614.6</v>
      </c>
      <c r="AD37" s="28">
        <v>-408.12</v>
      </c>
      <c r="AE37" s="29">
        <v>0</v>
      </c>
      <c r="AF37" s="30">
        <v>-378.9</v>
      </c>
      <c r="AG37" s="29">
        <v>2016.79</v>
      </c>
      <c r="AH37" s="29">
        <v>0</v>
      </c>
      <c r="AI37" s="29">
        <v>2352.21</v>
      </c>
      <c r="AJ37" s="28">
        <v>1642.22</v>
      </c>
      <c r="AK37" s="29">
        <v>0</v>
      </c>
      <c r="AL37" s="30">
        <v>1212.28</v>
      </c>
      <c r="AM37" s="28">
        <v>19532.53</v>
      </c>
      <c r="AN37" s="29">
        <v>0</v>
      </c>
      <c r="AO37" s="30">
        <v>32580.7</v>
      </c>
    </row>
    <row r="38" spans="1:41" x14ac:dyDescent="0.25">
      <c r="A38" s="40" t="s">
        <v>353</v>
      </c>
      <c r="B38" s="34"/>
      <c r="C38" s="34"/>
      <c r="D38" s="34"/>
      <c r="E38" s="34"/>
      <c r="F38" s="33">
        <v>2455.66</v>
      </c>
      <c r="G38" s="34">
        <v>0</v>
      </c>
      <c r="H38" s="35">
        <v>4744.46</v>
      </c>
      <c r="I38" s="34">
        <v>352.87</v>
      </c>
      <c r="J38" s="34">
        <v>0</v>
      </c>
      <c r="K38" s="34">
        <v>4052.42</v>
      </c>
      <c r="L38" s="33">
        <v>599.29999999999995</v>
      </c>
      <c r="M38" s="34">
        <v>0</v>
      </c>
      <c r="N38" s="35">
        <v>4654.38</v>
      </c>
      <c r="O38" s="34">
        <v>900.68</v>
      </c>
      <c r="P38" s="34">
        <v>0</v>
      </c>
      <c r="Q38" s="34">
        <v>3872.32</v>
      </c>
      <c r="R38" s="33">
        <v>5004.17</v>
      </c>
      <c r="S38" s="34">
        <v>0</v>
      </c>
      <c r="T38" s="35">
        <v>5092.72</v>
      </c>
      <c r="U38" s="34">
        <v>3829.12</v>
      </c>
      <c r="V38" s="34">
        <v>0</v>
      </c>
      <c r="W38" s="34">
        <v>3371.36</v>
      </c>
      <c r="X38" s="33">
        <v>835.4</v>
      </c>
      <c r="Y38" s="34">
        <v>0</v>
      </c>
      <c r="Z38" s="35">
        <v>992.85</v>
      </c>
      <c r="AA38" s="34">
        <v>2304.44</v>
      </c>
      <c r="AB38" s="34">
        <v>0</v>
      </c>
      <c r="AC38" s="34">
        <v>2614.6</v>
      </c>
      <c r="AD38" s="33">
        <v>-408.12</v>
      </c>
      <c r="AE38" s="34">
        <v>0</v>
      </c>
      <c r="AF38" s="35">
        <v>-378.9</v>
      </c>
      <c r="AG38" s="34">
        <v>2016.79</v>
      </c>
      <c r="AH38" s="34">
        <v>0</v>
      </c>
      <c r="AI38" s="34">
        <v>2352.21</v>
      </c>
      <c r="AJ38" s="33">
        <v>1642.22</v>
      </c>
      <c r="AK38" s="34">
        <v>0</v>
      </c>
      <c r="AL38" s="35">
        <v>1212.28</v>
      </c>
      <c r="AM38" s="33">
        <v>19532.53</v>
      </c>
      <c r="AN38" s="34">
        <v>0</v>
      </c>
      <c r="AO38" s="35">
        <v>32580.7</v>
      </c>
    </row>
    <row r="39" spans="1:41" x14ac:dyDescent="0.25">
      <c r="A39" s="39" t="s">
        <v>92</v>
      </c>
      <c r="B39" s="29" t="s">
        <v>93</v>
      </c>
      <c r="C39" s="29">
        <v>3443.04</v>
      </c>
      <c r="D39" s="29">
        <v>0</v>
      </c>
      <c r="E39" s="29">
        <v>3606.21</v>
      </c>
      <c r="F39" s="28"/>
      <c r="G39" s="29"/>
      <c r="H39" s="30"/>
      <c r="I39" s="29"/>
      <c r="J39" s="29"/>
      <c r="K39" s="29"/>
      <c r="L39" s="28"/>
      <c r="M39" s="29"/>
      <c r="N39" s="30"/>
      <c r="O39" s="29"/>
      <c r="P39" s="29"/>
      <c r="Q39" s="29"/>
      <c r="R39" s="28"/>
      <c r="S39" s="29"/>
      <c r="T39" s="30"/>
      <c r="U39" s="29"/>
      <c r="V39" s="29"/>
      <c r="W39" s="29"/>
      <c r="X39" s="28"/>
      <c r="Y39" s="29"/>
      <c r="Z39" s="30"/>
      <c r="AA39" s="29"/>
      <c r="AB39" s="29"/>
      <c r="AC39" s="29"/>
      <c r="AD39" s="28"/>
      <c r="AE39" s="29"/>
      <c r="AF39" s="30"/>
      <c r="AG39" s="29"/>
      <c r="AH39" s="29"/>
      <c r="AI39" s="29"/>
      <c r="AJ39" s="28"/>
      <c r="AK39" s="29"/>
      <c r="AL39" s="30"/>
      <c r="AM39" s="28">
        <v>3443.04</v>
      </c>
      <c r="AN39" s="29">
        <v>0</v>
      </c>
      <c r="AO39" s="30">
        <v>3606.21</v>
      </c>
    </row>
    <row r="40" spans="1:41" x14ac:dyDescent="0.25">
      <c r="A40" s="40" t="s">
        <v>94</v>
      </c>
      <c r="B40" s="34"/>
      <c r="C40" s="34">
        <v>3443.04</v>
      </c>
      <c r="D40" s="34">
        <v>0</v>
      </c>
      <c r="E40" s="34">
        <v>3606.21</v>
      </c>
      <c r="F40" s="33"/>
      <c r="G40" s="34"/>
      <c r="H40" s="35"/>
      <c r="I40" s="34"/>
      <c r="J40" s="34"/>
      <c r="K40" s="34"/>
      <c r="L40" s="33"/>
      <c r="M40" s="34"/>
      <c r="N40" s="35"/>
      <c r="O40" s="34"/>
      <c r="P40" s="34"/>
      <c r="Q40" s="34"/>
      <c r="R40" s="33"/>
      <c r="S40" s="34"/>
      <c r="T40" s="35"/>
      <c r="U40" s="34"/>
      <c r="V40" s="34"/>
      <c r="W40" s="34"/>
      <c r="X40" s="33"/>
      <c r="Y40" s="34"/>
      <c r="Z40" s="35"/>
      <c r="AA40" s="34"/>
      <c r="AB40" s="34"/>
      <c r="AC40" s="34"/>
      <c r="AD40" s="33"/>
      <c r="AE40" s="34"/>
      <c r="AF40" s="35"/>
      <c r="AG40" s="34"/>
      <c r="AH40" s="34"/>
      <c r="AI40" s="34"/>
      <c r="AJ40" s="33"/>
      <c r="AK40" s="34"/>
      <c r="AL40" s="35"/>
      <c r="AM40" s="33">
        <v>3443.04</v>
      </c>
      <c r="AN40" s="34">
        <v>0</v>
      </c>
      <c r="AO40" s="35">
        <v>3606.21</v>
      </c>
    </row>
    <row r="41" spans="1:41" x14ac:dyDescent="0.25">
      <c r="A41" s="39" t="s">
        <v>95</v>
      </c>
      <c r="B41" s="29" t="s">
        <v>97</v>
      </c>
      <c r="C41" s="29">
        <v>0</v>
      </c>
      <c r="D41" s="29">
        <v>0</v>
      </c>
      <c r="E41" s="29">
        <v>26630.49</v>
      </c>
      <c r="F41" s="28">
        <v>0</v>
      </c>
      <c r="G41" s="29">
        <v>0</v>
      </c>
      <c r="H41" s="30">
        <v>35036.089999999997</v>
      </c>
      <c r="I41" s="29">
        <v>0</v>
      </c>
      <c r="J41" s="29">
        <v>0</v>
      </c>
      <c r="K41" s="29">
        <v>29925.62</v>
      </c>
      <c r="L41" s="28">
        <v>0</v>
      </c>
      <c r="M41" s="29">
        <v>0</v>
      </c>
      <c r="N41" s="30">
        <v>34370.870000000003</v>
      </c>
      <c r="O41" s="29">
        <v>0</v>
      </c>
      <c r="P41" s="29">
        <v>0</v>
      </c>
      <c r="Q41" s="29">
        <v>28595.64</v>
      </c>
      <c r="R41" s="28">
        <v>0</v>
      </c>
      <c r="S41" s="29">
        <v>0</v>
      </c>
      <c r="T41" s="30">
        <v>37607.870000000003</v>
      </c>
      <c r="U41" s="29">
        <v>0</v>
      </c>
      <c r="V41" s="29">
        <v>0</v>
      </c>
      <c r="W41" s="29">
        <v>24896.2</v>
      </c>
      <c r="X41" s="28">
        <v>0</v>
      </c>
      <c r="Y41" s="29">
        <v>0</v>
      </c>
      <c r="Z41" s="30">
        <v>7331.86</v>
      </c>
      <c r="AA41" s="29">
        <v>0</v>
      </c>
      <c r="AB41" s="29">
        <v>0</v>
      </c>
      <c r="AC41" s="29">
        <v>19307.86</v>
      </c>
      <c r="AD41" s="28">
        <v>0</v>
      </c>
      <c r="AE41" s="29">
        <v>0</v>
      </c>
      <c r="AF41" s="30">
        <v>-2798.06</v>
      </c>
      <c r="AG41" s="29">
        <v>0</v>
      </c>
      <c r="AH41" s="29">
        <v>0</v>
      </c>
      <c r="AI41" s="29">
        <v>17370.18</v>
      </c>
      <c r="AJ41" s="28">
        <v>0</v>
      </c>
      <c r="AK41" s="29">
        <v>0</v>
      </c>
      <c r="AL41" s="30">
        <v>8952.2099999999991</v>
      </c>
      <c r="AM41" s="28">
        <v>0</v>
      </c>
      <c r="AN41" s="29">
        <v>0</v>
      </c>
      <c r="AO41" s="30">
        <v>267226.82999999996</v>
      </c>
    </row>
    <row r="42" spans="1:41" x14ac:dyDescent="0.25">
      <c r="A42" s="40" t="s">
        <v>99</v>
      </c>
      <c r="B42" s="34"/>
      <c r="C42" s="34">
        <v>0</v>
      </c>
      <c r="D42" s="34">
        <v>0</v>
      </c>
      <c r="E42" s="34">
        <v>26630.49</v>
      </c>
      <c r="F42" s="33">
        <v>0</v>
      </c>
      <c r="G42" s="34">
        <v>0</v>
      </c>
      <c r="H42" s="35">
        <v>35036.089999999997</v>
      </c>
      <c r="I42" s="34">
        <v>0</v>
      </c>
      <c r="J42" s="34">
        <v>0</v>
      </c>
      <c r="K42" s="34">
        <v>29925.62</v>
      </c>
      <c r="L42" s="33">
        <v>0</v>
      </c>
      <c r="M42" s="34">
        <v>0</v>
      </c>
      <c r="N42" s="35">
        <v>34370.870000000003</v>
      </c>
      <c r="O42" s="34">
        <v>0</v>
      </c>
      <c r="P42" s="34">
        <v>0</v>
      </c>
      <c r="Q42" s="34">
        <v>28595.64</v>
      </c>
      <c r="R42" s="33">
        <v>0</v>
      </c>
      <c r="S42" s="34">
        <v>0</v>
      </c>
      <c r="T42" s="35">
        <v>37607.870000000003</v>
      </c>
      <c r="U42" s="34">
        <v>0</v>
      </c>
      <c r="V42" s="34">
        <v>0</v>
      </c>
      <c r="W42" s="34">
        <v>24896.2</v>
      </c>
      <c r="X42" s="33">
        <v>0</v>
      </c>
      <c r="Y42" s="34">
        <v>0</v>
      </c>
      <c r="Z42" s="35">
        <v>7331.86</v>
      </c>
      <c r="AA42" s="34">
        <v>0</v>
      </c>
      <c r="AB42" s="34">
        <v>0</v>
      </c>
      <c r="AC42" s="34">
        <v>19307.86</v>
      </c>
      <c r="AD42" s="33">
        <v>0</v>
      </c>
      <c r="AE42" s="34">
        <v>0</v>
      </c>
      <c r="AF42" s="35">
        <v>-2798.06</v>
      </c>
      <c r="AG42" s="34">
        <v>0</v>
      </c>
      <c r="AH42" s="34">
        <v>0</v>
      </c>
      <c r="AI42" s="34">
        <v>17370.18</v>
      </c>
      <c r="AJ42" s="33">
        <v>0</v>
      </c>
      <c r="AK42" s="34">
        <v>0</v>
      </c>
      <c r="AL42" s="35">
        <v>8952.2099999999991</v>
      </c>
      <c r="AM42" s="33">
        <v>0</v>
      </c>
      <c r="AN42" s="34">
        <v>0</v>
      </c>
      <c r="AO42" s="35">
        <v>267226.82999999996</v>
      </c>
    </row>
    <row r="43" spans="1:41" x14ac:dyDescent="0.25">
      <c r="A43" s="39" t="s">
        <v>100</v>
      </c>
      <c r="B43" s="29" t="s">
        <v>101</v>
      </c>
      <c r="C43" s="29">
        <v>124.19999999999999</v>
      </c>
      <c r="D43" s="29">
        <v>0</v>
      </c>
      <c r="E43" s="29">
        <v>2774.63</v>
      </c>
      <c r="F43" s="28">
        <v>1254.46</v>
      </c>
      <c r="G43" s="29">
        <v>0</v>
      </c>
      <c r="H43" s="30">
        <v>3650.41</v>
      </c>
      <c r="I43" s="29">
        <v>881.33999999999992</v>
      </c>
      <c r="J43" s="29">
        <v>0</v>
      </c>
      <c r="K43" s="29">
        <v>3117.95</v>
      </c>
      <c r="L43" s="28">
        <v>167.99</v>
      </c>
      <c r="M43" s="29">
        <v>0</v>
      </c>
      <c r="N43" s="30">
        <v>3581.1</v>
      </c>
      <c r="O43" s="29">
        <v>743.67000000000007</v>
      </c>
      <c r="P43" s="29">
        <v>0</v>
      </c>
      <c r="Q43" s="29">
        <v>2979.38</v>
      </c>
      <c r="R43" s="28">
        <v>3008.13</v>
      </c>
      <c r="S43" s="29">
        <v>0</v>
      </c>
      <c r="T43" s="30">
        <v>3918.36</v>
      </c>
      <c r="U43" s="29">
        <v>5224.2299999999996</v>
      </c>
      <c r="V43" s="29">
        <v>0</v>
      </c>
      <c r="W43" s="29">
        <v>2593.94</v>
      </c>
      <c r="X43" s="28">
        <v>312.46999999999997</v>
      </c>
      <c r="Y43" s="29">
        <v>0</v>
      </c>
      <c r="Z43" s="30">
        <v>763.91</v>
      </c>
      <c r="AA43" s="29">
        <v>549.48</v>
      </c>
      <c r="AB43" s="29">
        <v>0</v>
      </c>
      <c r="AC43" s="29">
        <v>2011.69</v>
      </c>
      <c r="AD43" s="28">
        <v>-106.48</v>
      </c>
      <c r="AE43" s="29">
        <v>0</v>
      </c>
      <c r="AF43" s="30">
        <v>-291.52999999999997</v>
      </c>
      <c r="AG43" s="29">
        <v>2213.85</v>
      </c>
      <c r="AH43" s="29">
        <v>0</v>
      </c>
      <c r="AI43" s="29">
        <v>1809.8</v>
      </c>
      <c r="AJ43" s="28">
        <v>2165.31</v>
      </c>
      <c r="AK43" s="29">
        <v>0</v>
      </c>
      <c r="AL43" s="30">
        <v>932.73</v>
      </c>
      <c r="AM43" s="28">
        <v>16538.650000000001</v>
      </c>
      <c r="AN43" s="29">
        <v>0</v>
      </c>
      <c r="AO43" s="30">
        <v>27842.37</v>
      </c>
    </row>
    <row r="44" spans="1:41" x14ac:dyDescent="0.25">
      <c r="A44" s="41" t="s">
        <v>100</v>
      </c>
      <c r="B44" s="20" t="s">
        <v>102</v>
      </c>
      <c r="C44" s="20">
        <v>-300.16000000000003</v>
      </c>
      <c r="D44" s="20">
        <v>0</v>
      </c>
      <c r="E44" s="20">
        <v>28678.240000000002</v>
      </c>
      <c r="F44" s="31">
        <v>-450.41</v>
      </c>
      <c r="G44" s="20">
        <v>0</v>
      </c>
      <c r="H44" s="32">
        <v>37730.18</v>
      </c>
      <c r="I44" s="20">
        <v>-212.7</v>
      </c>
      <c r="J44" s="20">
        <v>0</v>
      </c>
      <c r="K44" s="20">
        <v>32226.75</v>
      </c>
      <c r="L44" s="31">
        <v>-341.22</v>
      </c>
      <c r="M44" s="20">
        <v>0</v>
      </c>
      <c r="N44" s="32">
        <v>37013.81</v>
      </c>
      <c r="O44" s="20">
        <v>-215.09</v>
      </c>
      <c r="P44" s="20">
        <v>0</v>
      </c>
      <c r="Q44" s="20">
        <v>30794.5</v>
      </c>
      <c r="R44" s="31">
        <v>-712.64</v>
      </c>
      <c r="S44" s="20">
        <v>0</v>
      </c>
      <c r="T44" s="32">
        <v>40499.72</v>
      </c>
      <c r="U44" s="20">
        <v>-539.45000000000005</v>
      </c>
      <c r="V44" s="20">
        <v>0</v>
      </c>
      <c r="W44" s="20">
        <v>26810.59</v>
      </c>
      <c r="X44" s="31">
        <v>-33.32</v>
      </c>
      <c r="Y44" s="20">
        <v>0</v>
      </c>
      <c r="Z44" s="32">
        <v>7895.64</v>
      </c>
      <c r="AA44" s="20">
        <v>-411.39</v>
      </c>
      <c r="AB44" s="20">
        <v>0</v>
      </c>
      <c r="AC44" s="20">
        <v>20792.54</v>
      </c>
      <c r="AD44" s="31">
        <v>69.62</v>
      </c>
      <c r="AE44" s="20">
        <v>0</v>
      </c>
      <c r="AF44" s="32">
        <v>-3013.21</v>
      </c>
      <c r="AG44" s="20">
        <v>-292.72000000000003</v>
      </c>
      <c r="AH44" s="20">
        <v>0</v>
      </c>
      <c r="AI44" s="20">
        <v>18705.849999999999</v>
      </c>
      <c r="AJ44" s="31">
        <v>-225.09</v>
      </c>
      <c r="AK44" s="20">
        <v>0</v>
      </c>
      <c r="AL44" s="32">
        <v>9640.59</v>
      </c>
      <c r="AM44" s="31">
        <v>-3664.5700000000006</v>
      </c>
      <c r="AN44" s="20">
        <v>0</v>
      </c>
      <c r="AO44" s="32">
        <v>287775.19999999995</v>
      </c>
    </row>
    <row r="45" spans="1:41" x14ac:dyDescent="0.25">
      <c r="A45" s="40" t="s">
        <v>103</v>
      </c>
      <c r="B45" s="34"/>
      <c r="C45" s="34">
        <v>-175.96000000000004</v>
      </c>
      <c r="D45" s="34">
        <v>0</v>
      </c>
      <c r="E45" s="34">
        <v>31452.870000000003</v>
      </c>
      <c r="F45" s="33">
        <v>804.05</v>
      </c>
      <c r="G45" s="34">
        <v>0</v>
      </c>
      <c r="H45" s="35">
        <v>41380.589999999997</v>
      </c>
      <c r="I45" s="34">
        <v>668.63999999999987</v>
      </c>
      <c r="J45" s="34">
        <v>0</v>
      </c>
      <c r="K45" s="34">
        <v>35344.699999999997</v>
      </c>
      <c r="L45" s="33">
        <v>-173.23000000000002</v>
      </c>
      <c r="M45" s="34">
        <v>0</v>
      </c>
      <c r="N45" s="35">
        <v>40594.909999999996</v>
      </c>
      <c r="O45" s="34">
        <v>528.58000000000004</v>
      </c>
      <c r="P45" s="34">
        <v>0</v>
      </c>
      <c r="Q45" s="34">
        <v>33773.879999999997</v>
      </c>
      <c r="R45" s="33">
        <v>2295.4900000000002</v>
      </c>
      <c r="S45" s="34">
        <v>0</v>
      </c>
      <c r="T45" s="35">
        <v>44418.080000000002</v>
      </c>
      <c r="U45" s="34">
        <v>4684.78</v>
      </c>
      <c r="V45" s="34">
        <v>0</v>
      </c>
      <c r="W45" s="34">
        <v>29404.53</v>
      </c>
      <c r="X45" s="33">
        <v>279.14999999999998</v>
      </c>
      <c r="Y45" s="34">
        <v>0</v>
      </c>
      <c r="Z45" s="35">
        <v>8659.5500000000011</v>
      </c>
      <c r="AA45" s="34">
        <v>138.09000000000003</v>
      </c>
      <c r="AB45" s="34">
        <v>0</v>
      </c>
      <c r="AC45" s="34">
        <v>22804.23</v>
      </c>
      <c r="AD45" s="33">
        <v>-36.86</v>
      </c>
      <c r="AE45" s="34">
        <v>0</v>
      </c>
      <c r="AF45" s="35">
        <v>-3304.74</v>
      </c>
      <c r="AG45" s="34">
        <v>1921.1299999999999</v>
      </c>
      <c r="AH45" s="34">
        <v>0</v>
      </c>
      <c r="AI45" s="34">
        <v>20515.649999999998</v>
      </c>
      <c r="AJ45" s="33">
        <v>1940.22</v>
      </c>
      <c r="AK45" s="34">
        <v>0</v>
      </c>
      <c r="AL45" s="35">
        <v>10573.32</v>
      </c>
      <c r="AM45" s="33">
        <v>12874.080000000002</v>
      </c>
      <c r="AN45" s="34">
        <v>0</v>
      </c>
      <c r="AO45" s="35">
        <v>315617.56999999995</v>
      </c>
    </row>
    <row r="46" spans="1:41" x14ac:dyDescent="0.25">
      <c r="A46" s="39" t="s">
        <v>104</v>
      </c>
      <c r="B46" s="29" t="s">
        <v>105</v>
      </c>
      <c r="C46" s="29">
        <v>-2633.36</v>
      </c>
      <c r="D46" s="29">
        <v>0.06</v>
      </c>
      <c r="E46" s="29">
        <v>20514.91</v>
      </c>
      <c r="F46" s="28">
        <v>-3363.91</v>
      </c>
      <c r="G46" s="29">
        <v>0.02</v>
      </c>
      <c r="H46" s="30">
        <v>26990.2</v>
      </c>
      <c r="I46" s="29">
        <v>-2495.21</v>
      </c>
      <c r="J46" s="29">
        <v>0.03</v>
      </c>
      <c r="K46" s="29">
        <v>23053.33</v>
      </c>
      <c r="L46" s="28">
        <v>-2999.36</v>
      </c>
      <c r="M46" s="29">
        <v>0.01</v>
      </c>
      <c r="N46" s="30">
        <v>26477.74</v>
      </c>
      <c r="O46" s="29">
        <v>-2613.5</v>
      </c>
      <c r="P46" s="29">
        <v>0.01</v>
      </c>
      <c r="Q46" s="29">
        <v>22028.77</v>
      </c>
      <c r="R46" s="28">
        <v>-3828.09</v>
      </c>
      <c r="S46" s="29">
        <v>0</v>
      </c>
      <c r="T46" s="30">
        <v>28971.38</v>
      </c>
      <c r="U46" s="29">
        <v>-1676.8</v>
      </c>
      <c r="V46" s="29">
        <v>0</v>
      </c>
      <c r="W46" s="29">
        <v>19178.900000000001</v>
      </c>
      <c r="X46" s="28">
        <v>-665.46</v>
      </c>
      <c r="Y46" s="29">
        <v>0.01</v>
      </c>
      <c r="Z46" s="30">
        <v>5648.13</v>
      </c>
      <c r="AA46" s="29">
        <v>-2285.2800000000002</v>
      </c>
      <c r="AB46" s="29">
        <v>0.02</v>
      </c>
      <c r="AC46" s="29">
        <v>14873.89</v>
      </c>
      <c r="AD46" s="28">
        <v>-101.57</v>
      </c>
      <c r="AE46" s="29">
        <v>0</v>
      </c>
      <c r="AF46" s="30">
        <v>-2155.4899999999998</v>
      </c>
      <c r="AG46" s="29">
        <v>1297.8599999999999</v>
      </c>
      <c r="AH46" s="29">
        <v>0.01</v>
      </c>
      <c r="AI46" s="29">
        <v>13381.19</v>
      </c>
      <c r="AJ46" s="28">
        <v>-359.73</v>
      </c>
      <c r="AK46" s="29">
        <v>0</v>
      </c>
      <c r="AL46" s="30">
        <v>6896.37</v>
      </c>
      <c r="AM46" s="28">
        <v>-21724.41</v>
      </c>
      <c r="AN46" s="29">
        <v>0.17</v>
      </c>
      <c r="AO46" s="30">
        <v>205859.32</v>
      </c>
    </row>
    <row r="47" spans="1:41" x14ac:dyDescent="0.25">
      <c r="A47" s="40" t="s">
        <v>106</v>
      </c>
      <c r="B47" s="34"/>
      <c r="C47" s="34">
        <v>-2633.36</v>
      </c>
      <c r="D47" s="34">
        <v>0.06</v>
      </c>
      <c r="E47" s="34">
        <v>20514.91</v>
      </c>
      <c r="F47" s="33">
        <v>-3363.91</v>
      </c>
      <c r="G47" s="34">
        <v>0.02</v>
      </c>
      <c r="H47" s="35">
        <v>26990.2</v>
      </c>
      <c r="I47" s="34">
        <v>-2495.21</v>
      </c>
      <c r="J47" s="34">
        <v>0.03</v>
      </c>
      <c r="K47" s="34">
        <v>23053.33</v>
      </c>
      <c r="L47" s="33">
        <v>-2999.36</v>
      </c>
      <c r="M47" s="34">
        <v>0.01</v>
      </c>
      <c r="N47" s="35">
        <v>26477.74</v>
      </c>
      <c r="O47" s="34">
        <v>-2613.5</v>
      </c>
      <c r="P47" s="34">
        <v>0.01</v>
      </c>
      <c r="Q47" s="34">
        <v>22028.77</v>
      </c>
      <c r="R47" s="33">
        <v>-3828.09</v>
      </c>
      <c r="S47" s="34">
        <v>0</v>
      </c>
      <c r="T47" s="35">
        <v>28971.38</v>
      </c>
      <c r="U47" s="34">
        <v>-1676.8</v>
      </c>
      <c r="V47" s="34">
        <v>0</v>
      </c>
      <c r="W47" s="34">
        <v>19178.900000000001</v>
      </c>
      <c r="X47" s="33">
        <v>-665.46</v>
      </c>
      <c r="Y47" s="34">
        <v>0.01</v>
      </c>
      <c r="Z47" s="35">
        <v>5648.13</v>
      </c>
      <c r="AA47" s="34">
        <v>-2285.2800000000002</v>
      </c>
      <c r="AB47" s="34">
        <v>0.02</v>
      </c>
      <c r="AC47" s="34">
        <v>14873.89</v>
      </c>
      <c r="AD47" s="33">
        <v>-101.57</v>
      </c>
      <c r="AE47" s="34">
        <v>0</v>
      </c>
      <c r="AF47" s="35">
        <v>-2155.4899999999998</v>
      </c>
      <c r="AG47" s="34">
        <v>1297.8599999999999</v>
      </c>
      <c r="AH47" s="34">
        <v>0.01</v>
      </c>
      <c r="AI47" s="34">
        <v>13381.19</v>
      </c>
      <c r="AJ47" s="33">
        <v>-359.73</v>
      </c>
      <c r="AK47" s="34">
        <v>0</v>
      </c>
      <c r="AL47" s="35">
        <v>6896.37</v>
      </c>
      <c r="AM47" s="33">
        <v>-21724.41</v>
      </c>
      <c r="AN47" s="34">
        <v>0.17</v>
      </c>
      <c r="AO47" s="35">
        <v>205859.32</v>
      </c>
    </row>
    <row r="48" spans="1:41" x14ac:dyDescent="0.25">
      <c r="A48" s="39" t="s">
        <v>107</v>
      </c>
      <c r="B48" s="29" t="s">
        <v>58</v>
      </c>
      <c r="C48" s="29">
        <v>742.18</v>
      </c>
      <c r="D48" s="29">
        <v>0</v>
      </c>
      <c r="E48" s="29">
        <v>2144.85</v>
      </c>
      <c r="F48" s="28">
        <v>1571.93</v>
      </c>
      <c r="G48" s="29">
        <v>0</v>
      </c>
      <c r="H48" s="30">
        <v>2821.84</v>
      </c>
      <c r="I48" s="29">
        <v>1929.95</v>
      </c>
      <c r="J48" s="29">
        <v>0</v>
      </c>
      <c r="K48" s="29">
        <v>2410.2399999999998</v>
      </c>
      <c r="L48" s="28">
        <v>2238.98</v>
      </c>
      <c r="M48" s="29">
        <v>0</v>
      </c>
      <c r="N48" s="30">
        <v>2768.26</v>
      </c>
      <c r="O48" s="29">
        <v>1646.84</v>
      </c>
      <c r="P48" s="29">
        <v>0</v>
      </c>
      <c r="Q48" s="29">
        <v>2303.12</v>
      </c>
      <c r="R48" s="28">
        <v>1658.92</v>
      </c>
      <c r="S48" s="29">
        <v>0</v>
      </c>
      <c r="T48" s="30">
        <v>3028.98</v>
      </c>
      <c r="U48" s="29">
        <v>883.66</v>
      </c>
      <c r="V48" s="29">
        <v>0</v>
      </c>
      <c r="W48" s="29">
        <v>2005.17</v>
      </c>
      <c r="X48" s="28">
        <v>167.72</v>
      </c>
      <c r="Y48" s="29">
        <v>0</v>
      </c>
      <c r="Z48" s="30">
        <v>590.52</v>
      </c>
      <c r="AA48" s="29">
        <v>359.73</v>
      </c>
      <c r="AB48" s="29">
        <v>0</v>
      </c>
      <c r="AC48" s="29">
        <v>1555.07</v>
      </c>
      <c r="AD48" s="28">
        <v>-56.98</v>
      </c>
      <c r="AE48" s="29">
        <v>0</v>
      </c>
      <c r="AF48" s="30">
        <v>-225.36</v>
      </c>
      <c r="AG48" s="29">
        <v>306.02999999999997</v>
      </c>
      <c r="AH48" s="29">
        <v>0</v>
      </c>
      <c r="AI48" s="29">
        <v>1399.01</v>
      </c>
      <c r="AJ48" s="28">
        <v>230.84</v>
      </c>
      <c r="AK48" s="29">
        <v>0</v>
      </c>
      <c r="AL48" s="30">
        <v>721.02</v>
      </c>
      <c r="AM48" s="28">
        <v>11679.8</v>
      </c>
      <c r="AN48" s="29">
        <v>0</v>
      </c>
      <c r="AO48" s="30">
        <v>21522.719999999998</v>
      </c>
    </row>
    <row r="49" spans="1:41" x14ac:dyDescent="0.25">
      <c r="A49" s="40" t="s">
        <v>108</v>
      </c>
      <c r="B49" s="34"/>
      <c r="C49" s="34">
        <v>742.18</v>
      </c>
      <c r="D49" s="34">
        <v>0</v>
      </c>
      <c r="E49" s="34">
        <v>2144.85</v>
      </c>
      <c r="F49" s="33">
        <v>1571.93</v>
      </c>
      <c r="G49" s="34">
        <v>0</v>
      </c>
      <c r="H49" s="35">
        <v>2821.84</v>
      </c>
      <c r="I49" s="34">
        <v>1929.95</v>
      </c>
      <c r="J49" s="34">
        <v>0</v>
      </c>
      <c r="K49" s="34">
        <v>2410.2399999999998</v>
      </c>
      <c r="L49" s="33">
        <v>2238.98</v>
      </c>
      <c r="M49" s="34">
        <v>0</v>
      </c>
      <c r="N49" s="35">
        <v>2768.26</v>
      </c>
      <c r="O49" s="34">
        <v>1646.84</v>
      </c>
      <c r="P49" s="34">
        <v>0</v>
      </c>
      <c r="Q49" s="34">
        <v>2303.12</v>
      </c>
      <c r="R49" s="33">
        <v>1658.92</v>
      </c>
      <c r="S49" s="34">
        <v>0</v>
      </c>
      <c r="T49" s="35">
        <v>3028.98</v>
      </c>
      <c r="U49" s="34">
        <v>883.66</v>
      </c>
      <c r="V49" s="34">
        <v>0</v>
      </c>
      <c r="W49" s="34">
        <v>2005.17</v>
      </c>
      <c r="X49" s="33">
        <v>167.72</v>
      </c>
      <c r="Y49" s="34">
        <v>0</v>
      </c>
      <c r="Z49" s="35">
        <v>590.52</v>
      </c>
      <c r="AA49" s="34">
        <v>359.73</v>
      </c>
      <c r="AB49" s="34">
        <v>0</v>
      </c>
      <c r="AC49" s="34">
        <v>1555.07</v>
      </c>
      <c r="AD49" s="33">
        <v>-56.98</v>
      </c>
      <c r="AE49" s="34">
        <v>0</v>
      </c>
      <c r="AF49" s="35">
        <v>-225.36</v>
      </c>
      <c r="AG49" s="34">
        <v>306.02999999999997</v>
      </c>
      <c r="AH49" s="34">
        <v>0</v>
      </c>
      <c r="AI49" s="34">
        <v>1399.01</v>
      </c>
      <c r="AJ49" s="33">
        <v>230.84</v>
      </c>
      <c r="AK49" s="34">
        <v>0</v>
      </c>
      <c r="AL49" s="35">
        <v>721.02</v>
      </c>
      <c r="AM49" s="33">
        <v>11679.8</v>
      </c>
      <c r="AN49" s="34">
        <v>0</v>
      </c>
      <c r="AO49" s="35">
        <v>21522.719999999998</v>
      </c>
    </row>
    <row r="50" spans="1:41" x14ac:dyDescent="0.25">
      <c r="A50" s="39" t="s">
        <v>109</v>
      </c>
      <c r="B50" s="29" t="s">
        <v>110</v>
      </c>
      <c r="C50" s="29">
        <v>0</v>
      </c>
      <c r="D50" s="29">
        <v>0</v>
      </c>
      <c r="E50" s="29">
        <v>0</v>
      </c>
      <c r="F50" s="28">
        <v>0</v>
      </c>
      <c r="G50" s="29">
        <v>0</v>
      </c>
      <c r="H50" s="30">
        <v>0</v>
      </c>
      <c r="I50" s="29">
        <v>0</v>
      </c>
      <c r="J50" s="29">
        <v>0</v>
      </c>
      <c r="K50" s="29">
        <v>0</v>
      </c>
      <c r="L50" s="28">
        <v>0</v>
      </c>
      <c r="M50" s="29">
        <v>0</v>
      </c>
      <c r="N50" s="30">
        <v>0</v>
      </c>
      <c r="O50" s="29">
        <v>0</v>
      </c>
      <c r="P50" s="29">
        <v>0</v>
      </c>
      <c r="Q50" s="29">
        <v>0</v>
      </c>
      <c r="R50" s="28">
        <v>0</v>
      </c>
      <c r="S50" s="29">
        <v>0</v>
      </c>
      <c r="T50" s="30">
        <v>0</v>
      </c>
      <c r="U50" s="29">
        <v>0</v>
      </c>
      <c r="V50" s="29">
        <v>0</v>
      </c>
      <c r="W50" s="29">
        <v>0</v>
      </c>
      <c r="X50" s="28">
        <v>0</v>
      </c>
      <c r="Y50" s="29">
        <v>0</v>
      </c>
      <c r="Z50" s="30">
        <v>0</v>
      </c>
      <c r="AA50" s="29">
        <v>0</v>
      </c>
      <c r="AB50" s="29">
        <v>0</v>
      </c>
      <c r="AC50" s="29">
        <v>0</v>
      </c>
      <c r="AD50" s="28">
        <v>0</v>
      </c>
      <c r="AE50" s="29">
        <v>0</v>
      </c>
      <c r="AF50" s="30">
        <v>0</v>
      </c>
      <c r="AG50" s="29">
        <v>0</v>
      </c>
      <c r="AH50" s="29">
        <v>0</v>
      </c>
      <c r="AI50" s="29">
        <v>0</v>
      </c>
      <c r="AJ50" s="28">
        <v>0</v>
      </c>
      <c r="AK50" s="29">
        <v>0</v>
      </c>
      <c r="AL50" s="30">
        <v>0</v>
      </c>
      <c r="AM50" s="28">
        <v>0</v>
      </c>
      <c r="AN50" s="29">
        <v>0</v>
      </c>
      <c r="AO50" s="30">
        <v>0</v>
      </c>
    </row>
    <row r="51" spans="1:41" x14ac:dyDescent="0.25">
      <c r="A51" s="41" t="s">
        <v>109</v>
      </c>
      <c r="B51" s="20" t="s">
        <v>111</v>
      </c>
      <c r="C51" s="20">
        <v>876.63</v>
      </c>
      <c r="D51" s="20">
        <v>0</v>
      </c>
      <c r="E51" s="20">
        <v>0</v>
      </c>
      <c r="F51" s="31">
        <v>1150.6400000000001</v>
      </c>
      <c r="G51" s="20">
        <v>0</v>
      </c>
      <c r="H51" s="32">
        <v>0</v>
      </c>
      <c r="I51" s="20">
        <v>844.18</v>
      </c>
      <c r="J51" s="20">
        <v>0</v>
      </c>
      <c r="K51" s="20">
        <v>0</v>
      </c>
      <c r="L51" s="31">
        <v>875.98</v>
      </c>
      <c r="M51" s="20">
        <v>0</v>
      </c>
      <c r="N51" s="32">
        <v>0</v>
      </c>
      <c r="O51" s="20">
        <v>1063.57</v>
      </c>
      <c r="P51" s="20">
        <v>0</v>
      </c>
      <c r="Q51" s="20">
        <v>0</v>
      </c>
      <c r="R51" s="31">
        <v>3673.25</v>
      </c>
      <c r="S51" s="20">
        <v>0</v>
      </c>
      <c r="T51" s="32">
        <v>0</v>
      </c>
      <c r="U51" s="20">
        <v>3476.49</v>
      </c>
      <c r="V51" s="20">
        <v>0</v>
      </c>
      <c r="W51" s="20">
        <v>0</v>
      </c>
      <c r="X51" s="31">
        <v>786.76</v>
      </c>
      <c r="Y51" s="20">
        <v>0</v>
      </c>
      <c r="Z51" s="32">
        <v>0</v>
      </c>
      <c r="AA51" s="20">
        <v>1126.19</v>
      </c>
      <c r="AB51" s="20">
        <v>0</v>
      </c>
      <c r="AC51" s="20">
        <v>0</v>
      </c>
      <c r="AD51" s="31">
        <v>-108.89</v>
      </c>
      <c r="AE51" s="20">
        <v>0</v>
      </c>
      <c r="AF51" s="32">
        <v>0</v>
      </c>
      <c r="AG51" s="20">
        <v>281.68</v>
      </c>
      <c r="AH51" s="20">
        <v>0</v>
      </c>
      <c r="AI51" s="20">
        <v>0</v>
      </c>
      <c r="AJ51" s="31">
        <v>551.01</v>
      </c>
      <c r="AK51" s="20">
        <v>0</v>
      </c>
      <c r="AL51" s="32">
        <v>0</v>
      </c>
      <c r="AM51" s="31">
        <v>14597.49</v>
      </c>
      <c r="AN51" s="20">
        <v>0</v>
      </c>
      <c r="AO51" s="32">
        <v>0</v>
      </c>
    </row>
    <row r="52" spans="1:41" x14ac:dyDescent="0.25">
      <c r="A52" s="41" t="s">
        <v>109</v>
      </c>
      <c r="B52" s="20" t="s">
        <v>51</v>
      </c>
      <c r="C52" s="20">
        <v>4973.09</v>
      </c>
      <c r="D52" s="20">
        <v>16134.75</v>
      </c>
      <c r="E52" s="20">
        <v>0</v>
      </c>
      <c r="F52" s="31">
        <v>6148.38</v>
      </c>
      <c r="G52" s="20">
        <v>6965.88</v>
      </c>
      <c r="H52" s="32">
        <v>0</v>
      </c>
      <c r="I52" s="20">
        <v>11182.78</v>
      </c>
      <c r="J52" s="20">
        <v>7553.69</v>
      </c>
      <c r="K52" s="20">
        <v>0</v>
      </c>
      <c r="L52" s="31">
        <v>11841.94</v>
      </c>
      <c r="M52" s="20">
        <v>3680.9</v>
      </c>
      <c r="N52" s="32">
        <v>0</v>
      </c>
      <c r="O52" s="20">
        <v>7539.1</v>
      </c>
      <c r="P52" s="20">
        <v>3619.73</v>
      </c>
      <c r="Q52" s="20">
        <v>0</v>
      </c>
      <c r="R52" s="31">
        <v>5399.13</v>
      </c>
      <c r="S52" s="20">
        <v>1185.6300000000001</v>
      </c>
      <c r="T52" s="32">
        <v>0</v>
      </c>
      <c r="U52" s="20">
        <v>3129.78</v>
      </c>
      <c r="V52" s="20">
        <v>809.04</v>
      </c>
      <c r="W52" s="20">
        <v>0</v>
      </c>
      <c r="X52" s="31">
        <v>3351.67</v>
      </c>
      <c r="Y52" s="20">
        <v>2695.67</v>
      </c>
      <c r="Z52" s="32">
        <v>0</v>
      </c>
      <c r="AA52" s="20">
        <v>7294.47</v>
      </c>
      <c r="AB52" s="20">
        <v>4378.72</v>
      </c>
      <c r="AC52" s="20">
        <v>0</v>
      </c>
      <c r="AD52" s="31">
        <v>-1395.48</v>
      </c>
      <c r="AE52" s="20">
        <v>-217.46</v>
      </c>
      <c r="AF52" s="32">
        <v>0</v>
      </c>
      <c r="AG52" s="20">
        <v>7839.1799999999994</v>
      </c>
      <c r="AH52" s="20">
        <v>1407.86</v>
      </c>
      <c r="AI52" s="20">
        <v>0</v>
      </c>
      <c r="AJ52" s="31">
        <v>2692.6299999999997</v>
      </c>
      <c r="AK52" s="20">
        <v>1120.1400000000001</v>
      </c>
      <c r="AL52" s="32">
        <v>0</v>
      </c>
      <c r="AM52" s="31">
        <v>69996.67</v>
      </c>
      <c r="AN52" s="20">
        <v>49334.55</v>
      </c>
      <c r="AO52" s="32">
        <v>0</v>
      </c>
    </row>
    <row r="53" spans="1:41" x14ac:dyDescent="0.25">
      <c r="A53" s="41" t="s">
        <v>109</v>
      </c>
      <c r="B53" s="20" t="s">
        <v>112</v>
      </c>
      <c r="C53" s="20">
        <v>1748.95</v>
      </c>
      <c r="D53" s="20">
        <v>93309.9</v>
      </c>
      <c r="E53" s="20">
        <v>0</v>
      </c>
      <c r="F53" s="31">
        <v>2171.35</v>
      </c>
      <c r="G53" s="20">
        <v>40284.86</v>
      </c>
      <c r="H53" s="32">
        <v>0</v>
      </c>
      <c r="I53" s="20">
        <v>1472.81</v>
      </c>
      <c r="J53" s="20">
        <v>43684.26</v>
      </c>
      <c r="K53" s="20">
        <v>0</v>
      </c>
      <c r="L53" s="31">
        <v>1686.21</v>
      </c>
      <c r="M53" s="20">
        <v>21287.24</v>
      </c>
      <c r="N53" s="32">
        <v>0</v>
      </c>
      <c r="O53" s="20">
        <v>1530.83</v>
      </c>
      <c r="P53" s="20">
        <v>20933.48</v>
      </c>
      <c r="Q53" s="20">
        <v>0</v>
      </c>
      <c r="R53" s="31">
        <v>2391.9</v>
      </c>
      <c r="S53" s="20">
        <v>6856.72</v>
      </c>
      <c r="T53" s="32">
        <v>0</v>
      </c>
      <c r="U53" s="20">
        <v>2462.85</v>
      </c>
      <c r="V53" s="20">
        <v>4678.79</v>
      </c>
      <c r="W53" s="20">
        <v>0</v>
      </c>
      <c r="X53" s="31">
        <v>318.51</v>
      </c>
      <c r="Y53" s="20">
        <v>15589.53</v>
      </c>
      <c r="Z53" s="32">
        <v>0</v>
      </c>
      <c r="AA53" s="20">
        <v>948.59</v>
      </c>
      <c r="AB53" s="20">
        <v>25322.87</v>
      </c>
      <c r="AC53" s="20">
        <v>0</v>
      </c>
      <c r="AD53" s="31">
        <v>-206.19</v>
      </c>
      <c r="AE53" s="20">
        <v>-1257.5999999999999</v>
      </c>
      <c r="AF53" s="32">
        <v>0</v>
      </c>
      <c r="AG53" s="20">
        <v>1046.9000000000001</v>
      </c>
      <c r="AH53" s="20">
        <v>8141.89</v>
      </c>
      <c r="AI53" s="20">
        <v>0</v>
      </c>
      <c r="AJ53" s="31">
        <v>763.07</v>
      </c>
      <c r="AK53" s="20">
        <v>6477.97</v>
      </c>
      <c r="AL53" s="32">
        <v>0</v>
      </c>
      <c r="AM53" s="31">
        <v>16335.779999999999</v>
      </c>
      <c r="AN53" s="20">
        <v>285309.91000000003</v>
      </c>
      <c r="AO53" s="32">
        <v>0</v>
      </c>
    </row>
    <row r="54" spans="1:41" x14ac:dyDescent="0.25">
      <c r="A54" s="41" t="s">
        <v>109</v>
      </c>
      <c r="B54" s="20" t="s">
        <v>113</v>
      </c>
      <c r="C54" s="20">
        <v>-27.61</v>
      </c>
      <c r="D54" s="20">
        <v>0</v>
      </c>
      <c r="E54" s="20">
        <v>0</v>
      </c>
      <c r="F54" s="31">
        <v>33.700000000000003</v>
      </c>
      <c r="G54" s="20">
        <v>0</v>
      </c>
      <c r="H54" s="32">
        <v>0</v>
      </c>
      <c r="I54" s="20">
        <v>131.59</v>
      </c>
      <c r="J54" s="20">
        <v>0</v>
      </c>
      <c r="K54" s="20">
        <v>0</v>
      </c>
      <c r="L54" s="31">
        <v>118.22999999999999</v>
      </c>
      <c r="M54" s="20">
        <v>0</v>
      </c>
      <c r="N54" s="32">
        <v>0</v>
      </c>
      <c r="O54" s="20">
        <v>85.99</v>
      </c>
      <c r="P54" s="20">
        <v>0</v>
      </c>
      <c r="Q54" s="20">
        <v>0</v>
      </c>
      <c r="R54" s="31">
        <v>11.72</v>
      </c>
      <c r="S54" s="20">
        <v>0</v>
      </c>
      <c r="T54" s="32">
        <v>0</v>
      </c>
      <c r="U54" s="20">
        <v>-95.050000000000011</v>
      </c>
      <c r="V54" s="20">
        <v>0</v>
      </c>
      <c r="W54" s="20">
        <v>0</v>
      </c>
      <c r="X54" s="31">
        <v>0.56000000000000005</v>
      </c>
      <c r="Y54" s="20">
        <v>0</v>
      </c>
      <c r="Z54" s="32">
        <v>0</v>
      </c>
      <c r="AA54" s="20">
        <v>-17.32</v>
      </c>
      <c r="AB54" s="20">
        <v>0</v>
      </c>
      <c r="AC54" s="20">
        <v>0</v>
      </c>
      <c r="AD54" s="31">
        <v>14.37</v>
      </c>
      <c r="AE54" s="20">
        <v>0</v>
      </c>
      <c r="AF54" s="32">
        <v>0</v>
      </c>
      <c r="AG54" s="20">
        <v>-77.3</v>
      </c>
      <c r="AH54" s="20">
        <v>0</v>
      </c>
      <c r="AI54" s="20">
        <v>0</v>
      </c>
      <c r="AJ54" s="31">
        <v>-59.050000000000004</v>
      </c>
      <c r="AK54" s="20">
        <v>0</v>
      </c>
      <c r="AL54" s="32">
        <v>0</v>
      </c>
      <c r="AM54" s="31">
        <v>119.83000000000001</v>
      </c>
      <c r="AN54" s="20">
        <v>0</v>
      </c>
      <c r="AO54" s="32">
        <v>0</v>
      </c>
    </row>
    <row r="55" spans="1:41" x14ac:dyDescent="0.25">
      <c r="A55" s="41" t="s">
        <v>109</v>
      </c>
      <c r="B55" s="20" t="s">
        <v>97</v>
      </c>
      <c r="C55" s="20">
        <v>0</v>
      </c>
      <c r="D55" s="20">
        <v>0</v>
      </c>
      <c r="E55" s="20">
        <v>0</v>
      </c>
      <c r="F55" s="31">
        <v>0</v>
      </c>
      <c r="G55" s="20">
        <v>0</v>
      </c>
      <c r="H55" s="32">
        <v>0</v>
      </c>
      <c r="I55" s="20">
        <v>0</v>
      </c>
      <c r="J55" s="20">
        <v>0</v>
      </c>
      <c r="K55" s="20">
        <v>0</v>
      </c>
      <c r="L55" s="31">
        <v>0</v>
      </c>
      <c r="M55" s="20">
        <v>0</v>
      </c>
      <c r="N55" s="32">
        <v>0</v>
      </c>
      <c r="O55" s="20">
        <v>0</v>
      </c>
      <c r="P55" s="20">
        <v>0</v>
      </c>
      <c r="Q55" s="20">
        <v>0</v>
      </c>
      <c r="R55" s="31">
        <v>0</v>
      </c>
      <c r="S55" s="20">
        <v>0</v>
      </c>
      <c r="T55" s="32">
        <v>0</v>
      </c>
      <c r="U55" s="20">
        <v>0</v>
      </c>
      <c r="V55" s="20">
        <v>0</v>
      </c>
      <c r="W55" s="20">
        <v>0</v>
      </c>
      <c r="X55" s="31">
        <v>0</v>
      </c>
      <c r="Y55" s="20">
        <v>0</v>
      </c>
      <c r="Z55" s="32">
        <v>0</v>
      </c>
      <c r="AA55" s="20">
        <v>0</v>
      </c>
      <c r="AB55" s="20">
        <v>0</v>
      </c>
      <c r="AC55" s="20">
        <v>0</v>
      </c>
      <c r="AD55" s="31">
        <v>0</v>
      </c>
      <c r="AE55" s="20">
        <v>0</v>
      </c>
      <c r="AF55" s="32">
        <v>0</v>
      </c>
      <c r="AG55" s="20">
        <v>0</v>
      </c>
      <c r="AH55" s="20">
        <v>0</v>
      </c>
      <c r="AI55" s="20">
        <v>0</v>
      </c>
      <c r="AJ55" s="31">
        <v>0</v>
      </c>
      <c r="AK55" s="20">
        <v>0</v>
      </c>
      <c r="AL55" s="32">
        <v>0</v>
      </c>
      <c r="AM55" s="31">
        <v>0</v>
      </c>
      <c r="AN55" s="20">
        <v>0</v>
      </c>
      <c r="AO55" s="32">
        <v>0</v>
      </c>
    </row>
    <row r="56" spans="1:41" x14ac:dyDescent="0.25">
      <c r="A56" s="40" t="s">
        <v>114</v>
      </c>
      <c r="B56" s="34"/>
      <c r="C56" s="34">
        <v>7571.06</v>
      </c>
      <c r="D56" s="34">
        <v>109444.65</v>
      </c>
      <c r="E56" s="34">
        <v>0</v>
      </c>
      <c r="F56" s="33">
        <v>9504.0700000000015</v>
      </c>
      <c r="G56" s="34">
        <v>47250.74</v>
      </c>
      <c r="H56" s="35">
        <v>0</v>
      </c>
      <c r="I56" s="34">
        <v>13631.36</v>
      </c>
      <c r="J56" s="34">
        <v>51237.950000000004</v>
      </c>
      <c r="K56" s="34">
        <v>0</v>
      </c>
      <c r="L56" s="33">
        <v>14522.36</v>
      </c>
      <c r="M56" s="34">
        <v>24968.140000000003</v>
      </c>
      <c r="N56" s="35">
        <v>0</v>
      </c>
      <c r="O56" s="34">
        <v>10219.49</v>
      </c>
      <c r="P56" s="34">
        <v>24553.21</v>
      </c>
      <c r="Q56" s="34">
        <v>0</v>
      </c>
      <c r="R56" s="33">
        <v>11476</v>
      </c>
      <c r="S56" s="34">
        <v>8042.35</v>
      </c>
      <c r="T56" s="35">
        <v>0</v>
      </c>
      <c r="U56" s="34">
        <v>8974.0700000000015</v>
      </c>
      <c r="V56" s="34">
        <v>5487.83</v>
      </c>
      <c r="W56" s="34">
        <v>0</v>
      </c>
      <c r="X56" s="33">
        <v>4457.5000000000009</v>
      </c>
      <c r="Y56" s="34">
        <v>18285.2</v>
      </c>
      <c r="Z56" s="35">
        <v>0</v>
      </c>
      <c r="AA56" s="34">
        <v>9351.93</v>
      </c>
      <c r="AB56" s="34">
        <v>29701.59</v>
      </c>
      <c r="AC56" s="34">
        <v>0</v>
      </c>
      <c r="AD56" s="33">
        <v>-1696.1900000000003</v>
      </c>
      <c r="AE56" s="34">
        <v>-1475.06</v>
      </c>
      <c r="AF56" s="35">
        <v>0</v>
      </c>
      <c r="AG56" s="34">
        <v>9090.4600000000009</v>
      </c>
      <c r="AH56" s="34">
        <v>9549.75</v>
      </c>
      <c r="AI56" s="34">
        <v>0</v>
      </c>
      <c r="AJ56" s="33">
        <v>3947.6599999999994</v>
      </c>
      <c r="AK56" s="34">
        <v>7598.1100000000006</v>
      </c>
      <c r="AL56" s="35">
        <v>0</v>
      </c>
      <c r="AM56" s="33">
        <v>101049.77</v>
      </c>
      <c r="AN56" s="34">
        <v>334644.46000000002</v>
      </c>
      <c r="AO56" s="35">
        <v>0</v>
      </c>
    </row>
    <row r="57" spans="1:41" x14ac:dyDescent="0.25">
      <c r="A57" s="39" t="s">
        <v>115</v>
      </c>
      <c r="B57" s="29" t="s">
        <v>116</v>
      </c>
      <c r="C57" s="29">
        <v>1457.2600000000002</v>
      </c>
      <c r="D57" s="29">
        <v>0</v>
      </c>
      <c r="E57" s="29">
        <v>0</v>
      </c>
      <c r="F57" s="28">
        <v>2114.8999999999996</v>
      </c>
      <c r="G57" s="29">
        <v>0</v>
      </c>
      <c r="H57" s="30">
        <v>0</v>
      </c>
      <c r="I57" s="29">
        <v>2587.7199999999998</v>
      </c>
      <c r="J57" s="29">
        <v>0</v>
      </c>
      <c r="K57" s="29">
        <v>0</v>
      </c>
      <c r="L57" s="28">
        <v>2026.98</v>
      </c>
      <c r="M57" s="29">
        <v>0</v>
      </c>
      <c r="N57" s="30">
        <v>0</v>
      </c>
      <c r="O57" s="29">
        <v>4724.17</v>
      </c>
      <c r="P57" s="29">
        <v>0</v>
      </c>
      <c r="Q57" s="29">
        <v>0</v>
      </c>
      <c r="R57" s="28">
        <v>1284.01</v>
      </c>
      <c r="S57" s="29">
        <v>0</v>
      </c>
      <c r="T57" s="30">
        <v>0</v>
      </c>
      <c r="U57" s="29">
        <v>-511.75</v>
      </c>
      <c r="V57" s="29">
        <v>0</v>
      </c>
      <c r="W57" s="29">
        <v>0</v>
      </c>
      <c r="X57" s="28">
        <v>-168.73999999999998</v>
      </c>
      <c r="Y57" s="29">
        <v>0</v>
      </c>
      <c r="Z57" s="30">
        <v>0</v>
      </c>
      <c r="AA57" s="29">
        <v>-390.49</v>
      </c>
      <c r="AB57" s="29">
        <v>0</v>
      </c>
      <c r="AC57" s="29">
        <v>0</v>
      </c>
      <c r="AD57" s="28">
        <v>38.389999999999993</v>
      </c>
      <c r="AE57" s="29">
        <v>0</v>
      </c>
      <c r="AF57" s="30">
        <v>0</v>
      </c>
      <c r="AG57" s="29">
        <v>-448.68</v>
      </c>
      <c r="AH57" s="29">
        <v>0</v>
      </c>
      <c r="AI57" s="29">
        <v>0</v>
      </c>
      <c r="AJ57" s="28">
        <v>-86.44</v>
      </c>
      <c r="AK57" s="29">
        <v>0</v>
      </c>
      <c r="AL57" s="30">
        <v>0</v>
      </c>
      <c r="AM57" s="28">
        <v>12627.33</v>
      </c>
      <c r="AN57" s="29">
        <v>0</v>
      </c>
      <c r="AO57" s="30">
        <v>0</v>
      </c>
    </row>
    <row r="58" spans="1:41" x14ac:dyDescent="0.25">
      <c r="A58" s="41" t="s">
        <v>115</v>
      </c>
      <c r="B58" s="20" t="s">
        <v>117</v>
      </c>
      <c r="C58" s="20">
        <v>349.54</v>
      </c>
      <c r="D58" s="20">
        <v>0</v>
      </c>
      <c r="E58" s="20">
        <v>9214.0499999999993</v>
      </c>
      <c r="F58" s="31">
        <v>541.26</v>
      </c>
      <c r="G58" s="20">
        <v>0</v>
      </c>
      <c r="H58" s="32">
        <v>12122.36</v>
      </c>
      <c r="I58" s="20">
        <v>408.45</v>
      </c>
      <c r="J58" s="20">
        <v>0</v>
      </c>
      <c r="K58" s="20">
        <v>10354.16</v>
      </c>
      <c r="L58" s="31">
        <v>623.52</v>
      </c>
      <c r="M58" s="20">
        <v>0</v>
      </c>
      <c r="N58" s="32">
        <v>11892.2</v>
      </c>
      <c r="O58" s="20">
        <v>269.39999999999998</v>
      </c>
      <c r="P58" s="20">
        <v>0</v>
      </c>
      <c r="Q58" s="20">
        <v>9893.99</v>
      </c>
      <c r="R58" s="31">
        <v>-346.36</v>
      </c>
      <c r="S58" s="20">
        <v>0</v>
      </c>
      <c r="T58" s="32">
        <v>13012.19</v>
      </c>
      <c r="U58" s="20">
        <v>-651.47</v>
      </c>
      <c r="V58" s="20">
        <v>0</v>
      </c>
      <c r="W58" s="20">
        <v>8614</v>
      </c>
      <c r="X58" s="31">
        <v>-139.81</v>
      </c>
      <c r="Y58" s="20">
        <v>0</v>
      </c>
      <c r="Z58" s="32">
        <v>2536.8000000000002</v>
      </c>
      <c r="AA58" s="20">
        <v>-153.71</v>
      </c>
      <c r="AB58" s="20">
        <v>0</v>
      </c>
      <c r="AC58" s="20">
        <v>6680.45</v>
      </c>
      <c r="AD58" s="31">
        <v>34.200000000000003</v>
      </c>
      <c r="AE58" s="20">
        <v>0</v>
      </c>
      <c r="AF58" s="32">
        <v>-968.12</v>
      </c>
      <c r="AG58" s="20">
        <v>-497.92</v>
      </c>
      <c r="AH58" s="20">
        <v>0</v>
      </c>
      <c r="AI58" s="20">
        <v>6010.02</v>
      </c>
      <c r="AJ58" s="31">
        <v>-323.3</v>
      </c>
      <c r="AK58" s="20">
        <v>0</v>
      </c>
      <c r="AL58" s="32">
        <v>3097.43</v>
      </c>
      <c r="AM58" s="31">
        <v>113.79999999999993</v>
      </c>
      <c r="AN58" s="20">
        <v>0</v>
      </c>
      <c r="AO58" s="32">
        <v>92459.529999999984</v>
      </c>
    </row>
    <row r="59" spans="1:41" x14ac:dyDescent="0.25">
      <c r="A59" s="41" t="s">
        <v>115</v>
      </c>
      <c r="B59" s="20" t="s">
        <v>118</v>
      </c>
      <c r="C59" s="20">
        <v>-116.58</v>
      </c>
      <c r="D59" s="20">
        <v>0</v>
      </c>
      <c r="E59" s="20">
        <v>566.32000000000005</v>
      </c>
      <c r="F59" s="31">
        <v>-120.64</v>
      </c>
      <c r="G59" s="20">
        <v>0</v>
      </c>
      <c r="H59" s="32">
        <v>745.07</v>
      </c>
      <c r="I59" s="20">
        <v>-67.819999999999993</v>
      </c>
      <c r="J59" s="20">
        <v>0</v>
      </c>
      <c r="K59" s="20">
        <v>636.39</v>
      </c>
      <c r="L59" s="31">
        <v>-47.15</v>
      </c>
      <c r="M59" s="20">
        <v>0</v>
      </c>
      <c r="N59" s="32">
        <v>730.92</v>
      </c>
      <c r="O59" s="20">
        <v>-31.44</v>
      </c>
      <c r="P59" s="20">
        <v>0</v>
      </c>
      <c r="Q59" s="20">
        <v>608.11</v>
      </c>
      <c r="R59" s="31">
        <v>-78.72</v>
      </c>
      <c r="S59" s="20">
        <v>0</v>
      </c>
      <c r="T59" s="32">
        <v>799.76</v>
      </c>
      <c r="U59" s="20">
        <v>-96.91</v>
      </c>
      <c r="V59" s="20">
        <v>0</v>
      </c>
      <c r="W59" s="20">
        <v>529.44000000000005</v>
      </c>
      <c r="X59" s="31">
        <v>-30.72</v>
      </c>
      <c r="Y59" s="20">
        <v>0</v>
      </c>
      <c r="Z59" s="32">
        <v>155.91999999999999</v>
      </c>
      <c r="AA59" s="20">
        <v>-95.81</v>
      </c>
      <c r="AB59" s="20">
        <v>0</v>
      </c>
      <c r="AC59" s="20">
        <v>410.6</v>
      </c>
      <c r="AD59" s="31">
        <v>12.81</v>
      </c>
      <c r="AE59" s="20">
        <v>0</v>
      </c>
      <c r="AF59" s="32">
        <v>-59.5</v>
      </c>
      <c r="AG59" s="20">
        <v>-40.590000000000003</v>
      </c>
      <c r="AH59" s="20">
        <v>0</v>
      </c>
      <c r="AI59" s="20">
        <v>369.39</v>
      </c>
      <c r="AJ59" s="31">
        <v>-41.23</v>
      </c>
      <c r="AK59" s="20">
        <v>0</v>
      </c>
      <c r="AL59" s="32">
        <v>190.38</v>
      </c>
      <c r="AM59" s="31">
        <v>-754.8</v>
      </c>
      <c r="AN59" s="20">
        <v>0</v>
      </c>
      <c r="AO59" s="32">
        <v>5682.8000000000011</v>
      </c>
    </row>
    <row r="60" spans="1:41" x14ac:dyDescent="0.25">
      <c r="A60" s="41" t="s">
        <v>115</v>
      </c>
      <c r="B60" s="20" t="s">
        <v>119</v>
      </c>
      <c r="C60" s="20">
        <v>-244.81</v>
      </c>
      <c r="D60" s="20">
        <v>0</v>
      </c>
      <c r="E60" s="20">
        <v>5042.07</v>
      </c>
      <c r="F60" s="31">
        <v>-147.51</v>
      </c>
      <c r="G60" s="20">
        <v>0</v>
      </c>
      <c r="H60" s="32">
        <v>6633.54</v>
      </c>
      <c r="I60" s="20">
        <v>-64.739999999999995</v>
      </c>
      <c r="J60" s="20">
        <v>0</v>
      </c>
      <c r="K60" s="20">
        <v>5665.95</v>
      </c>
      <c r="L60" s="31">
        <v>-164.2</v>
      </c>
      <c r="M60" s="20">
        <v>0</v>
      </c>
      <c r="N60" s="32">
        <v>6507.59</v>
      </c>
      <c r="O60" s="20">
        <v>-79.78</v>
      </c>
      <c r="P60" s="20">
        <v>0</v>
      </c>
      <c r="Q60" s="20">
        <v>5414.14</v>
      </c>
      <c r="R60" s="31">
        <v>-314.14</v>
      </c>
      <c r="S60" s="20">
        <v>0</v>
      </c>
      <c r="T60" s="32">
        <v>7120.47</v>
      </c>
      <c r="U60" s="20">
        <v>-470.43</v>
      </c>
      <c r="V60" s="20">
        <v>0</v>
      </c>
      <c r="W60" s="20">
        <v>4713.71</v>
      </c>
      <c r="X60" s="31">
        <v>-157.77000000000001</v>
      </c>
      <c r="Y60" s="20">
        <v>0</v>
      </c>
      <c r="Z60" s="32">
        <v>1388.17</v>
      </c>
      <c r="AA60" s="20">
        <v>-504.7</v>
      </c>
      <c r="AB60" s="20">
        <v>0</v>
      </c>
      <c r="AC60" s="20">
        <v>3655.64</v>
      </c>
      <c r="AD60" s="31">
        <v>72.52</v>
      </c>
      <c r="AE60" s="20">
        <v>0</v>
      </c>
      <c r="AF60" s="32">
        <v>-529.77</v>
      </c>
      <c r="AG60" s="20">
        <v>-174.43</v>
      </c>
      <c r="AH60" s="20">
        <v>0</v>
      </c>
      <c r="AI60" s="20">
        <v>3288.77</v>
      </c>
      <c r="AJ60" s="31">
        <v>-203.71</v>
      </c>
      <c r="AK60" s="20">
        <v>0</v>
      </c>
      <c r="AL60" s="32">
        <v>1694.96</v>
      </c>
      <c r="AM60" s="31">
        <v>-2453.7000000000003</v>
      </c>
      <c r="AN60" s="20">
        <v>0</v>
      </c>
      <c r="AO60" s="32">
        <v>50595.24</v>
      </c>
    </row>
    <row r="61" spans="1:41" x14ac:dyDescent="0.25">
      <c r="A61" s="40" t="s">
        <v>120</v>
      </c>
      <c r="B61" s="34"/>
      <c r="C61" s="34">
        <v>1445.4100000000003</v>
      </c>
      <c r="D61" s="34">
        <v>0</v>
      </c>
      <c r="E61" s="34">
        <v>14822.439999999999</v>
      </c>
      <c r="F61" s="33">
        <v>2388.0100000000002</v>
      </c>
      <c r="G61" s="34">
        <v>0</v>
      </c>
      <c r="H61" s="35">
        <v>19500.97</v>
      </c>
      <c r="I61" s="34">
        <v>2863.6099999999997</v>
      </c>
      <c r="J61" s="34">
        <v>0</v>
      </c>
      <c r="K61" s="34">
        <v>16656.5</v>
      </c>
      <c r="L61" s="33">
        <v>2439.15</v>
      </c>
      <c r="M61" s="34">
        <v>0</v>
      </c>
      <c r="N61" s="35">
        <v>19130.71</v>
      </c>
      <c r="O61" s="34">
        <v>4882.3500000000004</v>
      </c>
      <c r="P61" s="34">
        <v>0</v>
      </c>
      <c r="Q61" s="34">
        <v>15916.240000000002</v>
      </c>
      <c r="R61" s="33">
        <v>544.79</v>
      </c>
      <c r="S61" s="34">
        <v>0</v>
      </c>
      <c r="T61" s="35">
        <v>20932.420000000002</v>
      </c>
      <c r="U61" s="34">
        <v>-1730.5600000000002</v>
      </c>
      <c r="V61" s="34">
        <v>0</v>
      </c>
      <c r="W61" s="34">
        <v>13857.150000000001</v>
      </c>
      <c r="X61" s="33">
        <v>-497.03999999999996</v>
      </c>
      <c r="Y61" s="34">
        <v>0</v>
      </c>
      <c r="Z61" s="35">
        <v>4080.8900000000003</v>
      </c>
      <c r="AA61" s="34">
        <v>-1144.71</v>
      </c>
      <c r="AB61" s="34">
        <v>0</v>
      </c>
      <c r="AC61" s="34">
        <v>10746.69</v>
      </c>
      <c r="AD61" s="33">
        <v>157.92000000000002</v>
      </c>
      <c r="AE61" s="34">
        <v>0</v>
      </c>
      <c r="AF61" s="35">
        <v>-1557.3899999999999</v>
      </c>
      <c r="AG61" s="34">
        <v>-1161.6200000000001</v>
      </c>
      <c r="AH61" s="34">
        <v>0</v>
      </c>
      <c r="AI61" s="34">
        <v>9668.18</v>
      </c>
      <c r="AJ61" s="33">
        <v>-654.68000000000006</v>
      </c>
      <c r="AK61" s="34">
        <v>0</v>
      </c>
      <c r="AL61" s="35">
        <v>4982.7700000000004</v>
      </c>
      <c r="AM61" s="33">
        <v>9532.6299999999992</v>
      </c>
      <c r="AN61" s="34">
        <v>0</v>
      </c>
      <c r="AO61" s="35">
        <v>148737.56999999998</v>
      </c>
    </row>
    <row r="62" spans="1:41" x14ac:dyDescent="0.25">
      <c r="A62" s="39" t="s">
        <v>121</v>
      </c>
      <c r="B62" s="29" t="s">
        <v>122</v>
      </c>
      <c r="C62" s="29">
        <v>-316.52</v>
      </c>
      <c r="D62" s="29">
        <v>0</v>
      </c>
      <c r="E62" s="29">
        <v>230</v>
      </c>
      <c r="F62" s="28">
        <v>-383.62</v>
      </c>
      <c r="G62" s="29">
        <v>0</v>
      </c>
      <c r="H62" s="30">
        <v>302.60000000000002</v>
      </c>
      <c r="I62" s="29">
        <v>-279.05</v>
      </c>
      <c r="J62" s="29">
        <v>0</v>
      </c>
      <c r="K62" s="29">
        <v>258.45999999999998</v>
      </c>
      <c r="L62" s="28">
        <v>-332.67</v>
      </c>
      <c r="M62" s="29">
        <v>0</v>
      </c>
      <c r="N62" s="30">
        <v>296.85000000000002</v>
      </c>
      <c r="O62" s="29">
        <v>-290.14</v>
      </c>
      <c r="P62" s="29">
        <v>0</v>
      </c>
      <c r="Q62" s="29">
        <v>246.97</v>
      </c>
      <c r="R62" s="28">
        <v>-380.23</v>
      </c>
      <c r="S62" s="29">
        <v>0</v>
      </c>
      <c r="T62" s="30">
        <v>324.81</v>
      </c>
      <c r="U62" s="29">
        <v>-324.90999999999997</v>
      </c>
      <c r="V62" s="29">
        <v>0</v>
      </c>
      <c r="W62" s="29">
        <v>215.02</v>
      </c>
      <c r="X62" s="28">
        <v>-93.820000000000007</v>
      </c>
      <c r="Y62" s="29">
        <v>0</v>
      </c>
      <c r="Z62" s="30">
        <v>63.32</v>
      </c>
      <c r="AA62" s="29">
        <v>-266.2</v>
      </c>
      <c r="AB62" s="29">
        <v>0</v>
      </c>
      <c r="AC62" s="29">
        <v>166.76</v>
      </c>
      <c r="AD62" s="28">
        <v>38.590000000000003</v>
      </c>
      <c r="AE62" s="29">
        <v>0</v>
      </c>
      <c r="AF62" s="30">
        <v>-24.17</v>
      </c>
      <c r="AG62" s="29">
        <v>-198.78</v>
      </c>
      <c r="AH62" s="29">
        <v>0</v>
      </c>
      <c r="AI62" s="29">
        <v>150.02000000000001</v>
      </c>
      <c r="AJ62" s="28">
        <v>-132.94</v>
      </c>
      <c r="AK62" s="29">
        <v>0</v>
      </c>
      <c r="AL62" s="30">
        <v>77.319999999999993</v>
      </c>
      <c r="AM62" s="28">
        <v>-2960.29</v>
      </c>
      <c r="AN62" s="29">
        <v>0</v>
      </c>
      <c r="AO62" s="30">
        <v>2307.96</v>
      </c>
    </row>
    <row r="63" spans="1:41" x14ac:dyDescent="0.25">
      <c r="A63" s="41" t="s">
        <v>121</v>
      </c>
      <c r="B63" s="20" t="s">
        <v>123</v>
      </c>
      <c r="C63" s="20">
        <v>-146.72</v>
      </c>
      <c r="D63" s="20">
        <v>0</v>
      </c>
      <c r="E63" s="20">
        <v>275.02</v>
      </c>
      <c r="F63" s="31">
        <v>-187.66</v>
      </c>
      <c r="G63" s="20">
        <v>0</v>
      </c>
      <c r="H63" s="32">
        <v>361.83</v>
      </c>
      <c r="I63" s="20">
        <v>-138.38</v>
      </c>
      <c r="J63" s="20">
        <v>0</v>
      </c>
      <c r="K63" s="20">
        <v>309.05</v>
      </c>
      <c r="L63" s="31">
        <v>-164.49</v>
      </c>
      <c r="M63" s="20">
        <v>0</v>
      </c>
      <c r="N63" s="32">
        <v>354.96</v>
      </c>
      <c r="O63" s="20">
        <v>-141.22</v>
      </c>
      <c r="P63" s="20">
        <v>0</v>
      </c>
      <c r="Q63" s="20">
        <v>295.32</v>
      </c>
      <c r="R63" s="31">
        <v>-197.27</v>
      </c>
      <c r="S63" s="20">
        <v>0</v>
      </c>
      <c r="T63" s="32">
        <v>388.39</v>
      </c>
      <c r="U63" s="20">
        <v>-149.42000000000002</v>
      </c>
      <c r="V63" s="20">
        <v>0</v>
      </c>
      <c r="W63" s="20">
        <v>257.11</v>
      </c>
      <c r="X63" s="31">
        <v>-44.41</v>
      </c>
      <c r="Y63" s="20">
        <v>0</v>
      </c>
      <c r="Z63" s="32">
        <v>75.72</v>
      </c>
      <c r="AA63" s="20">
        <v>-129.88999999999999</v>
      </c>
      <c r="AB63" s="20">
        <v>0</v>
      </c>
      <c r="AC63" s="20">
        <v>199.4</v>
      </c>
      <c r="AD63" s="31">
        <v>18.43</v>
      </c>
      <c r="AE63" s="20">
        <v>0</v>
      </c>
      <c r="AF63" s="32">
        <v>-28.9</v>
      </c>
      <c r="AG63" s="20">
        <v>-94.99</v>
      </c>
      <c r="AH63" s="20">
        <v>0</v>
      </c>
      <c r="AI63" s="20">
        <v>179.39</v>
      </c>
      <c r="AJ63" s="31">
        <v>-78.599999999999994</v>
      </c>
      <c r="AK63" s="20">
        <v>0</v>
      </c>
      <c r="AL63" s="32">
        <v>92.45</v>
      </c>
      <c r="AM63" s="31">
        <v>-1454.6200000000003</v>
      </c>
      <c r="AN63" s="20">
        <v>0</v>
      </c>
      <c r="AO63" s="32">
        <v>2759.74</v>
      </c>
    </row>
    <row r="64" spans="1:41" x14ac:dyDescent="0.25">
      <c r="A64" s="41" t="s">
        <v>121</v>
      </c>
      <c r="B64" s="20" t="s">
        <v>124</v>
      </c>
      <c r="C64" s="20">
        <v>-195.19</v>
      </c>
      <c r="D64" s="20">
        <v>0</v>
      </c>
      <c r="E64" s="20">
        <v>2296.19</v>
      </c>
      <c r="F64" s="31">
        <v>-238.43</v>
      </c>
      <c r="G64" s="20">
        <v>0</v>
      </c>
      <c r="H64" s="32">
        <v>3020.96</v>
      </c>
      <c r="I64" s="20">
        <v>-179.11</v>
      </c>
      <c r="J64" s="20">
        <v>0</v>
      </c>
      <c r="K64" s="20">
        <v>2580.31</v>
      </c>
      <c r="L64" s="31">
        <v>-207.26</v>
      </c>
      <c r="M64" s="20">
        <v>0</v>
      </c>
      <c r="N64" s="32">
        <v>2963.6</v>
      </c>
      <c r="O64" s="20">
        <v>-181.18</v>
      </c>
      <c r="P64" s="20">
        <v>0</v>
      </c>
      <c r="Q64" s="20">
        <v>2465.63</v>
      </c>
      <c r="R64" s="31">
        <v>-253.13</v>
      </c>
      <c r="S64" s="20">
        <v>0</v>
      </c>
      <c r="T64" s="32">
        <v>3242.7</v>
      </c>
      <c r="U64" s="20">
        <v>-193.08</v>
      </c>
      <c r="V64" s="20">
        <v>0</v>
      </c>
      <c r="W64" s="20">
        <v>2146.65</v>
      </c>
      <c r="X64" s="31">
        <v>-54.42</v>
      </c>
      <c r="Y64" s="20">
        <v>0</v>
      </c>
      <c r="Z64" s="32">
        <v>632.17999999999995</v>
      </c>
      <c r="AA64" s="20">
        <v>-158.19999999999999</v>
      </c>
      <c r="AB64" s="20">
        <v>0</v>
      </c>
      <c r="AC64" s="20">
        <v>1664.8</v>
      </c>
      <c r="AD64" s="31">
        <v>20.38</v>
      </c>
      <c r="AE64" s="20">
        <v>0</v>
      </c>
      <c r="AF64" s="32">
        <v>-241.26</v>
      </c>
      <c r="AG64" s="20">
        <v>-114.28</v>
      </c>
      <c r="AH64" s="20">
        <v>0</v>
      </c>
      <c r="AI64" s="20">
        <v>1497.73</v>
      </c>
      <c r="AJ64" s="31">
        <v>-75.239999999999995</v>
      </c>
      <c r="AK64" s="20">
        <v>0</v>
      </c>
      <c r="AL64" s="32">
        <v>771.9</v>
      </c>
      <c r="AM64" s="31">
        <v>-1829.14</v>
      </c>
      <c r="AN64" s="20">
        <v>0</v>
      </c>
      <c r="AO64" s="32">
        <v>23041.390000000003</v>
      </c>
    </row>
    <row r="65" spans="1:41" x14ac:dyDescent="0.25">
      <c r="A65" s="41" t="s">
        <v>121</v>
      </c>
      <c r="B65" s="20" t="s">
        <v>125</v>
      </c>
      <c r="C65" s="20">
        <v>-195.5</v>
      </c>
      <c r="D65" s="20">
        <v>0</v>
      </c>
      <c r="E65" s="20">
        <v>2048.29</v>
      </c>
      <c r="F65" s="31">
        <v>-237.46</v>
      </c>
      <c r="G65" s="20">
        <v>0</v>
      </c>
      <c r="H65" s="32">
        <v>2694.81</v>
      </c>
      <c r="I65" s="20">
        <v>-180.73</v>
      </c>
      <c r="J65" s="20">
        <v>0</v>
      </c>
      <c r="K65" s="20">
        <v>2301.7399999999998</v>
      </c>
      <c r="L65" s="31">
        <v>-210.8</v>
      </c>
      <c r="M65" s="20">
        <v>0</v>
      </c>
      <c r="N65" s="32">
        <v>2643.64</v>
      </c>
      <c r="O65" s="20">
        <v>-182.91</v>
      </c>
      <c r="P65" s="20">
        <v>0</v>
      </c>
      <c r="Q65" s="20">
        <v>2199.44</v>
      </c>
      <c r="R65" s="31">
        <v>-255.65</v>
      </c>
      <c r="S65" s="20">
        <v>0</v>
      </c>
      <c r="T65" s="32">
        <v>2892.62</v>
      </c>
      <c r="U65" s="20">
        <v>-192.78</v>
      </c>
      <c r="V65" s="20">
        <v>0</v>
      </c>
      <c r="W65" s="20">
        <v>1914.9</v>
      </c>
      <c r="X65" s="31">
        <v>-56.49</v>
      </c>
      <c r="Y65" s="20">
        <v>0</v>
      </c>
      <c r="Z65" s="32">
        <v>563.92999999999995</v>
      </c>
      <c r="AA65" s="20">
        <v>-166.5</v>
      </c>
      <c r="AB65" s="20">
        <v>0</v>
      </c>
      <c r="AC65" s="20">
        <v>1485.07</v>
      </c>
      <c r="AD65" s="31">
        <v>22.32</v>
      </c>
      <c r="AE65" s="20">
        <v>0</v>
      </c>
      <c r="AF65" s="32">
        <v>-215.21</v>
      </c>
      <c r="AG65" s="20">
        <v>-120.12</v>
      </c>
      <c r="AH65" s="20">
        <v>0</v>
      </c>
      <c r="AI65" s="20">
        <v>1336.03</v>
      </c>
      <c r="AJ65" s="31">
        <v>-74.47</v>
      </c>
      <c r="AK65" s="20">
        <v>0</v>
      </c>
      <c r="AL65" s="32">
        <v>688.56</v>
      </c>
      <c r="AM65" s="31">
        <v>-1851.0900000000001</v>
      </c>
      <c r="AN65" s="20">
        <v>0</v>
      </c>
      <c r="AO65" s="32">
        <v>20553.82</v>
      </c>
    </row>
    <row r="66" spans="1:41" x14ac:dyDescent="0.25">
      <c r="A66" s="41" t="s">
        <v>121</v>
      </c>
      <c r="B66" s="20" t="s">
        <v>126</v>
      </c>
      <c r="C66" s="20">
        <v>-323.58</v>
      </c>
      <c r="D66" s="20">
        <v>0</v>
      </c>
      <c r="E66" s="20">
        <v>372.66</v>
      </c>
      <c r="F66" s="31">
        <v>-395.16</v>
      </c>
      <c r="G66" s="20">
        <v>0</v>
      </c>
      <c r="H66" s="32">
        <v>490.29</v>
      </c>
      <c r="I66" s="20">
        <v>-296.52</v>
      </c>
      <c r="J66" s="20">
        <v>0</v>
      </c>
      <c r="K66" s="20">
        <v>418.77</v>
      </c>
      <c r="L66" s="31">
        <v>-343.8</v>
      </c>
      <c r="M66" s="20">
        <v>0</v>
      </c>
      <c r="N66" s="32">
        <v>480.98</v>
      </c>
      <c r="O66" s="20">
        <v>-299.40999999999997</v>
      </c>
      <c r="P66" s="20">
        <v>0</v>
      </c>
      <c r="Q66" s="20">
        <v>400.16</v>
      </c>
      <c r="R66" s="31">
        <v>-420.13</v>
      </c>
      <c r="S66" s="20">
        <v>0</v>
      </c>
      <c r="T66" s="32">
        <v>526.28</v>
      </c>
      <c r="U66" s="20">
        <v>-323.7</v>
      </c>
      <c r="V66" s="20">
        <v>0</v>
      </c>
      <c r="W66" s="20">
        <v>348.39</v>
      </c>
      <c r="X66" s="31">
        <v>-78.97</v>
      </c>
      <c r="Y66" s="20">
        <v>0</v>
      </c>
      <c r="Z66" s="32">
        <v>102.6</v>
      </c>
      <c r="AA66" s="20">
        <v>-277.27</v>
      </c>
      <c r="AB66" s="20">
        <v>0</v>
      </c>
      <c r="AC66" s="20">
        <v>270.19</v>
      </c>
      <c r="AD66" s="31">
        <v>38.730000000000004</v>
      </c>
      <c r="AE66" s="20">
        <v>0</v>
      </c>
      <c r="AF66" s="32">
        <v>-39.159999999999997</v>
      </c>
      <c r="AG66" s="20">
        <v>-184.60999999999999</v>
      </c>
      <c r="AH66" s="20">
        <v>0</v>
      </c>
      <c r="AI66" s="20">
        <v>243.08</v>
      </c>
      <c r="AJ66" s="31">
        <v>-121.61999999999999</v>
      </c>
      <c r="AK66" s="20">
        <v>0</v>
      </c>
      <c r="AL66" s="32">
        <v>125.28</v>
      </c>
      <c r="AM66" s="31">
        <v>-3026.0399999999995</v>
      </c>
      <c r="AN66" s="20">
        <v>0</v>
      </c>
      <c r="AO66" s="32">
        <v>3739.52</v>
      </c>
    </row>
    <row r="67" spans="1:41" x14ac:dyDescent="0.25">
      <c r="A67" s="41" t="s">
        <v>121</v>
      </c>
      <c r="B67" s="20" t="s">
        <v>127</v>
      </c>
      <c r="C67" s="20">
        <v>-157.89000000000001</v>
      </c>
      <c r="D67" s="20">
        <v>0</v>
      </c>
      <c r="E67" s="20">
        <v>79.739999999999995</v>
      </c>
      <c r="F67" s="31">
        <v>-142.07</v>
      </c>
      <c r="G67" s="20">
        <v>0</v>
      </c>
      <c r="H67" s="32">
        <v>104.91</v>
      </c>
      <c r="I67" s="20">
        <v>-225.58999999999997</v>
      </c>
      <c r="J67" s="20">
        <v>0</v>
      </c>
      <c r="K67" s="20">
        <v>89.61</v>
      </c>
      <c r="L67" s="31">
        <v>-320.8</v>
      </c>
      <c r="M67" s="20">
        <v>0</v>
      </c>
      <c r="N67" s="32">
        <v>102.92</v>
      </c>
      <c r="O67" s="20">
        <v>-234.23</v>
      </c>
      <c r="P67" s="20">
        <v>0</v>
      </c>
      <c r="Q67" s="20">
        <v>85.62</v>
      </c>
      <c r="R67" s="31">
        <v>94.52</v>
      </c>
      <c r="S67" s="20">
        <v>0</v>
      </c>
      <c r="T67" s="32">
        <v>112.61</v>
      </c>
      <c r="U67" s="20">
        <v>176.26999999999998</v>
      </c>
      <c r="V67" s="20">
        <v>0</v>
      </c>
      <c r="W67" s="20">
        <v>74.55</v>
      </c>
      <c r="X67" s="31">
        <v>25.38</v>
      </c>
      <c r="Y67" s="20">
        <v>0</v>
      </c>
      <c r="Z67" s="32">
        <v>21.95</v>
      </c>
      <c r="AA67" s="20">
        <v>-84.07</v>
      </c>
      <c r="AB67" s="20">
        <v>0</v>
      </c>
      <c r="AC67" s="20">
        <v>57.81</v>
      </c>
      <c r="AD67" s="31">
        <v>26.32</v>
      </c>
      <c r="AE67" s="20">
        <v>0</v>
      </c>
      <c r="AF67" s="32">
        <v>-8.3800000000000008</v>
      </c>
      <c r="AG67" s="20">
        <v>-151.19999999999999</v>
      </c>
      <c r="AH67" s="20">
        <v>0</v>
      </c>
      <c r="AI67" s="20">
        <v>52.01</v>
      </c>
      <c r="AJ67" s="31">
        <v>-39.64</v>
      </c>
      <c r="AK67" s="20">
        <v>0</v>
      </c>
      <c r="AL67" s="32">
        <v>26.81</v>
      </c>
      <c r="AM67" s="31">
        <v>-1033</v>
      </c>
      <c r="AN67" s="20">
        <v>0</v>
      </c>
      <c r="AO67" s="32">
        <v>800.16000000000008</v>
      </c>
    </row>
    <row r="68" spans="1:41" x14ac:dyDescent="0.25">
      <c r="A68" s="40" t="s">
        <v>128</v>
      </c>
      <c r="B68" s="34"/>
      <c r="C68" s="34">
        <v>-1335.4</v>
      </c>
      <c r="D68" s="34">
        <v>0</v>
      </c>
      <c r="E68" s="34">
        <v>5301.9</v>
      </c>
      <c r="F68" s="33">
        <v>-1584.4</v>
      </c>
      <c r="G68" s="34">
        <v>0</v>
      </c>
      <c r="H68" s="35">
        <v>6975.4000000000005</v>
      </c>
      <c r="I68" s="34">
        <v>-1299.3799999999999</v>
      </c>
      <c r="J68" s="34">
        <v>0</v>
      </c>
      <c r="K68" s="34">
        <v>5957.94</v>
      </c>
      <c r="L68" s="33">
        <v>-1579.82</v>
      </c>
      <c r="M68" s="34">
        <v>0</v>
      </c>
      <c r="N68" s="35">
        <v>6842.9499999999989</v>
      </c>
      <c r="O68" s="34">
        <v>-1329.09</v>
      </c>
      <c r="P68" s="34">
        <v>0</v>
      </c>
      <c r="Q68" s="34">
        <v>5693.14</v>
      </c>
      <c r="R68" s="33">
        <v>-1411.8899999999999</v>
      </c>
      <c r="S68" s="34">
        <v>0</v>
      </c>
      <c r="T68" s="35">
        <v>7487.4099999999989</v>
      </c>
      <c r="U68" s="34">
        <v>-1007.6199999999999</v>
      </c>
      <c r="V68" s="34">
        <v>0</v>
      </c>
      <c r="W68" s="34">
        <v>4956.6200000000008</v>
      </c>
      <c r="X68" s="33">
        <v>-302.73</v>
      </c>
      <c r="Y68" s="34">
        <v>0</v>
      </c>
      <c r="Z68" s="35">
        <v>1459.6999999999998</v>
      </c>
      <c r="AA68" s="34">
        <v>-1082.1299999999999</v>
      </c>
      <c r="AB68" s="34">
        <v>0</v>
      </c>
      <c r="AC68" s="34">
        <v>3844.0299999999997</v>
      </c>
      <c r="AD68" s="33">
        <v>164.76999999999998</v>
      </c>
      <c r="AE68" s="34">
        <v>0</v>
      </c>
      <c r="AF68" s="35">
        <v>-557.07999999999993</v>
      </c>
      <c r="AG68" s="34">
        <v>-863.98</v>
      </c>
      <c r="AH68" s="34">
        <v>0</v>
      </c>
      <c r="AI68" s="34">
        <v>3458.26</v>
      </c>
      <c r="AJ68" s="33">
        <v>-522.51</v>
      </c>
      <c r="AK68" s="34">
        <v>0</v>
      </c>
      <c r="AL68" s="35">
        <v>1782.32</v>
      </c>
      <c r="AM68" s="33">
        <v>-12154.18</v>
      </c>
      <c r="AN68" s="34">
        <v>0</v>
      </c>
      <c r="AO68" s="35">
        <v>53202.590000000004</v>
      </c>
    </row>
    <row r="69" spans="1:41" x14ac:dyDescent="0.25">
      <c r="A69" s="39" t="s">
        <v>342</v>
      </c>
      <c r="B69" s="29" t="s">
        <v>205</v>
      </c>
      <c r="C69" s="29">
        <v>85.18</v>
      </c>
      <c r="D69" s="29">
        <v>0</v>
      </c>
      <c r="E69" s="29">
        <v>3771.11</v>
      </c>
      <c r="F69" s="28">
        <v>203.64</v>
      </c>
      <c r="G69" s="29">
        <v>0</v>
      </c>
      <c r="H69" s="30">
        <v>4961.42</v>
      </c>
      <c r="I69" s="29">
        <v>139.08000000000001</v>
      </c>
      <c r="J69" s="29">
        <v>0</v>
      </c>
      <c r="K69" s="29">
        <v>4237.7299999999996</v>
      </c>
      <c r="L69" s="28">
        <v>180.45</v>
      </c>
      <c r="M69" s="29">
        <v>0</v>
      </c>
      <c r="N69" s="30">
        <v>4867.22</v>
      </c>
      <c r="O69" s="29">
        <v>157.97999999999999</v>
      </c>
      <c r="P69" s="29">
        <v>0</v>
      </c>
      <c r="Q69" s="29">
        <v>4049.39</v>
      </c>
      <c r="R69" s="28">
        <v>224.54</v>
      </c>
      <c r="S69" s="29">
        <v>0</v>
      </c>
      <c r="T69" s="30">
        <v>5325.6</v>
      </c>
      <c r="U69" s="29">
        <v>94.81</v>
      </c>
      <c r="V69" s="29">
        <v>0</v>
      </c>
      <c r="W69" s="29">
        <v>3525.52</v>
      </c>
      <c r="X69" s="28"/>
      <c r="Y69" s="29"/>
      <c r="Z69" s="30"/>
      <c r="AA69" s="29"/>
      <c r="AB69" s="29"/>
      <c r="AC69" s="29"/>
      <c r="AD69" s="28"/>
      <c r="AE69" s="29"/>
      <c r="AF69" s="30"/>
      <c r="AG69" s="29"/>
      <c r="AH69" s="29"/>
      <c r="AI69" s="29"/>
      <c r="AJ69" s="28"/>
      <c r="AK69" s="29"/>
      <c r="AL69" s="30"/>
      <c r="AM69" s="28">
        <v>1085.6799999999998</v>
      </c>
      <c r="AN69" s="29">
        <v>0</v>
      </c>
      <c r="AO69" s="30">
        <v>30737.99</v>
      </c>
    </row>
    <row r="70" spans="1:41" x14ac:dyDescent="0.25">
      <c r="A70" s="40" t="s">
        <v>343</v>
      </c>
      <c r="B70" s="34"/>
      <c r="C70" s="34">
        <v>85.18</v>
      </c>
      <c r="D70" s="34">
        <v>0</v>
      </c>
      <c r="E70" s="34">
        <v>3771.11</v>
      </c>
      <c r="F70" s="33">
        <v>203.64</v>
      </c>
      <c r="G70" s="34">
        <v>0</v>
      </c>
      <c r="H70" s="35">
        <v>4961.42</v>
      </c>
      <c r="I70" s="34">
        <v>139.08000000000001</v>
      </c>
      <c r="J70" s="34">
        <v>0</v>
      </c>
      <c r="K70" s="34">
        <v>4237.7299999999996</v>
      </c>
      <c r="L70" s="33">
        <v>180.45</v>
      </c>
      <c r="M70" s="34">
        <v>0</v>
      </c>
      <c r="N70" s="35">
        <v>4867.22</v>
      </c>
      <c r="O70" s="34">
        <v>157.97999999999999</v>
      </c>
      <c r="P70" s="34">
        <v>0</v>
      </c>
      <c r="Q70" s="34">
        <v>4049.39</v>
      </c>
      <c r="R70" s="33">
        <v>224.54</v>
      </c>
      <c r="S70" s="34">
        <v>0</v>
      </c>
      <c r="T70" s="35">
        <v>5325.6</v>
      </c>
      <c r="U70" s="34">
        <v>94.81</v>
      </c>
      <c r="V70" s="34">
        <v>0</v>
      </c>
      <c r="W70" s="34">
        <v>3525.52</v>
      </c>
      <c r="X70" s="33"/>
      <c r="Y70" s="34"/>
      <c r="Z70" s="35"/>
      <c r="AA70" s="34"/>
      <c r="AB70" s="34"/>
      <c r="AC70" s="34"/>
      <c r="AD70" s="33"/>
      <c r="AE70" s="34"/>
      <c r="AF70" s="35"/>
      <c r="AG70" s="34"/>
      <c r="AH70" s="34"/>
      <c r="AI70" s="34"/>
      <c r="AJ70" s="33"/>
      <c r="AK70" s="34"/>
      <c r="AL70" s="35"/>
      <c r="AM70" s="33">
        <v>1085.6799999999998</v>
      </c>
      <c r="AN70" s="34">
        <v>0</v>
      </c>
      <c r="AO70" s="35">
        <v>30737.99</v>
      </c>
    </row>
    <row r="71" spans="1:41" x14ac:dyDescent="0.25">
      <c r="A71" s="39" t="s">
        <v>129</v>
      </c>
      <c r="B71" s="29" t="s">
        <v>130</v>
      </c>
      <c r="C71" s="29">
        <v>-408.33</v>
      </c>
      <c r="D71" s="29">
        <v>0</v>
      </c>
      <c r="E71" s="29">
        <v>6392.23</v>
      </c>
      <c r="F71" s="28">
        <v>-608.51</v>
      </c>
      <c r="G71" s="29">
        <v>0</v>
      </c>
      <c r="H71" s="30">
        <v>8409.86</v>
      </c>
      <c r="I71" s="29">
        <v>-516.64</v>
      </c>
      <c r="J71" s="29">
        <v>0</v>
      </c>
      <c r="K71" s="29">
        <v>7183.17</v>
      </c>
      <c r="L71" s="28">
        <v>-561.70000000000005</v>
      </c>
      <c r="M71" s="29">
        <v>0</v>
      </c>
      <c r="N71" s="30">
        <v>8250.18</v>
      </c>
      <c r="O71" s="29">
        <v>-443.4</v>
      </c>
      <c r="P71" s="29">
        <v>0</v>
      </c>
      <c r="Q71" s="29">
        <v>6863.93</v>
      </c>
      <c r="R71" s="28">
        <v>-813.3</v>
      </c>
      <c r="S71" s="29">
        <v>0</v>
      </c>
      <c r="T71" s="30">
        <v>9027.18</v>
      </c>
      <c r="U71" s="29">
        <v>-541.29999999999995</v>
      </c>
      <c r="V71" s="29">
        <v>0</v>
      </c>
      <c r="W71" s="29">
        <v>5975.94</v>
      </c>
      <c r="X71" s="28">
        <v>-121.07</v>
      </c>
      <c r="Y71" s="29">
        <v>0</v>
      </c>
      <c r="Z71" s="30">
        <v>1759.9</v>
      </c>
      <c r="AA71" s="29">
        <v>-400.33</v>
      </c>
      <c r="AB71" s="29">
        <v>0</v>
      </c>
      <c r="AC71" s="29">
        <v>4634.55</v>
      </c>
      <c r="AD71" s="28">
        <v>45.93</v>
      </c>
      <c r="AE71" s="29">
        <v>0</v>
      </c>
      <c r="AF71" s="30">
        <v>-671.63</v>
      </c>
      <c r="AG71" s="29">
        <v>-283.43</v>
      </c>
      <c r="AH71" s="29">
        <v>0</v>
      </c>
      <c r="AI71" s="29">
        <v>4169.4399999999996</v>
      </c>
      <c r="AJ71" s="28">
        <v>-229.33</v>
      </c>
      <c r="AK71" s="29">
        <v>0</v>
      </c>
      <c r="AL71" s="30">
        <v>2148.84</v>
      </c>
      <c r="AM71" s="28">
        <v>-4881.41</v>
      </c>
      <c r="AN71" s="29">
        <v>0</v>
      </c>
      <c r="AO71" s="30">
        <v>64143.590000000004</v>
      </c>
    </row>
    <row r="72" spans="1:41" x14ac:dyDescent="0.25">
      <c r="A72" s="41" t="s">
        <v>129</v>
      </c>
      <c r="B72" s="20" t="s">
        <v>131</v>
      </c>
      <c r="C72" s="20">
        <v>-645.47</v>
      </c>
      <c r="D72" s="20">
        <v>0</v>
      </c>
      <c r="E72" s="20">
        <v>6605.41</v>
      </c>
      <c r="F72" s="31">
        <v>-453.64</v>
      </c>
      <c r="G72" s="20">
        <v>0</v>
      </c>
      <c r="H72" s="32">
        <v>8690.33</v>
      </c>
      <c r="I72" s="20">
        <v>-609.19000000000005</v>
      </c>
      <c r="J72" s="20">
        <v>0</v>
      </c>
      <c r="K72" s="20">
        <v>7422.73</v>
      </c>
      <c r="L72" s="31">
        <v>-759.65</v>
      </c>
      <c r="M72" s="20">
        <v>0</v>
      </c>
      <c r="N72" s="32">
        <v>8525.33</v>
      </c>
      <c r="O72" s="20">
        <v>-607.5</v>
      </c>
      <c r="P72" s="20">
        <v>0</v>
      </c>
      <c r="Q72" s="20">
        <v>7092.85</v>
      </c>
      <c r="R72" s="31">
        <v>-758.18</v>
      </c>
      <c r="S72" s="20">
        <v>0</v>
      </c>
      <c r="T72" s="32">
        <v>9328.23</v>
      </c>
      <c r="U72" s="20">
        <v>-575.55999999999995</v>
      </c>
      <c r="V72" s="20">
        <v>0</v>
      </c>
      <c r="W72" s="20">
        <v>6175.24</v>
      </c>
      <c r="X72" s="31">
        <v>-153.41999999999999</v>
      </c>
      <c r="Y72" s="20">
        <v>0</v>
      </c>
      <c r="Z72" s="32">
        <v>1818.59</v>
      </c>
      <c r="AA72" s="20">
        <v>-615.47</v>
      </c>
      <c r="AB72" s="20">
        <v>0</v>
      </c>
      <c r="AC72" s="20">
        <v>4789.1099999999997</v>
      </c>
      <c r="AD72" s="31">
        <v>57.38</v>
      </c>
      <c r="AE72" s="20">
        <v>0</v>
      </c>
      <c r="AF72" s="32">
        <v>-694.03</v>
      </c>
      <c r="AG72" s="20">
        <v>-305.75</v>
      </c>
      <c r="AH72" s="20">
        <v>0</v>
      </c>
      <c r="AI72" s="20">
        <v>4308.49</v>
      </c>
      <c r="AJ72" s="31">
        <v>-309.31</v>
      </c>
      <c r="AK72" s="20">
        <v>0</v>
      </c>
      <c r="AL72" s="32">
        <v>2220.5</v>
      </c>
      <c r="AM72" s="31">
        <v>-5735.7600000000011</v>
      </c>
      <c r="AN72" s="20">
        <v>0</v>
      </c>
      <c r="AO72" s="32">
        <v>66282.779999999984</v>
      </c>
    </row>
    <row r="73" spans="1:41" x14ac:dyDescent="0.25">
      <c r="A73" s="41" t="s">
        <v>129</v>
      </c>
      <c r="B73" s="20" t="s">
        <v>132</v>
      </c>
      <c r="C73" s="20">
        <v>2577.98</v>
      </c>
      <c r="D73" s="20">
        <v>0</v>
      </c>
      <c r="E73" s="20">
        <v>13627.42</v>
      </c>
      <c r="F73" s="31">
        <v>4177.4399999999996</v>
      </c>
      <c r="G73" s="20">
        <v>0</v>
      </c>
      <c r="H73" s="32">
        <v>17928.759999999998</v>
      </c>
      <c r="I73" s="20">
        <v>3851.26</v>
      </c>
      <c r="J73" s="20">
        <v>0</v>
      </c>
      <c r="K73" s="20">
        <v>15313.62</v>
      </c>
      <c r="L73" s="31">
        <v>4487.8500000000004</v>
      </c>
      <c r="M73" s="20">
        <v>0</v>
      </c>
      <c r="N73" s="32">
        <v>17588.349999999999</v>
      </c>
      <c r="O73" s="20">
        <v>3661.53</v>
      </c>
      <c r="P73" s="20">
        <v>0</v>
      </c>
      <c r="Q73" s="20">
        <v>14633.04</v>
      </c>
      <c r="R73" s="31">
        <v>4604.71</v>
      </c>
      <c r="S73" s="20">
        <v>0</v>
      </c>
      <c r="T73" s="32">
        <v>19244.8</v>
      </c>
      <c r="U73" s="20">
        <v>3007.63</v>
      </c>
      <c r="V73" s="20">
        <v>0</v>
      </c>
      <c r="W73" s="20">
        <v>12739.95</v>
      </c>
      <c r="X73" s="31">
        <v>630.41</v>
      </c>
      <c r="Y73" s="20">
        <v>0</v>
      </c>
      <c r="Z73" s="32">
        <v>3751.88</v>
      </c>
      <c r="AA73" s="20">
        <v>1595.12</v>
      </c>
      <c r="AB73" s="20">
        <v>0</v>
      </c>
      <c r="AC73" s="20">
        <v>9880.27</v>
      </c>
      <c r="AD73" s="31">
        <v>-268.83999999999997</v>
      </c>
      <c r="AE73" s="20">
        <v>0</v>
      </c>
      <c r="AF73" s="32">
        <v>-1431.83</v>
      </c>
      <c r="AG73" s="20">
        <v>1565.19</v>
      </c>
      <c r="AH73" s="20">
        <v>0</v>
      </c>
      <c r="AI73" s="20">
        <v>8888.7099999999991</v>
      </c>
      <c r="AJ73" s="31">
        <v>995.16</v>
      </c>
      <c r="AK73" s="20">
        <v>0</v>
      </c>
      <c r="AL73" s="32">
        <v>4581.05</v>
      </c>
      <c r="AM73" s="31">
        <v>30885.439999999999</v>
      </c>
      <c r="AN73" s="20">
        <v>0</v>
      </c>
      <c r="AO73" s="32">
        <v>136746.01999999999</v>
      </c>
    </row>
    <row r="74" spans="1:41" x14ac:dyDescent="0.25">
      <c r="A74" s="41" t="s">
        <v>129</v>
      </c>
      <c r="B74" s="20" t="s">
        <v>133</v>
      </c>
      <c r="C74" s="20">
        <v>-93.91</v>
      </c>
      <c r="D74" s="20">
        <v>0</v>
      </c>
      <c r="E74" s="20">
        <v>20943.990000000002</v>
      </c>
      <c r="F74" s="31">
        <v>-14.84</v>
      </c>
      <c r="G74" s="20">
        <v>0</v>
      </c>
      <c r="H74" s="32">
        <v>27554.71</v>
      </c>
      <c r="I74" s="20">
        <v>59.32</v>
      </c>
      <c r="J74" s="20">
        <v>0</v>
      </c>
      <c r="K74" s="20">
        <v>23535.5</v>
      </c>
      <c r="L74" s="31">
        <v>80.400000000000006</v>
      </c>
      <c r="M74" s="20">
        <v>0</v>
      </c>
      <c r="N74" s="32">
        <v>27031.54</v>
      </c>
      <c r="O74" s="20">
        <v>31.72</v>
      </c>
      <c r="P74" s="20">
        <v>0</v>
      </c>
      <c r="Q74" s="20">
        <v>22489.51</v>
      </c>
      <c r="R74" s="31">
        <v>-42.91</v>
      </c>
      <c r="S74" s="20">
        <v>0</v>
      </c>
      <c r="T74" s="32">
        <v>29577.33</v>
      </c>
      <c r="U74" s="20">
        <v>-135.69999999999999</v>
      </c>
      <c r="V74" s="20">
        <v>0</v>
      </c>
      <c r="W74" s="20">
        <v>19580.03</v>
      </c>
      <c r="X74" s="31">
        <v>-31.38</v>
      </c>
      <c r="Y74" s="20">
        <v>0</v>
      </c>
      <c r="Z74" s="32">
        <v>5766.26</v>
      </c>
      <c r="AA74" s="20">
        <v>-244.65</v>
      </c>
      <c r="AB74" s="20">
        <v>0</v>
      </c>
      <c r="AC74" s="20">
        <v>15184.99</v>
      </c>
      <c r="AD74" s="31">
        <v>30.73</v>
      </c>
      <c r="AE74" s="20">
        <v>0</v>
      </c>
      <c r="AF74" s="32">
        <v>-2200.58</v>
      </c>
      <c r="AG74" s="20">
        <v>-82.82</v>
      </c>
      <c r="AH74" s="20">
        <v>0</v>
      </c>
      <c r="AI74" s="20">
        <v>13661.06</v>
      </c>
      <c r="AJ74" s="31">
        <v>-72.84</v>
      </c>
      <c r="AK74" s="20">
        <v>0</v>
      </c>
      <c r="AL74" s="32">
        <v>7040.61</v>
      </c>
      <c r="AM74" s="31">
        <v>-516.88</v>
      </c>
      <c r="AN74" s="20">
        <v>0</v>
      </c>
      <c r="AO74" s="32">
        <v>210164.95000000004</v>
      </c>
    </row>
    <row r="75" spans="1:41" x14ac:dyDescent="0.25">
      <c r="A75" s="41" t="s">
        <v>129</v>
      </c>
      <c r="B75" s="20" t="s">
        <v>134</v>
      </c>
      <c r="C75" s="20">
        <v>123.35</v>
      </c>
      <c r="D75" s="20">
        <v>0</v>
      </c>
      <c r="E75" s="20">
        <v>4415.54</v>
      </c>
      <c r="F75" s="31">
        <v>218.01</v>
      </c>
      <c r="G75" s="20">
        <v>0</v>
      </c>
      <c r="H75" s="32">
        <v>5809.25</v>
      </c>
      <c r="I75" s="20">
        <v>222.83</v>
      </c>
      <c r="J75" s="20">
        <v>0</v>
      </c>
      <c r="K75" s="20">
        <v>4961.8999999999996</v>
      </c>
      <c r="L75" s="31">
        <v>232.9</v>
      </c>
      <c r="M75" s="20">
        <v>0</v>
      </c>
      <c r="N75" s="32">
        <v>5698.96</v>
      </c>
      <c r="O75" s="20">
        <v>198.5</v>
      </c>
      <c r="P75" s="20">
        <v>0</v>
      </c>
      <c r="Q75" s="20">
        <v>4741.38</v>
      </c>
      <c r="R75" s="31">
        <v>253.42</v>
      </c>
      <c r="S75" s="20">
        <v>0</v>
      </c>
      <c r="T75" s="32">
        <v>6235.68</v>
      </c>
      <c r="U75" s="20">
        <v>264.58</v>
      </c>
      <c r="V75" s="20">
        <v>0</v>
      </c>
      <c r="W75" s="20">
        <v>4127.9799999999996</v>
      </c>
      <c r="X75" s="31">
        <v>34.94</v>
      </c>
      <c r="Y75" s="20">
        <v>0</v>
      </c>
      <c r="Z75" s="32">
        <v>1215.68</v>
      </c>
      <c r="AA75" s="20">
        <v>41.42</v>
      </c>
      <c r="AB75" s="20">
        <v>0</v>
      </c>
      <c r="AC75" s="20">
        <v>3201.39</v>
      </c>
      <c r="AD75" s="31">
        <v>-37.71</v>
      </c>
      <c r="AE75" s="20">
        <v>0</v>
      </c>
      <c r="AF75" s="32">
        <v>-463.94</v>
      </c>
      <c r="AG75" s="20">
        <v>214.73</v>
      </c>
      <c r="AH75" s="20">
        <v>0</v>
      </c>
      <c r="AI75" s="20">
        <v>2880.11</v>
      </c>
      <c r="AJ75" s="31">
        <v>90.28</v>
      </c>
      <c r="AK75" s="20">
        <v>0</v>
      </c>
      <c r="AL75" s="32">
        <v>1484.35</v>
      </c>
      <c r="AM75" s="31">
        <v>1857.2500000000002</v>
      </c>
      <c r="AN75" s="20">
        <v>0</v>
      </c>
      <c r="AO75" s="32">
        <v>44308.279999999992</v>
      </c>
    </row>
    <row r="76" spans="1:41" x14ac:dyDescent="0.25">
      <c r="A76" s="40" t="s">
        <v>135</v>
      </c>
      <c r="B76" s="34"/>
      <c r="C76" s="34">
        <v>1553.62</v>
      </c>
      <c r="D76" s="34">
        <v>0</v>
      </c>
      <c r="E76" s="34">
        <v>51984.590000000004</v>
      </c>
      <c r="F76" s="33">
        <v>3318.4599999999991</v>
      </c>
      <c r="G76" s="34">
        <v>0</v>
      </c>
      <c r="H76" s="35">
        <v>68392.91</v>
      </c>
      <c r="I76" s="34">
        <v>3007.5800000000004</v>
      </c>
      <c r="J76" s="34">
        <v>0</v>
      </c>
      <c r="K76" s="34">
        <v>58416.920000000006</v>
      </c>
      <c r="L76" s="33">
        <v>3479.8000000000006</v>
      </c>
      <c r="M76" s="34">
        <v>0</v>
      </c>
      <c r="N76" s="35">
        <v>67094.36</v>
      </c>
      <c r="O76" s="34">
        <v>2840.85</v>
      </c>
      <c r="P76" s="34">
        <v>0</v>
      </c>
      <c r="Q76" s="34">
        <v>55820.71</v>
      </c>
      <c r="R76" s="33">
        <v>3243.7400000000002</v>
      </c>
      <c r="S76" s="34">
        <v>0</v>
      </c>
      <c r="T76" s="35">
        <v>73413.22</v>
      </c>
      <c r="U76" s="34">
        <v>2019.65</v>
      </c>
      <c r="V76" s="34">
        <v>0</v>
      </c>
      <c r="W76" s="34">
        <v>48599.14</v>
      </c>
      <c r="X76" s="33">
        <v>359.47999999999996</v>
      </c>
      <c r="Y76" s="34">
        <v>0</v>
      </c>
      <c r="Z76" s="35">
        <v>14312.310000000001</v>
      </c>
      <c r="AA76" s="34">
        <v>376.09</v>
      </c>
      <c r="AB76" s="34">
        <v>0</v>
      </c>
      <c r="AC76" s="34">
        <v>37690.31</v>
      </c>
      <c r="AD76" s="33">
        <v>-172.51</v>
      </c>
      <c r="AE76" s="34">
        <v>0</v>
      </c>
      <c r="AF76" s="35">
        <v>-5462.0099999999993</v>
      </c>
      <c r="AG76" s="34">
        <v>1107.92</v>
      </c>
      <c r="AH76" s="34">
        <v>0</v>
      </c>
      <c r="AI76" s="34">
        <v>33907.81</v>
      </c>
      <c r="AJ76" s="33">
        <v>473.95999999999992</v>
      </c>
      <c r="AK76" s="34">
        <v>0</v>
      </c>
      <c r="AL76" s="35">
        <v>17475.349999999999</v>
      </c>
      <c r="AM76" s="33">
        <v>21608.639999999996</v>
      </c>
      <c r="AN76" s="34">
        <v>0</v>
      </c>
      <c r="AO76" s="35">
        <v>521645.62000000005</v>
      </c>
    </row>
    <row r="77" spans="1:41" x14ac:dyDescent="0.25">
      <c r="A77" s="39" t="s">
        <v>136</v>
      </c>
      <c r="B77" s="29" t="s">
        <v>137</v>
      </c>
      <c r="C77" s="29">
        <v>13.46</v>
      </c>
      <c r="D77" s="29">
        <v>0</v>
      </c>
      <c r="E77" s="29">
        <v>32218.81</v>
      </c>
      <c r="F77" s="28">
        <v>-286</v>
      </c>
      <c r="G77" s="29">
        <v>0</v>
      </c>
      <c r="H77" s="30">
        <v>42388.29</v>
      </c>
      <c r="I77" s="29">
        <v>243</v>
      </c>
      <c r="J77" s="29">
        <v>0</v>
      </c>
      <c r="K77" s="29">
        <v>36205.42</v>
      </c>
      <c r="L77" s="28">
        <v>-61.93</v>
      </c>
      <c r="M77" s="29">
        <v>0</v>
      </c>
      <c r="N77" s="30">
        <v>41583.480000000003</v>
      </c>
      <c r="O77" s="29">
        <v>-453.31</v>
      </c>
      <c r="P77" s="29">
        <v>0</v>
      </c>
      <c r="Q77" s="29">
        <v>34596.339999999997</v>
      </c>
      <c r="R77" s="28">
        <v>-863.47</v>
      </c>
      <c r="S77" s="29">
        <v>0</v>
      </c>
      <c r="T77" s="30">
        <v>45499.75</v>
      </c>
      <c r="U77" s="29">
        <v>-898.11</v>
      </c>
      <c r="V77" s="29">
        <v>0</v>
      </c>
      <c r="W77" s="29">
        <v>30120.59</v>
      </c>
      <c r="X77" s="28">
        <v>-60.13</v>
      </c>
      <c r="Y77" s="29">
        <v>0</v>
      </c>
      <c r="Z77" s="30">
        <v>8870.42</v>
      </c>
      <c r="AA77" s="29">
        <v>-786.64</v>
      </c>
      <c r="AB77" s="29">
        <v>0</v>
      </c>
      <c r="AC77" s="29">
        <v>23359.55</v>
      </c>
      <c r="AD77" s="28">
        <v>14.89</v>
      </c>
      <c r="AE77" s="29">
        <v>0</v>
      </c>
      <c r="AF77" s="30">
        <v>-3385.22</v>
      </c>
      <c r="AG77" s="29">
        <v>-143.1</v>
      </c>
      <c r="AH77" s="29">
        <v>0</v>
      </c>
      <c r="AI77" s="29">
        <v>21015.25</v>
      </c>
      <c r="AJ77" s="28">
        <v>-120.03</v>
      </c>
      <c r="AK77" s="29">
        <v>0</v>
      </c>
      <c r="AL77" s="30">
        <v>10830.8</v>
      </c>
      <c r="AM77" s="28">
        <v>-3401.37</v>
      </c>
      <c r="AN77" s="29">
        <v>0</v>
      </c>
      <c r="AO77" s="30">
        <v>323303.48</v>
      </c>
    </row>
    <row r="78" spans="1:41" x14ac:dyDescent="0.25">
      <c r="A78" s="40" t="s">
        <v>138</v>
      </c>
      <c r="B78" s="34"/>
      <c r="C78" s="34">
        <v>13.46</v>
      </c>
      <c r="D78" s="34">
        <v>0</v>
      </c>
      <c r="E78" s="34">
        <v>32218.81</v>
      </c>
      <c r="F78" s="33">
        <v>-286</v>
      </c>
      <c r="G78" s="34">
        <v>0</v>
      </c>
      <c r="H78" s="35">
        <v>42388.29</v>
      </c>
      <c r="I78" s="34">
        <v>243</v>
      </c>
      <c r="J78" s="34">
        <v>0</v>
      </c>
      <c r="K78" s="34">
        <v>36205.42</v>
      </c>
      <c r="L78" s="33">
        <v>-61.93</v>
      </c>
      <c r="M78" s="34">
        <v>0</v>
      </c>
      <c r="N78" s="35">
        <v>41583.480000000003</v>
      </c>
      <c r="O78" s="34">
        <v>-453.31</v>
      </c>
      <c r="P78" s="34">
        <v>0</v>
      </c>
      <c r="Q78" s="34">
        <v>34596.339999999997</v>
      </c>
      <c r="R78" s="33">
        <v>-863.47</v>
      </c>
      <c r="S78" s="34">
        <v>0</v>
      </c>
      <c r="T78" s="35">
        <v>45499.75</v>
      </c>
      <c r="U78" s="34">
        <v>-898.11</v>
      </c>
      <c r="V78" s="34">
        <v>0</v>
      </c>
      <c r="W78" s="34">
        <v>30120.59</v>
      </c>
      <c r="X78" s="33">
        <v>-60.13</v>
      </c>
      <c r="Y78" s="34">
        <v>0</v>
      </c>
      <c r="Z78" s="35">
        <v>8870.42</v>
      </c>
      <c r="AA78" s="34">
        <v>-786.64</v>
      </c>
      <c r="AB78" s="34">
        <v>0</v>
      </c>
      <c r="AC78" s="34">
        <v>23359.55</v>
      </c>
      <c r="AD78" s="33">
        <v>14.89</v>
      </c>
      <c r="AE78" s="34">
        <v>0</v>
      </c>
      <c r="AF78" s="35">
        <v>-3385.22</v>
      </c>
      <c r="AG78" s="34">
        <v>-143.1</v>
      </c>
      <c r="AH78" s="34">
        <v>0</v>
      </c>
      <c r="AI78" s="34">
        <v>21015.25</v>
      </c>
      <c r="AJ78" s="33">
        <v>-120.03</v>
      </c>
      <c r="AK78" s="34">
        <v>0</v>
      </c>
      <c r="AL78" s="35">
        <v>10830.8</v>
      </c>
      <c r="AM78" s="33">
        <v>-3401.37</v>
      </c>
      <c r="AN78" s="34">
        <v>0</v>
      </c>
      <c r="AO78" s="35">
        <v>323303.48</v>
      </c>
    </row>
    <row r="79" spans="1:41" x14ac:dyDescent="0.25">
      <c r="A79" s="39" t="s">
        <v>139</v>
      </c>
      <c r="B79" s="29" t="s">
        <v>140</v>
      </c>
      <c r="C79" s="29">
        <v>0</v>
      </c>
      <c r="D79" s="29">
        <v>0</v>
      </c>
      <c r="E79" s="29">
        <v>61.3</v>
      </c>
      <c r="F79" s="28">
        <v>0</v>
      </c>
      <c r="G79" s="29">
        <v>0</v>
      </c>
      <c r="H79" s="30">
        <v>80.64</v>
      </c>
      <c r="I79" s="29">
        <v>0</v>
      </c>
      <c r="J79" s="29">
        <v>0</v>
      </c>
      <c r="K79" s="29">
        <v>68.88</v>
      </c>
      <c r="L79" s="28">
        <v>0</v>
      </c>
      <c r="M79" s="29">
        <v>0</v>
      </c>
      <c r="N79" s="30">
        <v>79.11</v>
      </c>
      <c r="O79" s="29">
        <v>0</v>
      </c>
      <c r="P79" s="29">
        <v>0</v>
      </c>
      <c r="Q79" s="29">
        <v>65.819999999999993</v>
      </c>
      <c r="R79" s="28">
        <v>0</v>
      </c>
      <c r="S79" s="29">
        <v>0</v>
      </c>
      <c r="T79" s="30">
        <v>86.56</v>
      </c>
      <c r="U79" s="29">
        <v>0</v>
      </c>
      <c r="V79" s="29">
        <v>0</v>
      </c>
      <c r="W79" s="29">
        <v>57.3</v>
      </c>
      <c r="X79" s="28">
        <v>0</v>
      </c>
      <c r="Y79" s="29">
        <v>0</v>
      </c>
      <c r="Z79" s="30">
        <v>16.88</v>
      </c>
      <c r="AA79" s="29">
        <v>0</v>
      </c>
      <c r="AB79" s="29">
        <v>0</v>
      </c>
      <c r="AC79" s="29">
        <v>44.44</v>
      </c>
      <c r="AD79" s="28">
        <v>0</v>
      </c>
      <c r="AE79" s="29">
        <v>0</v>
      </c>
      <c r="AF79" s="30">
        <v>-6.44</v>
      </c>
      <c r="AG79" s="29">
        <v>0</v>
      </c>
      <c r="AH79" s="29">
        <v>0</v>
      </c>
      <c r="AI79" s="29">
        <v>39.979999999999997</v>
      </c>
      <c r="AJ79" s="28">
        <v>0</v>
      </c>
      <c r="AK79" s="29">
        <v>0</v>
      </c>
      <c r="AL79" s="30">
        <v>20.61</v>
      </c>
      <c r="AM79" s="28">
        <v>0</v>
      </c>
      <c r="AN79" s="29">
        <v>0</v>
      </c>
      <c r="AO79" s="30">
        <v>615.07999999999993</v>
      </c>
    </row>
    <row r="80" spans="1:41" x14ac:dyDescent="0.25">
      <c r="A80" s="40" t="s">
        <v>141</v>
      </c>
      <c r="B80" s="34"/>
      <c r="C80" s="34">
        <v>0</v>
      </c>
      <c r="D80" s="34">
        <v>0</v>
      </c>
      <c r="E80" s="34">
        <v>61.3</v>
      </c>
      <c r="F80" s="33">
        <v>0</v>
      </c>
      <c r="G80" s="34">
        <v>0</v>
      </c>
      <c r="H80" s="35">
        <v>80.64</v>
      </c>
      <c r="I80" s="34">
        <v>0</v>
      </c>
      <c r="J80" s="34">
        <v>0</v>
      </c>
      <c r="K80" s="34">
        <v>68.88</v>
      </c>
      <c r="L80" s="33">
        <v>0</v>
      </c>
      <c r="M80" s="34">
        <v>0</v>
      </c>
      <c r="N80" s="35">
        <v>79.11</v>
      </c>
      <c r="O80" s="34">
        <v>0</v>
      </c>
      <c r="P80" s="34">
        <v>0</v>
      </c>
      <c r="Q80" s="34">
        <v>65.819999999999993</v>
      </c>
      <c r="R80" s="33">
        <v>0</v>
      </c>
      <c r="S80" s="34">
        <v>0</v>
      </c>
      <c r="T80" s="35">
        <v>86.56</v>
      </c>
      <c r="U80" s="34">
        <v>0</v>
      </c>
      <c r="V80" s="34">
        <v>0</v>
      </c>
      <c r="W80" s="34">
        <v>57.3</v>
      </c>
      <c r="X80" s="33">
        <v>0</v>
      </c>
      <c r="Y80" s="34">
        <v>0</v>
      </c>
      <c r="Z80" s="35">
        <v>16.88</v>
      </c>
      <c r="AA80" s="34">
        <v>0</v>
      </c>
      <c r="AB80" s="34">
        <v>0</v>
      </c>
      <c r="AC80" s="34">
        <v>44.44</v>
      </c>
      <c r="AD80" s="33">
        <v>0</v>
      </c>
      <c r="AE80" s="34">
        <v>0</v>
      </c>
      <c r="AF80" s="35">
        <v>-6.44</v>
      </c>
      <c r="AG80" s="34">
        <v>0</v>
      </c>
      <c r="AH80" s="34">
        <v>0</v>
      </c>
      <c r="AI80" s="34">
        <v>39.979999999999997</v>
      </c>
      <c r="AJ80" s="33">
        <v>0</v>
      </c>
      <c r="AK80" s="34">
        <v>0</v>
      </c>
      <c r="AL80" s="35">
        <v>20.61</v>
      </c>
      <c r="AM80" s="33">
        <v>0</v>
      </c>
      <c r="AN80" s="34">
        <v>0</v>
      </c>
      <c r="AO80" s="35">
        <v>615.07999999999993</v>
      </c>
    </row>
    <row r="81" spans="1:41" x14ac:dyDescent="0.25">
      <c r="A81" s="39" t="s">
        <v>144</v>
      </c>
      <c r="B81" s="29" t="s">
        <v>145</v>
      </c>
      <c r="C81" s="29">
        <v>3503.37</v>
      </c>
      <c r="D81" s="29">
        <v>0</v>
      </c>
      <c r="E81" s="29">
        <v>18.989999999999998</v>
      </c>
      <c r="F81" s="28">
        <v>4689.37</v>
      </c>
      <c r="G81" s="29">
        <v>0</v>
      </c>
      <c r="H81" s="30">
        <v>24.98</v>
      </c>
      <c r="I81" s="29">
        <v>2027.9499999999998</v>
      </c>
      <c r="J81" s="29">
        <v>0</v>
      </c>
      <c r="K81" s="29">
        <v>21.33</v>
      </c>
      <c r="L81" s="28">
        <v>3432.06</v>
      </c>
      <c r="M81" s="29">
        <v>0</v>
      </c>
      <c r="N81" s="30">
        <v>24.5</v>
      </c>
      <c r="O81" s="29">
        <v>2512.33</v>
      </c>
      <c r="P81" s="29">
        <v>0</v>
      </c>
      <c r="Q81" s="29">
        <v>20.39</v>
      </c>
      <c r="R81" s="28">
        <v>5470.9800000000005</v>
      </c>
      <c r="S81" s="29">
        <v>0</v>
      </c>
      <c r="T81" s="30">
        <v>26.81</v>
      </c>
      <c r="U81" s="29">
        <v>3267.9700000000003</v>
      </c>
      <c r="V81" s="29">
        <v>0</v>
      </c>
      <c r="W81" s="29">
        <v>17.75</v>
      </c>
      <c r="X81" s="28">
        <v>1013.2199999999999</v>
      </c>
      <c r="Y81" s="29">
        <v>0</v>
      </c>
      <c r="Z81" s="30">
        <v>5.23</v>
      </c>
      <c r="AA81" s="29">
        <v>2068.19</v>
      </c>
      <c r="AB81" s="29">
        <v>0</v>
      </c>
      <c r="AC81" s="29">
        <v>13.77</v>
      </c>
      <c r="AD81" s="28">
        <v>-558.49</v>
      </c>
      <c r="AE81" s="29">
        <v>0</v>
      </c>
      <c r="AF81" s="30">
        <v>-1.99</v>
      </c>
      <c r="AG81" s="29">
        <v>3821.1</v>
      </c>
      <c r="AH81" s="29">
        <v>0</v>
      </c>
      <c r="AI81" s="29">
        <v>12.38</v>
      </c>
      <c r="AJ81" s="28">
        <v>1788.91</v>
      </c>
      <c r="AK81" s="29">
        <v>0</v>
      </c>
      <c r="AL81" s="30">
        <v>6.38</v>
      </c>
      <c r="AM81" s="28">
        <v>33036.959999999999</v>
      </c>
      <c r="AN81" s="29">
        <v>0</v>
      </c>
      <c r="AO81" s="30">
        <v>190.51999999999998</v>
      </c>
    </row>
    <row r="82" spans="1:41" x14ac:dyDescent="0.25">
      <c r="A82" s="40" t="s">
        <v>146</v>
      </c>
      <c r="B82" s="34"/>
      <c r="C82" s="34">
        <v>3503.37</v>
      </c>
      <c r="D82" s="34">
        <v>0</v>
      </c>
      <c r="E82" s="34">
        <v>18.989999999999998</v>
      </c>
      <c r="F82" s="33">
        <v>4689.37</v>
      </c>
      <c r="G82" s="34">
        <v>0</v>
      </c>
      <c r="H82" s="35">
        <v>24.98</v>
      </c>
      <c r="I82" s="34">
        <v>2027.9499999999998</v>
      </c>
      <c r="J82" s="34">
        <v>0</v>
      </c>
      <c r="K82" s="34">
        <v>21.33</v>
      </c>
      <c r="L82" s="33">
        <v>3432.06</v>
      </c>
      <c r="M82" s="34">
        <v>0</v>
      </c>
      <c r="N82" s="35">
        <v>24.5</v>
      </c>
      <c r="O82" s="34">
        <v>2512.33</v>
      </c>
      <c r="P82" s="34">
        <v>0</v>
      </c>
      <c r="Q82" s="34">
        <v>20.39</v>
      </c>
      <c r="R82" s="33">
        <v>5470.9800000000005</v>
      </c>
      <c r="S82" s="34">
        <v>0</v>
      </c>
      <c r="T82" s="35">
        <v>26.81</v>
      </c>
      <c r="U82" s="34">
        <v>3267.9700000000003</v>
      </c>
      <c r="V82" s="34">
        <v>0</v>
      </c>
      <c r="W82" s="34">
        <v>17.75</v>
      </c>
      <c r="X82" s="33">
        <v>1013.2199999999999</v>
      </c>
      <c r="Y82" s="34">
        <v>0</v>
      </c>
      <c r="Z82" s="35">
        <v>5.23</v>
      </c>
      <c r="AA82" s="34">
        <v>2068.19</v>
      </c>
      <c r="AB82" s="34">
        <v>0</v>
      </c>
      <c r="AC82" s="34">
        <v>13.77</v>
      </c>
      <c r="AD82" s="33">
        <v>-558.49</v>
      </c>
      <c r="AE82" s="34">
        <v>0</v>
      </c>
      <c r="AF82" s="35">
        <v>-1.99</v>
      </c>
      <c r="AG82" s="34">
        <v>3821.1</v>
      </c>
      <c r="AH82" s="34">
        <v>0</v>
      </c>
      <c r="AI82" s="34">
        <v>12.38</v>
      </c>
      <c r="AJ82" s="33">
        <v>1788.91</v>
      </c>
      <c r="AK82" s="34">
        <v>0</v>
      </c>
      <c r="AL82" s="35">
        <v>6.38</v>
      </c>
      <c r="AM82" s="33">
        <v>33036.959999999999</v>
      </c>
      <c r="AN82" s="34">
        <v>0</v>
      </c>
      <c r="AO82" s="35">
        <v>190.51999999999998</v>
      </c>
    </row>
    <row r="83" spans="1:41" x14ac:dyDescent="0.25">
      <c r="A83" s="39" t="s">
        <v>340</v>
      </c>
      <c r="B83" s="29" t="s">
        <v>164</v>
      </c>
      <c r="C83" s="29">
        <v>458.24</v>
      </c>
      <c r="D83" s="29">
        <v>0</v>
      </c>
      <c r="E83" s="29">
        <v>0</v>
      </c>
      <c r="F83" s="28">
        <v>760.27</v>
      </c>
      <c r="G83" s="29">
        <v>0</v>
      </c>
      <c r="H83" s="30">
        <v>0</v>
      </c>
      <c r="I83" s="29">
        <v>563.57000000000005</v>
      </c>
      <c r="J83" s="29">
        <v>0</v>
      </c>
      <c r="K83" s="29">
        <v>0</v>
      </c>
      <c r="L83" s="28">
        <v>692.77</v>
      </c>
      <c r="M83" s="29">
        <v>0</v>
      </c>
      <c r="N83" s="30">
        <v>0</v>
      </c>
      <c r="O83" s="29">
        <v>634.29999999999995</v>
      </c>
      <c r="P83" s="29">
        <v>0</v>
      </c>
      <c r="Q83" s="29">
        <v>0</v>
      </c>
      <c r="R83" s="28">
        <v>930.28</v>
      </c>
      <c r="S83" s="29">
        <v>0</v>
      </c>
      <c r="T83" s="30">
        <v>0</v>
      </c>
      <c r="U83" s="29">
        <v>520.48</v>
      </c>
      <c r="V83" s="29">
        <v>0</v>
      </c>
      <c r="W83" s="29">
        <v>0</v>
      </c>
      <c r="X83" s="28">
        <v>154.55000000000001</v>
      </c>
      <c r="Y83" s="29">
        <v>0</v>
      </c>
      <c r="Z83" s="30">
        <v>0</v>
      </c>
      <c r="AA83" s="29">
        <v>271.19</v>
      </c>
      <c r="AB83" s="29">
        <v>0</v>
      </c>
      <c r="AC83" s="29">
        <v>0</v>
      </c>
      <c r="AD83" s="28">
        <v>-31.4</v>
      </c>
      <c r="AE83" s="29">
        <v>0</v>
      </c>
      <c r="AF83" s="30">
        <v>0</v>
      </c>
      <c r="AG83" s="29">
        <v>215.39</v>
      </c>
      <c r="AH83" s="29">
        <v>0</v>
      </c>
      <c r="AI83" s="29">
        <v>0</v>
      </c>
      <c r="AJ83" s="28">
        <v>134.47</v>
      </c>
      <c r="AK83" s="29">
        <v>0</v>
      </c>
      <c r="AL83" s="30">
        <v>0</v>
      </c>
      <c r="AM83" s="28">
        <v>5304.1099999999988</v>
      </c>
      <c r="AN83" s="29">
        <v>0</v>
      </c>
      <c r="AO83" s="30">
        <v>0</v>
      </c>
    </row>
    <row r="84" spans="1:41" x14ac:dyDescent="0.25">
      <c r="A84" s="41" t="s">
        <v>340</v>
      </c>
      <c r="B84" s="20" t="s">
        <v>165</v>
      </c>
      <c r="C84" s="20">
        <v>0</v>
      </c>
      <c r="D84" s="20">
        <v>0</v>
      </c>
      <c r="E84" s="20">
        <v>0</v>
      </c>
      <c r="F84" s="31">
        <v>0</v>
      </c>
      <c r="G84" s="20">
        <v>0</v>
      </c>
      <c r="H84" s="32">
        <v>0</v>
      </c>
      <c r="I84" s="20">
        <v>0</v>
      </c>
      <c r="J84" s="20">
        <v>0</v>
      </c>
      <c r="K84" s="20">
        <v>0</v>
      </c>
      <c r="L84" s="31">
        <v>0</v>
      </c>
      <c r="M84" s="20">
        <v>0</v>
      </c>
      <c r="N84" s="32">
        <v>0</v>
      </c>
      <c r="O84" s="20">
        <v>0</v>
      </c>
      <c r="P84" s="20">
        <v>0</v>
      </c>
      <c r="Q84" s="20">
        <v>0</v>
      </c>
      <c r="R84" s="31">
        <v>0</v>
      </c>
      <c r="S84" s="20">
        <v>0</v>
      </c>
      <c r="T84" s="32">
        <v>0</v>
      </c>
      <c r="U84" s="20">
        <v>0</v>
      </c>
      <c r="V84" s="20">
        <v>0</v>
      </c>
      <c r="W84" s="20">
        <v>0</v>
      </c>
      <c r="X84" s="31">
        <v>0</v>
      </c>
      <c r="Y84" s="20">
        <v>0</v>
      </c>
      <c r="Z84" s="32">
        <v>0</v>
      </c>
      <c r="AA84" s="20">
        <v>0</v>
      </c>
      <c r="AB84" s="20">
        <v>0</v>
      </c>
      <c r="AC84" s="20">
        <v>0</v>
      </c>
      <c r="AD84" s="31">
        <v>0</v>
      </c>
      <c r="AE84" s="20">
        <v>0</v>
      </c>
      <c r="AF84" s="32">
        <v>0</v>
      </c>
      <c r="AG84" s="20">
        <v>0</v>
      </c>
      <c r="AH84" s="20">
        <v>0</v>
      </c>
      <c r="AI84" s="20">
        <v>0</v>
      </c>
      <c r="AJ84" s="31">
        <v>0</v>
      </c>
      <c r="AK84" s="20">
        <v>0</v>
      </c>
      <c r="AL84" s="32">
        <v>0</v>
      </c>
      <c r="AM84" s="31">
        <v>0</v>
      </c>
      <c r="AN84" s="20">
        <v>0</v>
      </c>
      <c r="AO84" s="32">
        <v>0</v>
      </c>
    </row>
    <row r="85" spans="1:41" x14ac:dyDescent="0.25">
      <c r="A85" s="41" t="s">
        <v>340</v>
      </c>
      <c r="B85" s="20" t="s">
        <v>166</v>
      </c>
      <c r="C85" s="20">
        <v>0</v>
      </c>
      <c r="D85" s="20">
        <v>0</v>
      </c>
      <c r="E85" s="20">
        <v>0</v>
      </c>
      <c r="F85" s="31">
        <v>0</v>
      </c>
      <c r="G85" s="20">
        <v>0</v>
      </c>
      <c r="H85" s="32">
        <v>0</v>
      </c>
      <c r="I85" s="20">
        <v>0</v>
      </c>
      <c r="J85" s="20">
        <v>0</v>
      </c>
      <c r="K85" s="20">
        <v>0</v>
      </c>
      <c r="L85" s="31">
        <v>0</v>
      </c>
      <c r="M85" s="20">
        <v>0</v>
      </c>
      <c r="N85" s="32">
        <v>0</v>
      </c>
      <c r="O85" s="20">
        <v>0</v>
      </c>
      <c r="P85" s="20">
        <v>0</v>
      </c>
      <c r="Q85" s="20">
        <v>0</v>
      </c>
      <c r="R85" s="31">
        <v>0</v>
      </c>
      <c r="S85" s="20">
        <v>0</v>
      </c>
      <c r="T85" s="32">
        <v>0</v>
      </c>
      <c r="U85" s="20">
        <v>0</v>
      </c>
      <c r="V85" s="20">
        <v>0</v>
      </c>
      <c r="W85" s="20">
        <v>0</v>
      </c>
      <c r="X85" s="31">
        <v>0</v>
      </c>
      <c r="Y85" s="20">
        <v>0</v>
      </c>
      <c r="Z85" s="32">
        <v>0</v>
      </c>
      <c r="AA85" s="20">
        <v>0</v>
      </c>
      <c r="AB85" s="20">
        <v>0</v>
      </c>
      <c r="AC85" s="20">
        <v>0</v>
      </c>
      <c r="AD85" s="31">
        <v>0</v>
      </c>
      <c r="AE85" s="20">
        <v>0</v>
      </c>
      <c r="AF85" s="32">
        <v>0</v>
      </c>
      <c r="AG85" s="20">
        <v>0</v>
      </c>
      <c r="AH85" s="20">
        <v>0</v>
      </c>
      <c r="AI85" s="20">
        <v>0</v>
      </c>
      <c r="AJ85" s="31">
        <v>0</v>
      </c>
      <c r="AK85" s="20">
        <v>0</v>
      </c>
      <c r="AL85" s="32">
        <v>0</v>
      </c>
      <c r="AM85" s="31">
        <v>0</v>
      </c>
      <c r="AN85" s="20">
        <v>0</v>
      </c>
      <c r="AO85" s="32">
        <v>0</v>
      </c>
    </row>
    <row r="86" spans="1:41" x14ac:dyDescent="0.25">
      <c r="A86" s="41" t="s">
        <v>340</v>
      </c>
      <c r="B86" s="20" t="s">
        <v>167</v>
      </c>
      <c r="C86" s="20">
        <v>0</v>
      </c>
      <c r="D86" s="20">
        <v>0</v>
      </c>
      <c r="E86" s="20">
        <v>0</v>
      </c>
      <c r="F86" s="31">
        <v>0</v>
      </c>
      <c r="G86" s="20">
        <v>0</v>
      </c>
      <c r="H86" s="32">
        <v>0</v>
      </c>
      <c r="I86" s="20">
        <v>0</v>
      </c>
      <c r="J86" s="20">
        <v>0</v>
      </c>
      <c r="K86" s="20">
        <v>0</v>
      </c>
      <c r="L86" s="31">
        <v>0</v>
      </c>
      <c r="M86" s="20">
        <v>0</v>
      </c>
      <c r="N86" s="32">
        <v>0</v>
      </c>
      <c r="O86" s="20">
        <v>0</v>
      </c>
      <c r="P86" s="20">
        <v>0</v>
      </c>
      <c r="Q86" s="20">
        <v>0</v>
      </c>
      <c r="R86" s="31">
        <v>0</v>
      </c>
      <c r="S86" s="20">
        <v>0</v>
      </c>
      <c r="T86" s="32">
        <v>0</v>
      </c>
      <c r="U86" s="20">
        <v>0</v>
      </c>
      <c r="V86" s="20">
        <v>0</v>
      </c>
      <c r="W86" s="20">
        <v>0</v>
      </c>
      <c r="X86" s="31">
        <v>0</v>
      </c>
      <c r="Y86" s="20">
        <v>0</v>
      </c>
      <c r="Z86" s="32">
        <v>0</v>
      </c>
      <c r="AA86" s="20">
        <v>0</v>
      </c>
      <c r="AB86" s="20">
        <v>0</v>
      </c>
      <c r="AC86" s="20">
        <v>0</v>
      </c>
      <c r="AD86" s="31">
        <v>0</v>
      </c>
      <c r="AE86" s="20">
        <v>0</v>
      </c>
      <c r="AF86" s="32">
        <v>0</v>
      </c>
      <c r="AG86" s="20">
        <v>0</v>
      </c>
      <c r="AH86" s="20">
        <v>0</v>
      </c>
      <c r="AI86" s="20">
        <v>0</v>
      </c>
      <c r="AJ86" s="31">
        <v>0</v>
      </c>
      <c r="AK86" s="20">
        <v>0</v>
      </c>
      <c r="AL86" s="32">
        <v>0</v>
      </c>
      <c r="AM86" s="31">
        <v>0</v>
      </c>
      <c r="AN86" s="20">
        <v>0</v>
      </c>
      <c r="AO86" s="32">
        <v>0</v>
      </c>
    </row>
    <row r="87" spans="1:41" x14ac:dyDescent="0.25">
      <c r="A87" s="41" t="s">
        <v>340</v>
      </c>
      <c r="B87" s="20" t="s">
        <v>168</v>
      </c>
      <c r="C87" s="20">
        <v>7994.66</v>
      </c>
      <c r="D87" s="20">
        <v>0</v>
      </c>
      <c r="E87" s="20">
        <v>0</v>
      </c>
      <c r="F87" s="31">
        <v>10909.69</v>
      </c>
      <c r="G87" s="20">
        <v>0</v>
      </c>
      <c r="H87" s="32">
        <v>0</v>
      </c>
      <c r="I87" s="20">
        <v>11397.1</v>
      </c>
      <c r="J87" s="20">
        <v>0</v>
      </c>
      <c r="K87" s="20">
        <v>0</v>
      </c>
      <c r="L87" s="31">
        <v>13481.17</v>
      </c>
      <c r="M87" s="20">
        <v>0</v>
      </c>
      <c r="N87" s="32">
        <v>0</v>
      </c>
      <c r="O87" s="20">
        <v>12095.359999999999</v>
      </c>
      <c r="P87" s="20">
        <v>0</v>
      </c>
      <c r="Q87" s="20">
        <v>0</v>
      </c>
      <c r="R87" s="31">
        <v>16771.699999999997</v>
      </c>
      <c r="S87" s="20">
        <v>0</v>
      </c>
      <c r="T87" s="32">
        <v>0</v>
      </c>
      <c r="U87" s="20">
        <v>5434.85</v>
      </c>
      <c r="V87" s="20">
        <v>0</v>
      </c>
      <c r="W87" s="20">
        <v>0</v>
      </c>
      <c r="X87" s="31">
        <v>1744.2</v>
      </c>
      <c r="Y87" s="20">
        <v>0</v>
      </c>
      <c r="Z87" s="32">
        <v>0</v>
      </c>
      <c r="AA87" s="20">
        <v>3095.19</v>
      </c>
      <c r="AB87" s="20">
        <v>0</v>
      </c>
      <c r="AC87" s="20">
        <v>0</v>
      </c>
      <c r="AD87" s="31">
        <v>-366.35999999999996</v>
      </c>
      <c r="AE87" s="20">
        <v>0</v>
      </c>
      <c r="AF87" s="32">
        <v>0</v>
      </c>
      <c r="AG87" s="20">
        <v>2603.65</v>
      </c>
      <c r="AH87" s="20">
        <v>0</v>
      </c>
      <c r="AI87" s="20">
        <v>0</v>
      </c>
      <c r="AJ87" s="31">
        <v>1241.78</v>
      </c>
      <c r="AK87" s="20">
        <v>0</v>
      </c>
      <c r="AL87" s="32">
        <v>0</v>
      </c>
      <c r="AM87" s="31">
        <v>86402.99</v>
      </c>
      <c r="AN87" s="20">
        <v>0</v>
      </c>
      <c r="AO87" s="32">
        <v>0</v>
      </c>
    </row>
    <row r="88" spans="1:41" x14ac:dyDescent="0.25">
      <c r="A88" s="41" t="s">
        <v>340</v>
      </c>
      <c r="B88" s="20" t="s">
        <v>169</v>
      </c>
      <c r="C88" s="20">
        <v>0</v>
      </c>
      <c r="D88" s="20">
        <v>0</v>
      </c>
      <c r="E88" s="20">
        <v>0</v>
      </c>
      <c r="F88" s="31">
        <v>0</v>
      </c>
      <c r="G88" s="20">
        <v>0</v>
      </c>
      <c r="H88" s="32">
        <v>0</v>
      </c>
      <c r="I88" s="20">
        <v>0</v>
      </c>
      <c r="J88" s="20">
        <v>0</v>
      </c>
      <c r="K88" s="20">
        <v>0</v>
      </c>
      <c r="L88" s="31">
        <v>0</v>
      </c>
      <c r="M88" s="20">
        <v>0</v>
      </c>
      <c r="N88" s="32">
        <v>0</v>
      </c>
      <c r="O88" s="20">
        <v>0</v>
      </c>
      <c r="P88" s="20">
        <v>0</v>
      </c>
      <c r="Q88" s="20">
        <v>0</v>
      </c>
      <c r="R88" s="31">
        <v>0</v>
      </c>
      <c r="S88" s="20">
        <v>0</v>
      </c>
      <c r="T88" s="32">
        <v>0</v>
      </c>
      <c r="U88" s="20">
        <v>0</v>
      </c>
      <c r="V88" s="20">
        <v>0</v>
      </c>
      <c r="W88" s="20">
        <v>0</v>
      </c>
      <c r="X88" s="31">
        <v>0</v>
      </c>
      <c r="Y88" s="20">
        <v>0</v>
      </c>
      <c r="Z88" s="32">
        <v>0</v>
      </c>
      <c r="AA88" s="20">
        <v>0</v>
      </c>
      <c r="AB88" s="20">
        <v>0</v>
      </c>
      <c r="AC88" s="20">
        <v>0</v>
      </c>
      <c r="AD88" s="31">
        <v>0</v>
      </c>
      <c r="AE88" s="20">
        <v>0</v>
      </c>
      <c r="AF88" s="32">
        <v>0</v>
      </c>
      <c r="AG88" s="20">
        <v>0</v>
      </c>
      <c r="AH88" s="20">
        <v>0</v>
      </c>
      <c r="AI88" s="20">
        <v>0</v>
      </c>
      <c r="AJ88" s="31">
        <v>0</v>
      </c>
      <c r="AK88" s="20">
        <v>0</v>
      </c>
      <c r="AL88" s="32">
        <v>0</v>
      </c>
      <c r="AM88" s="31">
        <v>0</v>
      </c>
      <c r="AN88" s="20">
        <v>0</v>
      </c>
      <c r="AO88" s="32">
        <v>0</v>
      </c>
    </row>
    <row r="89" spans="1:41" x14ac:dyDescent="0.25">
      <c r="A89" s="41" t="s">
        <v>340</v>
      </c>
      <c r="B89" s="20" t="s">
        <v>170</v>
      </c>
      <c r="C89" s="20">
        <v>0</v>
      </c>
      <c r="D89" s="20">
        <v>0</v>
      </c>
      <c r="E89" s="20">
        <v>0</v>
      </c>
      <c r="F89" s="31">
        <v>0</v>
      </c>
      <c r="G89" s="20">
        <v>0</v>
      </c>
      <c r="H89" s="32">
        <v>0</v>
      </c>
      <c r="I89" s="20">
        <v>0</v>
      </c>
      <c r="J89" s="20">
        <v>0</v>
      </c>
      <c r="K89" s="20">
        <v>0</v>
      </c>
      <c r="L89" s="31">
        <v>0</v>
      </c>
      <c r="M89" s="20">
        <v>0</v>
      </c>
      <c r="N89" s="32">
        <v>0</v>
      </c>
      <c r="O89" s="20">
        <v>0</v>
      </c>
      <c r="P89" s="20">
        <v>0</v>
      </c>
      <c r="Q89" s="20">
        <v>0</v>
      </c>
      <c r="R89" s="31">
        <v>0</v>
      </c>
      <c r="S89" s="20">
        <v>0</v>
      </c>
      <c r="T89" s="32">
        <v>0</v>
      </c>
      <c r="U89" s="20">
        <v>0</v>
      </c>
      <c r="V89" s="20">
        <v>0</v>
      </c>
      <c r="W89" s="20">
        <v>0</v>
      </c>
      <c r="X89" s="31">
        <v>0</v>
      </c>
      <c r="Y89" s="20">
        <v>0</v>
      </c>
      <c r="Z89" s="32">
        <v>0</v>
      </c>
      <c r="AA89" s="20">
        <v>0</v>
      </c>
      <c r="AB89" s="20">
        <v>0</v>
      </c>
      <c r="AC89" s="20">
        <v>0</v>
      </c>
      <c r="AD89" s="31">
        <v>0</v>
      </c>
      <c r="AE89" s="20">
        <v>0</v>
      </c>
      <c r="AF89" s="32">
        <v>0</v>
      </c>
      <c r="AG89" s="20">
        <v>0</v>
      </c>
      <c r="AH89" s="20">
        <v>0</v>
      </c>
      <c r="AI89" s="20">
        <v>0</v>
      </c>
      <c r="AJ89" s="31">
        <v>0</v>
      </c>
      <c r="AK89" s="20">
        <v>0</v>
      </c>
      <c r="AL89" s="32">
        <v>0</v>
      </c>
      <c r="AM89" s="31">
        <v>0</v>
      </c>
      <c r="AN89" s="20">
        <v>0</v>
      </c>
      <c r="AO89" s="32">
        <v>0</v>
      </c>
    </row>
    <row r="90" spans="1:41" x14ac:dyDescent="0.25">
      <c r="A90" s="41" t="s">
        <v>340</v>
      </c>
      <c r="B90" s="20" t="s">
        <v>171</v>
      </c>
      <c r="C90" s="20">
        <v>1678.8300000000002</v>
      </c>
      <c r="D90" s="20">
        <v>0</v>
      </c>
      <c r="E90" s="20">
        <v>0</v>
      </c>
      <c r="F90" s="31">
        <v>2245.1499999999996</v>
      </c>
      <c r="G90" s="20">
        <v>0</v>
      </c>
      <c r="H90" s="32">
        <v>0</v>
      </c>
      <c r="I90" s="20">
        <v>2597.2000000000003</v>
      </c>
      <c r="J90" s="20">
        <v>0</v>
      </c>
      <c r="K90" s="20">
        <v>0</v>
      </c>
      <c r="L90" s="31">
        <v>3134.9199999999996</v>
      </c>
      <c r="M90" s="20">
        <v>0</v>
      </c>
      <c r="N90" s="32">
        <v>0</v>
      </c>
      <c r="O90" s="20">
        <v>2874.18</v>
      </c>
      <c r="P90" s="20">
        <v>0</v>
      </c>
      <c r="Q90" s="20">
        <v>0</v>
      </c>
      <c r="R90" s="31">
        <v>3965.2999999999997</v>
      </c>
      <c r="S90" s="20">
        <v>0</v>
      </c>
      <c r="T90" s="32">
        <v>0</v>
      </c>
      <c r="U90" s="20">
        <v>1513.3500000000001</v>
      </c>
      <c r="V90" s="20">
        <v>0</v>
      </c>
      <c r="W90" s="20">
        <v>0</v>
      </c>
      <c r="X90" s="31">
        <v>468.84000000000003</v>
      </c>
      <c r="Y90" s="20">
        <v>0</v>
      </c>
      <c r="Z90" s="32">
        <v>0</v>
      </c>
      <c r="AA90" s="20">
        <v>819.1</v>
      </c>
      <c r="AB90" s="20">
        <v>0</v>
      </c>
      <c r="AC90" s="20">
        <v>0</v>
      </c>
      <c r="AD90" s="31">
        <v>-91.46</v>
      </c>
      <c r="AE90" s="20">
        <v>0</v>
      </c>
      <c r="AF90" s="32">
        <v>0</v>
      </c>
      <c r="AG90" s="20">
        <v>611.18000000000006</v>
      </c>
      <c r="AH90" s="20">
        <v>0</v>
      </c>
      <c r="AI90" s="20">
        <v>0</v>
      </c>
      <c r="AJ90" s="31">
        <v>318.29000000000002</v>
      </c>
      <c r="AK90" s="20">
        <v>0</v>
      </c>
      <c r="AL90" s="32">
        <v>0</v>
      </c>
      <c r="AM90" s="31">
        <v>20134.879999999997</v>
      </c>
      <c r="AN90" s="20">
        <v>0</v>
      </c>
      <c r="AO90" s="32">
        <v>0</v>
      </c>
    </row>
    <row r="91" spans="1:41" x14ac:dyDescent="0.25">
      <c r="A91" s="40" t="s">
        <v>341</v>
      </c>
      <c r="B91" s="34"/>
      <c r="C91" s="34">
        <v>10131.73</v>
      </c>
      <c r="D91" s="34">
        <v>0</v>
      </c>
      <c r="E91" s="34">
        <v>0</v>
      </c>
      <c r="F91" s="33">
        <v>13915.11</v>
      </c>
      <c r="G91" s="34">
        <v>0</v>
      </c>
      <c r="H91" s="35">
        <v>0</v>
      </c>
      <c r="I91" s="34">
        <v>14557.87</v>
      </c>
      <c r="J91" s="34">
        <v>0</v>
      </c>
      <c r="K91" s="34">
        <v>0</v>
      </c>
      <c r="L91" s="33">
        <v>17308.86</v>
      </c>
      <c r="M91" s="34">
        <v>0</v>
      </c>
      <c r="N91" s="35">
        <v>0</v>
      </c>
      <c r="O91" s="34">
        <v>15603.839999999998</v>
      </c>
      <c r="P91" s="34">
        <v>0</v>
      </c>
      <c r="Q91" s="34">
        <v>0</v>
      </c>
      <c r="R91" s="33">
        <v>21667.279999999995</v>
      </c>
      <c r="S91" s="34">
        <v>0</v>
      </c>
      <c r="T91" s="35">
        <v>0</v>
      </c>
      <c r="U91" s="34">
        <v>7468.68</v>
      </c>
      <c r="V91" s="34">
        <v>0</v>
      </c>
      <c r="W91" s="34">
        <v>0</v>
      </c>
      <c r="X91" s="33">
        <v>2367.59</v>
      </c>
      <c r="Y91" s="34">
        <v>0</v>
      </c>
      <c r="Z91" s="35">
        <v>0</v>
      </c>
      <c r="AA91" s="34">
        <v>4185.4800000000005</v>
      </c>
      <c r="AB91" s="34">
        <v>0</v>
      </c>
      <c r="AC91" s="34">
        <v>0</v>
      </c>
      <c r="AD91" s="33">
        <v>-489.21999999999991</v>
      </c>
      <c r="AE91" s="34">
        <v>0</v>
      </c>
      <c r="AF91" s="35">
        <v>0</v>
      </c>
      <c r="AG91" s="34">
        <v>3430.2200000000003</v>
      </c>
      <c r="AH91" s="34">
        <v>0</v>
      </c>
      <c r="AI91" s="34">
        <v>0</v>
      </c>
      <c r="AJ91" s="33">
        <v>1694.54</v>
      </c>
      <c r="AK91" s="34">
        <v>0</v>
      </c>
      <c r="AL91" s="35">
        <v>0</v>
      </c>
      <c r="AM91" s="33">
        <v>111841.98000000001</v>
      </c>
      <c r="AN91" s="34">
        <v>0</v>
      </c>
      <c r="AO91" s="35">
        <v>0</v>
      </c>
    </row>
    <row r="92" spans="1:41" x14ac:dyDescent="0.25">
      <c r="A92" s="39" t="s">
        <v>149</v>
      </c>
      <c r="B92" s="29" t="s">
        <v>150</v>
      </c>
      <c r="C92" s="29">
        <v>0</v>
      </c>
      <c r="D92" s="29">
        <v>118802.57</v>
      </c>
      <c r="E92" s="29">
        <v>0</v>
      </c>
      <c r="F92" s="28">
        <v>0</v>
      </c>
      <c r="G92" s="29">
        <v>51290.85</v>
      </c>
      <c r="H92" s="30">
        <v>0</v>
      </c>
      <c r="I92" s="29">
        <v>0</v>
      </c>
      <c r="J92" s="29">
        <v>55618.99</v>
      </c>
      <c r="K92" s="29">
        <v>0</v>
      </c>
      <c r="L92" s="28">
        <v>0</v>
      </c>
      <c r="M92" s="29">
        <v>27103.01</v>
      </c>
      <c r="N92" s="30">
        <v>0</v>
      </c>
      <c r="O92" s="29">
        <v>0</v>
      </c>
      <c r="P92" s="29">
        <v>26652.6</v>
      </c>
      <c r="Q92" s="29">
        <v>0</v>
      </c>
      <c r="R92" s="28">
        <v>0</v>
      </c>
      <c r="S92" s="29">
        <v>8730.01</v>
      </c>
      <c r="T92" s="30">
        <v>0</v>
      </c>
      <c r="U92" s="29">
        <v>0</v>
      </c>
      <c r="V92" s="29">
        <v>5957.06</v>
      </c>
      <c r="W92" s="29">
        <v>0</v>
      </c>
      <c r="X92" s="28">
        <v>0</v>
      </c>
      <c r="Y92" s="29">
        <v>19848.650000000001</v>
      </c>
      <c r="Z92" s="30">
        <v>0</v>
      </c>
      <c r="AA92" s="29">
        <v>0</v>
      </c>
      <c r="AB92" s="29">
        <v>32241.18</v>
      </c>
      <c r="AC92" s="29">
        <v>0</v>
      </c>
      <c r="AD92" s="28">
        <v>0</v>
      </c>
      <c r="AE92" s="29">
        <v>-1601.18</v>
      </c>
      <c r="AF92" s="30">
        <v>0</v>
      </c>
      <c r="AG92" s="29">
        <v>0</v>
      </c>
      <c r="AH92" s="29">
        <v>10366.290000000001</v>
      </c>
      <c r="AI92" s="29">
        <v>0</v>
      </c>
      <c r="AJ92" s="28">
        <v>0</v>
      </c>
      <c r="AK92" s="29">
        <v>8247.7800000000007</v>
      </c>
      <c r="AL92" s="30">
        <v>0</v>
      </c>
      <c r="AM92" s="28">
        <v>0</v>
      </c>
      <c r="AN92" s="29">
        <v>363257.81</v>
      </c>
      <c r="AO92" s="30">
        <v>0</v>
      </c>
    </row>
    <row r="93" spans="1:41" x14ac:dyDescent="0.25">
      <c r="A93" s="41" t="s">
        <v>149</v>
      </c>
      <c r="B93" s="20" t="s">
        <v>151</v>
      </c>
      <c r="C93" s="20">
        <v>0</v>
      </c>
      <c r="D93" s="20">
        <v>275575.71000000002</v>
      </c>
      <c r="E93" s="20">
        <v>0</v>
      </c>
      <c r="F93" s="31">
        <v>0</v>
      </c>
      <c r="G93" s="20">
        <v>118974.82</v>
      </c>
      <c r="H93" s="32">
        <v>0</v>
      </c>
      <c r="I93" s="20">
        <v>0</v>
      </c>
      <c r="J93" s="20">
        <v>129014.39999999999</v>
      </c>
      <c r="K93" s="20">
        <v>0</v>
      </c>
      <c r="L93" s="31">
        <v>0</v>
      </c>
      <c r="M93" s="20">
        <v>62868.44</v>
      </c>
      <c r="N93" s="32">
        <v>0</v>
      </c>
      <c r="O93" s="20">
        <v>0</v>
      </c>
      <c r="P93" s="20">
        <v>61823.66</v>
      </c>
      <c r="Q93" s="20">
        <v>0</v>
      </c>
      <c r="R93" s="31">
        <v>0</v>
      </c>
      <c r="S93" s="20">
        <v>20250.22</v>
      </c>
      <c r="T93" s="32">
        <v>0</v>
      </c>
      <c r="U93" s="20">
        <v>0</v>
      </c>
      <c r="V93" s="20">
        <v>13818.05</v>
      </c>
      <c r="W93" s="20">
        <v>0</v>
      </c>
      <c r="X93" s="31">
        <v>0</v>
      </c>
      <c r="Y93" s="20">
        <v>46041.15</v>
      </c>
      <c r="Z93" s="32">
        <v>0</v>
      </c>
      <c r="AA93" s="20">
        <v>0</v>
      </c>
      <c r="AB93" s="20">
        <v>74787</v>
      </c>
      <c r="AC93" s="20">
        <v>0</v>
      </c>
      <c r="AD93" s="31">
        <v>0</v>
      </c>
      <c r="AE93" s="20">
        <v>-3714.11</v>
      </c>
      <c r="AF93" s="32">
        <v>0</v>
      </c>
      <c r="AG93" s="20">
        <v>0</v>
      </c>
      <c r="AH93" s="20">
        <v>24045.77</v>
      </c>
      <c r="AI93" s="20">
        <v>0</v>
      </c>
      <c r="AJ93" s="31">
        <v>0</v>
      </c>
      <c r="AK93" s="20">
        <v>19131.63</v>
      </c>
      <c r="AL93" s="32">
        <v>0</v>
      </c>
      <c r="AM93" s="31">
        <v>0</v>
      </c>
      <c r="AN93" s="20">
        <v>842616.74</v>
      </c>
      <c r="AO93" s="32">
        <v>0</v>
      </c>
    </row>
    <row r="94" spans="1:41" x14ac:dyDescent="0.25">
      <c r="A94" s="41" t="s">
        <v>149</v>
      </c>
      <c r="B94" s="20" t="s">
        <v>152</v>
      </c>
      <c r="C94" s="20">
        <v>425839.66</v>
      </c>
      <c r="D94" s="20">
        <v>536658.09</v>
      </c>
      <c r="E94" s="20">
        <v>0</v>
      </c>
      <c r="F94" s="31">
        <v>421846.45</v>
      </c>
      <c r="G94" s="20">
        <v>231692.41</v>
      </c>
      <c r="H94" s="32">
        <v>0</v>
      </c>
      <c r="I94" s="20">
        <v>265223.55</v>
      </c>
      <c r="J94" s="20">
        <v>251243.56</v>
      </c>
      <c r="K94" s="20">
        <v>0</v>
      </c>
      <c r="L94" s="31">
        <v>355700.3</v>
      </c>
      <c r="M94" s="20">
        <v>122430.44</v>
      </c>
      <c r="N94" s="32">
        <v>0</v>
      </c>
      <c r="O94" s="20">
        <v>334640.78999999998</v>
      </c>
      <c r="P94" s="20">
        <v>120395.83</v>
      </c>
      <c r="Q94" s="20">
        <v>0</v>
      </c>
      <c r="R94" s="31">
        <v>267593.3</v>
      </c>
      <c r="S94" s="20">
        <v>39435.42</v>
      </c>
      <c r="T94" s="32">
        <v>0</v>
      </c>
      <c r="U94" s="20">
        <v>307597.61</v>
      </c>
      <c r="V94" s="20">
        <v>26909.37</v>
      </c>
      <c r="W94" s="20">
        <v>0</v>
      </c>
      <c r="X94" s="31">
        <v>90613.17</v>
      </c>
      <c r="Y94" s="20">
        <v>89660.85</v>
      </c>
      <c r="Z94" s="32">
        <v>0</v>
      </c>
      <c r="AA94" s="20">
        <v>255488.73</v>
      </c>
      <c r="AB94" s="20">
        <v>145640.73000000001</v>
      </c>
      <c r="AC94" s="20">
        <v>0</v>
      </c>
      <c r="AD94" s="31">
        <v>-27809.75</v>
      </c>
      <c r="AE94" s="20">
        <v>-7232.88</v>
      </c>
      <c r="AF94" s="32">
        <v>0</v>
      </c>
      <c r="AG94" s="20">
        <v>178726.56</v>
      </c>
      <c r="AH94" s="20">
        <v>46826.9</v>
      </c>
      <c r="AI94" s="20">
        <v>0</v>
      </c>
      <c r="AJ94" s="31">
        <v>122533.57</v>
      </c>
      <c r="AK94" s="20">
        <v>37257.07</v>
      </c>
      <c r="AL94" s="32">
        <v>0</v>
      </c>
      <c r="AM94" s="31">
        <v>2997993.94</v>
      </c>
      <c r="AN94" s="20">
        <v>1640917.79</v>
      </c>
      <c r="AO94" s="32">
        <v>0</v>
      </c>
    </row>
    <row r="95" spans="1:41" x14ac:dyDescent="0.25">
      <c r="A95" s="41" t="s">
        <v>149</v>
      </c>
      <c r="B95" s="20" t="s">
        <v>153</v>
      </c>
      <c r="C95" s="20">
        <v>1853.45</v>
      </c>
      <c r="D95" s="20">
        <v>142805.45000000001</v>
      </c>
      <c r="E95" s="20">
        <v>0</v>
      </c>
      <c r="F95" s="31">
        <v>2040.17</v>
      </c>
      <c r="G95" s="20">
        <v>61653.67</v>
      </c>
      <c r="H95" s="32">
        <v>0</v>
      </c>
      <c r="I95" s="20">
        <v>2512.66</v>
      </c>
      <c r="J95" s="20">
        <v>66856.259999999995</v>
      </c>
      <c r="K95" s="20">
        <v>0</v>
      </c>
      <c r="L95" s="31">
        <v>1553.58</v>
      </c>
      <c r="M95" s="20">
        <v>32578.91</v>
      </c>
      <c r="N95" s="32">
        <v>0</v>
      </c>
      <c r="O95" s="20">
        <v>2431.09</v>
      </c>
      <c r="P95" s="20">
        <v>32037.5</v>
      </c>
      <c r="Q95" s="20">
        <v>0</v>
      </c>
      <c r="R95" s="31">
        <v>3654.16</v>
      </c>
      <c r="S95" s="20">
        <v>10493.82</v>
      </c>
      <c r="T95" s="32">
        <v>0</v>
      </c>
      <c r="U95" s="20">
        <v>1492.96</v>
      </c>
      <c r="V95" s="20">
        <v>7160.62</v>
      </c>
      <c r="W95" s="20">
        <v>0</v>
      </c>
      <c r="X95" s="31">
        <v>476.63</v>
      </c>
      <c r="Y95" s="20">
        <v>23858.880000000001</v>
      </c>
      <c r="Z95" s="32">
        <v>0</v>
      </c>
      <c r="AA95" s="20">
        <v>1925.96</v>
      </c>
      <c r="AB95" s="20">
        <v>38755.199999999997</v>
      </c>
      <c r="AC95" s="20">
        <v>0</v>
      </c>
      <c r="AD95" s="31">
        <v>-364.5</v>
      </c>
      <c r="AE95" s="20">
        <v>-1924.68</v>
      </c>
      <c r="AF95" s="32">
        <v>0</v>
      </c>
      <c r="AG95" s="20">
        <v>2554.5299999999997</v>
      </c>
      <c r="AH95" s="20">
        <v>12460.7</v>
      </c>
      <c r="AI95" s="20">
        <v>0</v>
      </c>
      <c r="AJ95" s="31">
        <v>1150.0900000000001</v>
      </c>
      <c r="AK95" s="20">
        <v>9914.16</v>
      </c>
      <c r="AL95" s="32">
        <v>0</v>
      </c>
      <c r="AM95" s="31">
        <v>21280.78</v>
      </c>
      <c r="AN95" s="20">
        <v>436650.49</v>
      </c>
      <c r="AO95" s="32">
        <v>0</v>
      </c>
    </row>
    <row r="96" spans="1:41" x14ac:dyDescent="0.25">
      <c r="A96" s="41" t="s">
        <v>149</v>
      </c>
      <c r="B96" s="20" t="s">
        <v>154</v>
      </c>
      <c r="C96" s="20">
        <v>0</v>
      </c>
      <c r="D96" s="20">
        <v>116804.45</v>
      </c>
      <c r="E96" s="20">
        <v>0</v>
      </c>
      <c r="F96" s="31">
        <v>0</v>
      </c>
      <c r="G96" s="20">
        <v>50428.21</v>
      </c>
      <c r="H96" s="32">
        <v>0</v>
      </c>
      <c r="I96" s="20">
        <v>0</v>
      </c>
      <c r="J96" s="20">
        <v>54683.55</v>
      </c>
      <c r="K96" s="20">
        <v>0</v>
      </c>
      <c r="L96" s="31">
        <v>0</v>
      </c>
      <c r="M96" s="20">
        <v>26647.17</v>
      </c>
      <c r="N96" s="32">
        <v>0</v>
      </c>
      <c r="O96" s="20">
        <v>0</v>
      </c>
      <c r="P96" s="20">
        <v>26204.34</v>
      </c>
      <c r="Q96" s="20">
        <v>0</v>
      </c>
      <c r="R96" s="31">
        <v>0</v>
      </c>
      <c r="S96" s="20">
        <v>8583.18</v>
      </c>
      <c r="T96" s="32">
        <v>0</v>
      </c>
      <c r="U96" s="20">
        <v>0</v>
      </c>
      <c r="V96" s="20">
        <v>5856.87</v>
      </c>
      <c r="W96" s="20">
        <v>0</v>
      </c>
      <c r="X96" s="31">
        <v>0</v>
      </c>
      <c r="Y96" s="20">
        <v>19514.82</v>
      </c>
      <c r="Z96" s="32">
        <v>0</v>
      </c>
      <c r="AA96" s="20">
        <v>0</v>
      </c>
      <c r="AB96" s="20">
        <v>31698.93</v>
      </c>
      <c r="AC96" s="20">
        <v>0</v>
      </c>
      <c r="AD96" s="31">
        <v>0</v>
      </c>
      <c r="AE96" s="20">
        <v>-1574.25</v>
      </c>
      <c r="AF96" s="32">
        <v>0</v>
      </c>
      <c r="AG96" s="20">
        <v>0</v>
      </c>
      <c r="AH96" s="20">
        <v>10191.950000000001</v>
      </c>
      <c r="AI96" s="20">
        <v>0</v>
      </c>
      <c r="AJ96" s="31">
        <v>0</v>
      </c>
      <c r="AK96" s="20">
        <v>8109.06</v>
      </c>
      <c r="AL96" s="32">
        <v>0</v>
      </c>
      <c r="AM96" s="31">
        <v>0</v>
      </c>
      <c r="AN96" s="20">
        <v>357148.27999999997</v>
      </c>
      <c r="AO96" s="32">
        <v>0</v>
      </c>
    </row>
    <row r="97" spans="1:41" x14ac:dyDescent="0.25">
      <c r="A97" s="41" t="s">
        <v>149</v>
      </c>
      <c r="B97" s="20" t="s">
        <v>155</v>
      </c>
      <c r="C97" s="20">
        <v>0</v>
      </c>
      <c r="D97" s="20">
        <v>116371.83</v>
      </c>
      <c r="E97" s="20">
        <v>0</v>
      </c>
      <c r="F97" s="31">
        <v>0</v>
      </c>
      <c r="G97" s="20">
        <v>50241.43</v>
      </c>
      <c r="H97" s="32">
        <v>0</v>
      </c>
      <c r="I97" s="20">
        <v>0</v>
      </c>
      <c r="J97" s="20">
        <v>54481.01</v>
      </c>
      <c r="K97" s="20">
        <v>0</v>
      </c>
      <c r="L97" s="31">
        <v>0</v>
      </c>
      <c r="M97" s="20">
        <v>26548.48</v>
      </c>
      <c r="N97" s="32">
        <v>0</v>
      </c>
      <c r="O97" s="20">
        <v>0</v>
      </c>
      <c r="P97" s="20">
        <v>26107.279999999999</v>
      </c>
      <c r="Q97" s="20">
        <v>0</v>
      </c>
      <c r="R97" s="31">
        <v>0</v>
      </c>
      <c r="S97" s="20">
        <v>8551.39</v>
      </c>
      <c r="T97" s="32">
        <v>0</v>
      </c>
      <c r="U97" s="20">
        <v>0</v>
      </c>
      <c r="V97" s="20">
        <v>5835.17</v>
      </c>
      <c r="W97" s="20">
        <v>0</v>
      </c>
      <c r="X97" s="31">
        <v>0</v>
      </c>
      <c r="Y97" s="20">
        <v>19442.54</v>
      </c>
      <c r="Z97" s="32">
        <v>0</v>
      </c>
      <c r="AA97" s="20">
        <v>0</v>
      </c>
      <c r="AB97" s="20">
        <v>31581.52</v>
      </c>
      <c r="AC97" s="20">
        <v>0</v>
      </c>
      <c r="AD97" s="31">
        <v>0</v>
      </c>
      <c r="AE97" s="20">
        <v>-1568.42</v>
      </c>
      <c r="AF97" s="32">
        <v>0</v>
      </c>
      <c r="AG97" s="20">
        <v>0</v>
      </c>
      <c r="AH97" s="20">
        <v>10154.200000000001</v>
      </c>
      <c r="AI97" s="20">
        <v>0</v>
      </c>
      <c r="AJ97" s="31">
        <v>0</v>
      </c>
      <c r="AK97" s="20">
        <v>8079.02</v>
      </c>
      <c r="AL97" s="32">
        <v>0</v>
      </c>
      <c r="AM97" s="31">
        <v>0</v>
      </c>
      <c r="AN97" s="20">
        <v>355825.44999999995</v>
      </c>
      <c r="AO97" s="32">
        <v>0</v>
      </c>
    </row>
    <row r="98" spans="1:41" x14ac:dyDescent="0.25">
      <c r="A98" s="41" t="s">
        <v>149</v>
      </c>
      <c r="B98" s="20" t="s">
        <v>53</v>
      </c>
      <c r="C98" s="20">
        <v>-119.62</v>
      </c>
      <c r="D98" s="20">
        <v>0</v>
      </c>
      <c r="E98" s="20">
        <v>407.92</v>
      </c>
      <c r="F98" s="31">
        <v>-139.63999999999999</v>
      </c>
      <c r="G98" s="20">
        <v>0</v>
      </c>
      <c r="H98" s="32">
        <v>536.67999999999995</v>
      </c>
      <c r="I98" s="20">
        <v>-115.16</v>
      </c>
      <c r="J98" s="20">
        <v>0</v>
      </c>
      <c r="K98" s="20">
        <v>458.4</v>
      </c>
      <c r="L98" s="31">
        <v>-138.56</v>
      </c>
      <c r="M98" s="20">
        <v>0</v>
      </c>
      <c r="N98" s="32">
        <v>526.49</v>
      </c>
      <c r="O98" s="20">
        <v>-120.42</v>
      </c>
      <c r="P98" s="20">
        <v>0</v>
      </c>
      <c r="Q98" s="20">
        <v>438.02</v>
      </c>
      <c r="R98" s="31">
        <v>-184.32</v>
      </c>
      <c r="S98" s="20">
        <v>0</v>
      </c>
      <c r="T98" s="32">
        <v>576.07000000000005</v>
      </c>
      <c r="U98" s="20">
        <v>-141.78</v>
      </c>
      <c r="V98" s="20">
        <v>0</v>
      </c>
      <c r="W98" s="20">
        <v>381.36</v>
      </c>
      <c r="X98" s="31">
        <v>-31.04</v>
      </c>
      <c r="Y98" s="20">
        <v>0</v>
      </c>
      <c r="Z98" s="32">
        <v>112.31</v>
      </c>
      <c r="AA98" s="20">
        <v>-109.02</v>
      </c>
      <c r="AB98" s="20">
        <v>0</v>
      </c>
      <c r="AC98" s="20">
        <v>295.76</v>
      </c>
      <c r="AD98" s="31">
        <v>16.32</v>
      </c>
      <c r="AE98" s="20">
        <v>0</v>
      </c>
      <c r="AF98" s="32">
        <v>-42.86</v>
      </c>
      <c r="AG98" s="20">
        <v>-82.48</v>
      </c>
      <c r="AH98" s="20">
        <v>0</v>
      </c>
      <c r="AI98" s="20">
        <v>266.07</v>
      </c>
      <c r="AJ98" s="31">
        <v>-55.74</v>
      </c>
      <c r="AK98" s="20">
        <v>0</v>
      </c>
      <c r="AL98" s="32">
        <v>137.13</v>
      </c>
      <c r="AM98" s="31">
        <v>-1221.4599999999998</v>
      </c>
      <c r="AN98" s="20">
        <v>0</v>
      </c>
      <c r="AO98" s="32">
        <v>4093.3500000000004</v>
      </c>
    </row>
    <row r="99" spans="1:41" x14ac:dyDescent="0.25">
      <c r="A99" s="41" t="s">
        <v>149</v>
      </c>
      <c r="B99" s="20" t="s">
        <v>156</v>
      </c>
      <c r="C99" s="20">
        <v>555.5</v>
      </c>
      <c r="D99" s="20">
        <v>54006.49</v>
      </c>
      <c r="E99" s="20">
        <v>0</v>
      </c>
      <c r="F99" s="31">
        <v>470.4</v>
      </c>
      <c r="G99" s="20">
        <v>23316.33</v>
      </c>
      <c r="H99" s="32">
        <v>0</v>
      </c>
      <c r="I99" s="20">
        <v>1395.73</v>
      </c>
      <c r="J99" s="20">
        <v>25283.85</v>
      </c>
      <c r="K99" s="20">
        <v>0</v>
      </c>
      <c r="L99" s="31">
        <v>2128.27</v>
      </c>
      <c r="M99" s="20">
        <v>12320.77</v>
      </c>
      <c r="N99" s="32">
        <v>0</v>
      </c>
      <c r="O99" s="20">
        <v>1388.82</v>
      </c>
      <c r="P99" s="20">
        <v>12116.01</v>
      </c>
      <c r="Q99" s="20">
        <v>0</v>
      </c>
      <c r="R99" s="31">
        <v>2004.97</v>
      </c>
      <c r="S99" s="20">
        <v>3968.58</v>
      </c>
      <c r="T99" s="32">
        <v>0</v>
      </c>
      <c r="U99" s="20">
        <v>251.53</v>
      </c>
      <c r="V99" s="20">
        <v>2708.02</v>
      </c>
      <c r="W99" s="20">
        <v>0</v>
      </c>
      <c r="X99" s="31">
        <v>179.41</v>
      </c>
      <c r="Y99" s="20">
        <v>9023</v>
      </c>
      <c r="Z99" s="32">
        <v>0</v>
      </c>
      <c r="AA99" s="20">
        <v>1494.72</v>
      </c>
      <c r="AB99" s="20">
        <v>14656.53</v>
      </c>
      <c r="AC99" s="20">
        <v>0</v>
      </c>
      <c r="AD99" s="31">
        <v>-188.34</v>
      </c>
      <c r="AE99" s="20">
        <v>-727.88</v>
      </c>
      <c r="AF99" s="32">
        <v>0</v>
      </c>
      <c r="AG99" s="20">
        <v>977.53</v>
      </c>
      <c r="AH99" s="20">
        <v>4712.42</v>
      </c>
      <c r="AI99" s="20">
        <v>0</v>
      </c>
      <c r="AJ99" s="31">
        <v>451.24</v>
      </c>
      <c r="AK99" s="20">
        <v>3749.36</v>
      </c>
      <c r="AL99" s="32">
        <v>0</v>
      </c>
      <c r="AM99" s="31">
        <v>11109.779999999999</v>
      </c>
      <c r="AN99" s="20">
        <v>165133.47999999998</v>
      </c>
      <c r="AO99" s="32">
        <v>0</v>
      </c>
    </row>
    <row r="100" spans="1:41" x14ac:dyDescent="0.25">
      <c r="A100" s="40" t="s">
        <v>157</v>
      </c>
      <c r="B100" s="34"/>
      <c r="C100" s="34">
        <v>428128.99</v>
      </c>
      <c r="D100" s="34">
        <v>1361024.59</v>
      </c>
      <c r="E100" s="34">
        <v>407.92</v>
      </c>
      <c r="F100" s="33">
        <v>424217.38</v>
      </c>
      <c r="G100" s="34">
        <v>587597.72</v>
      </c>
      <c r="H100" s="35">
        <v>536.67999999999995</v>
      </c>
      <c r="I100" s="34">
        <v>269016.77999999997</v>
      </c>
      <c r="J100" s="34">
        <v>637181.62</v>
      </c>
      <c r="K100" s="34">
        <v>458.4</v>
      </c>
      <c r="L100" s="33">
        <v>359243.59</v>
      </c>
      <c r="M100" s="34">
        <v>310497.22000000003</v>
      </c>
      <c r="N100" s="35">
        <v>526.49</v>
      </c>
      <c r="O100" s="34">
        <v>338340.28</v>
      </c>
      <c r="P100" s="34">
        <v>305337.22000000009</v>
      </c>
      <c r="Q100" s="34">
        <v>438.02</v>
      </c>
      <c r="R100" s="33">
        <v>273068.10999999993</v>
      </c>
      <c r="S100" s="34">
        <v>100012.62</v>
      </c>
      <c r="T100" s="35">
        <v>576.07000000000005</v>
      </c>
      <c r="U100" s="34">
        <v>309200.32</v>
      </c>
      <c r="V100" s="34">
        <v>68245.16</v>
      </c>
      <c r="W100" s="34">
        <v>381.36</v>
      </c>
      <c r="X100" s="33">
        <v>91238.170000000013</v>
      </c>
      <c r="Y100" s="34">
        <v>227389.89000000004</v>
      </c>
      <c r="Z100" s="35">
        <v>112.31</v>
      </c>
      <c r="AA100" s="34">
        <v>258800.39</v>
      </c>
      <c r="AB100" s="34">
        <v>369361.09</v>
      </c>
      <c r="AC100" s="34">
        <v>295.76</v>
      </c>
      <c r="AD100" s="33">
        <v>-28346.27</v>
      </c>
      <c r="AE100" s="34">
        <v>-18343.400000000001</v>
      </c>
      <c r="AF100" s="35">
        <v>-42.86</v>
      </c>
      <c r="AG100" s="34">
        <v>182176.13999999998</v>
      </c>
      <c r="AH100" s="34">
        <v>118758.22999999998</v>
      </c>
      <c r="AI100" s="34">
        <v>266.07</v>
      </c>
      <c r="AJ100" s="33">
        <v>124079.16</v>
      </c>
      <c r="AK100" s="34">
        <v>94488.08</v>
      </c>
      <c r="AL100" s="35">
        <v>137.13</v>
      </c>
      <c r="AM100" s="33">
        <v>3029163.0399999996</v>
      </c>
      <c r="AN100" s="34">
        <v>4161550.0399999996</v>
      </c>
      <c r="AO100" s="35">
        <v>4093.3500000000004</v>
      </c>
    </row>
    <row r="101" spans="1:41" x14ac:dyDescent="0.25">
      <c r="A101" s="39" t="s">
        <v>160</v>
      </c>
      <c r="B101" s="29" t="s">
        <v>161</v>
      </c>
      <c r="C101" s="29">
        <v>-427.3</v>
      </c>
      <c r="D101" s="29">
        <v>0</v>
      </c>
      <c r="E101" s="29">
        <v>2743.71</v>
      </c>
      <c r="F101" s="28">
        <v>-790.56</v>
      </c>
      <c r="G101" s="29">
        <v>0</v>
      </c>
      <c r="H101" s="30">
        <v>3609.73</v>
      </c>
      <c r="I101" s="29">
        <v>-598.23</v>
      </c>
      <c r="J101" s="29">
        <v>0</v>
      </c>
      <c r="K101" s="29">
        <v>3083.21</v>
      </c>
      <c r="L101" s="28">
        <v>-685.33</v>
      </c>
      <c r="M101" s="29">
        <v>0</v>
      </c>
      <c r="N101" s="30">
        <v>3541.19</v>
      </c>
      <c r="O101" s="29">
        <v>-589.49</v>
      </c>
      <c r="P101" s="29">
        <v>0</v>
      </c>
      <c r="Q101" s="29">
        <v>2946.18</v>
      </c>
      <c r="R101" s="28">
        <v>-809.35</v>
      </c>
      <c r="S101" s="29">
        <v>0</v>
      </c>
      <c r="T101" s="30">
        <v>3874.7</v>
      </c>
      <c r="U101" s="29">
        <v>-522.04</v>
      </c>
      <c r="V101" s="29">
        <v>0</v>
      </c>
      <c r="W101" s="29">
        <v>2565.0300000000002</v>
      </c>
      <c r="X101" s="28">
        <v>-185.95</v>
      </c>
      <c r="Y101" s="29">
        <v>0</v>
      </c>
      <c r="Z101" s="30">
        <v>755.39</v>
      </c>
      <c r="AA101" s="29">
        <v>-567.5</v>
      </c>
      <c r="AB101" s="29">
        <v>0</v>
      </c>
      <c r="AC101" s="29">
        <v>1989.27</v>
      </c>
      <c r="AD101" s="28">
        <v>67.209999999999994</v>
      </c>
      <c r="AE101" s="29">
        <v>0</v>
      </c>
      <c r="AF101" s="30">
        <v>-288.27999999999997</v>
      </c>
      <c r="AG101" s="29">
        <v>-409.02</v>
      </c>
      <c r="AH101" s="29">
        <v>0</v>
      </c>
      <c r="AI101" s="29">
        <v>1789.63</v>
      </c>
      <c r="AJ101" s="28">
        <v>-271.54000000000002</v>
      </c>
      <c r="AK101" s="29">
        <v>0</v>
      </c>
      <c r="AL101" s="30">
        <v>922.34</v>
      </c>
      <c r="AM101" s="28">
        <v>-5789.1</v>
      </c>
      <c r="AN101" s="29">
        <v>0</v>
      </c>
      <c r="AO101" s="30">
        <v>27532.1</v>
      </c>
    </row>
    <row r="102" spans="1:41" x14ac:dyDescent="0.25">
      <c r="A102" s="40" t="s">
        <v>162</v>
      </c>
      <c r="B102" s="34"/>
      <c r="C102" s="34">
        <v>-427.3</v>
      </c>
      <c r="D102" s="34">
        <v>0</v>
      </c>
      <c r="E102" s="34">
        <v>2743.71</v>
      </c>
      <c r="F102" s="33">
        <v>-790.56</v>
      </c>
      <c r="G102" s="34">
        <v>0</v>
      </c>
      <c r="H102" s="35">
        <v>3609.73</v>
      </c>
      <c r="I102" s="34">
        <v>-598.23</v>
      </c>
      <c r="J102" s="34">
        <v>0</v>
      </c>
      <c r="K102" s="34">
        <v>3083.21</v>
      </c>
      <c r="L102" s="33">
        <v>-685.33</v>
      </c>
      <c r="M102" s="34">
        <v>0</v>
      </c>
      <c r="N102" s="35">
        <v>3541.19</v>
      </c>
      <c r="O102" s="34">
        <v>-589.49</v>
      </c>
      <c r="P102" s="34">
        <v>0</v>
      </c>
      <c r="Q102" s="34">
        <v>2946.18</v>
      </c>
      <c r="R102" s="33">
        <v>-809.35</v>
      </c>
      <c r="S102" s="34">
        <v>0</v>
      </c>
      <c r="T102" s="35">
        <v>3874.7</v>
      </c>
      <c r="U102" s="34">
        <v>-522.04</v>
      </c>
      <c r="V102" s="34">
        <v>0</v>
      </c>
      <c r="W102" s="34">
        <v>2565.0300000000002</v>
      </c>
      <c r="X102" s="33">
        <v>-185.95</v>
      </c>
      <c r="Y102" s="34">
        <v>0</v>
      </c>
      <c r="Z102" s="35">
        <v>755.39</v>
      </c>
      <c r="AA102" s="34">
        <v>-567.5</v>
      </c>
      <c r="AB102" s="34">
        <v>0</v>
      </c>
      <c r="AC102" s="34">
        <v>1989.27</v>
      </c>
      <c r="AD102" s="33">
        <v>67.209999999999994</v>
      </c>
      <c r="AE102" s="34">
        <v>0</v>
      </c>
      <c r="AF102" s="35">
        <v>-288.27999999999997</v>
      </c>
      <c r="AG102" s="34">
        <v>-409.02</v>
      </c>
      <c r="AH102" s="34">
        <v>0</v>
      </c>
      <c r="AI102" s="34">
        <v>1789.63</v>
      </c>
      <c r="AJ102" s="33">
        <v>-271.54000000000002</v>
      </c>
      <c r="AK102" s="34">
        <v>0</v>
      </c>
      <c r="AL102" s="35">
        <v>922.34</v>
      </c>
      <c r="AM102" s="33">
        <v>-5789.1</v>
      </c>
      <c r="AN102" s="34">
        <v>0</v>
      </c>
      <c r="AO102" s="35">
        <v>27532.1</v>
      </c>
    </row>
    <row r="103" spans="1:41" x14ac:dyDescent="0.25">
      <c r="A103" s="39" t="s">
        <v>173</v>
      </c>
      <c r="B103" s="29" t="s">
        <v>174</v>
      </c>
      <c r="C103" s="29">
        <v>206.1</v>
      </c>
      <c r="D103" s="29">
        <v>0</v>
      </c>
      <c r="E103" s="29">
        <v>5106.08</v>
      </c>
      <c r="F103" s="28">
        <v>336.91</v>
      </c>
      <c r="G103" s="29">
        <v>0</v>
      </c>
      <c r="H103" s="30">
        <v>6717.75</v>
      </c>
      <c r="I103" s="29">
        <v>299.92</v>
      </c>
      <c r="J103" s="29">
        <v>0</v>
      </c>
      <c r="K103" s="29">
        <v>5737.88</v>
      </c>
      <c r="L103" s="28">
        <v>366.24</v>
      </c>
      <c r="M103" s="29">
        <v>0</v>
      </c>
      <c r="N103" s="30">
        <v>6590.21</v>
      </c>
      <c r="O103" s="29">
        <v>273.69</v>
      </c>
      <c r="P103" s="29">
        <v>0</v>
      </c>
      <c r="Q103" s="29">
        <v>5482.87</v>
      </c>
      <c r="R103" s="28">
        <v>284.33999999999997</v>
      </c>
      <c r="S103" s="29">
        <v>0</v>
      </c>
      <c r="T103" s="30">
        <v>7210.86</v>
      </c>
      <c r="U103" s="29">
        <v>149.76</v>
      </c>
      <c r="V103" s="29">
        <v>0</v>
      </c>
      <c r="W103" s="29">
        <v>4773.55</v>
      </c>
      <c r="X103" s="28">
        <v>29.87</v>
      </c>
      <c r="Y103" s="29">
        <v>0</v>
      </c>
      <c r="Z103" s="30">
        <v>1405.8</v>
      </c>
      <c r="AA103" s="29">
        <v>53.93</v>
      </c>
      <c r="AB103" s="29">
        <v>0</v>
      </c>
      <c r="AC103" s="29">
        <v>3702.05</v>
      </c>
      <c r="AD103" s="28">
        <v>-9.8000000000000007</v>
      </c>
      <c r="AE103" s="29">
        <v>0</v>
      </c>
      <c r="AF103" s="30">
        <v>-536.49</v>
      </c>
      <c r="AG103" s="29">
        <v>49.44</v>
      </c>
      <c r="AH103" s="29">
        <v>0</v>
      </c>
      <c r="AI103" s="29">
        <v>3330.52</v>
      </c>
      <c r="AJ103" s="28">
        <v>42.65</v>
      </c>
      <c r="AK103" s="29">
        <v>0</v>
      </c>
      <c r="AL103" s="30">
        <v>1716.48</v>
      </c>
      <c r="AM103" s="28">
        <v>2083.0499999999997</v>
      </c>
      <c r="AN103" s="29">
        <v>0</v>
      </c>
      <c r="AO103" s="30">
        <v>51237.560000000012</v>
      </c>
    </row>
    <row r="104" spans="1:41" x14ac:dyDescent="0.25">
      <c r="A104" s="40" t="s">
        <v>175</v>
      </c>
      <c r="B104" s="34"/>
      <c r="C104" s="34">
        <v>206.1</v>
      </c>
      <c r="D104" s="34">
        <v>0</v>
      </c>
      <c r="E104" s="34">
        <v>5106.08</v>
      </c>
      <c r="F104" s="33">
        <v>336.91</v>
      </c>
      <c r="G104" s="34">
        <v>0</v>
      </c>
      <c r="H104" s="35">
        <v>6717.75</v>
      </c>
      <c r="I104" s="34">
        <v>299.92</v>
      </c>
      <c r="J104" s="34">
        <v>0</v>
      </c>
      <c r="K104" s="34">
        <v>5737.88</v>
      </c>
      <c r="L104" s="33">
        <v>366.24</v>
      </c>
      <c r="M104" s="34">
        <v>0</v>
      </c>
      <c r="N104" s="35">
        <v>6590.21</v>
      </c>
      <c r="O104" s="34">
        <v>273.69</v>
      </c>
      <c r="P104" s="34">
        <v>0</v>
      </c>
      <c r="Q104" s="34">
        <v>5482.87</v>
      </c>
      <c r="R104" s="33">
        <v>284.33999999999997</v>
      </c>
      <c r="S104" s="34">
        <v>0</v>
      </c>
      <c r="T104" s="35">
        <v>7210.86</v>
      </c>
      <c r="U104" s="34">
        <v>149.76</v>
      </c>
      <c r="V104" s="34">
        <v>0</v>
      </c>
      <c r="W104" s="34">
        <v>4773.55</v>
      </c>
      <c r="X104" s="33">
        <v>29.87</v>
      </c>
      <c r="Y104" s="34">
        <v>0</v>
      </c>
      <c r="Z104" s="35">
        <v>1405.8</v>
      </c>
      <c r="AA104" s="34">
        <v>53.93</v>
      </c>
      <c r="AB104" s="34">
        <v>0</v>
      </c>
      <c r="AC104" s="34">
        <v>3702.05</v>
      </c>
      <c r="AD104" s="33">
        <v>-9.8000000000000007</v>
      </c>
      <c r="AE104" s="34">
        <v>0</v>
      </c>
      <c r="AF104" s="35">
        <v>-536.49</v>
      </c>
      <c r="AG104" s="34">
        <v>49.44</v>
      </c>
      <c r="AH104" s="34">
        <v>0</v>
      </c>
      <c r="AI104" s="34">
        <v>3330.52</v>
      </c>
      <c r="AJ104" s="33">
        <v>42.65</v>
      </c>
      <c r="AK104" s="34">
        <v>0</v>
      </c>
      <c r="AL104" s="35">
        <v>1716.48</v>
      </c>
      <c r="AM104" s="33">
        <v>2083.0499999999997</v>
      </c>
      <c r="AN104" s="34">
        <v>0</v>
      </c>
      <c r="AO104" s="35">
        <v>51237.560000000012</v>
      </c>
    </row>
    <row r="105" spans="1:41" x14ac:dyDescent="0.25">
      <c r="A105" s="39" t="s">
        <v>176</v>
      </c>
      <c r="B105" s="29" t="s">
        <v>177</v>
      </c>
      <c r="C105" s="29">
        <v>-127.94</v>
      </c>
      <c r="D105" s="29">
        <v>0</v>
      </c>
      <c r="E105" s="29">
        <v>941.69</v>
      </c>
      <c r="F105" s="28">
        <v>-166.82</v>
      </c>
      <c r="G105" s="29">
        <v>0</v>
      </c>
      <c r="H105" s="30">
        <v>1238.93</v>
      </c>
      <c r="I105" s="29">
        <v>-111.05</v>
      </c>
      <c r="J105" s="29">
        <v>0</v>
      </c>
      <c r="K105" s="29">
        <v>1058.21</v>
      </c>
      <c r="L105" s="28">
        <v>-151.63</v>
      </c>
      <c r="M105" s="29">
        <v>0</v>
      </c>
      <c r="N105" s="30">
        <v>1215.4000000000001</v>
      </c>
      <c r="O105" s="29">
        <v>-113.11</v>
      </c>
      <c r="P105" s="29">
        <v>0</v>
      </c>
      <c r="Q105" s="29">
        <v>1011.18</v>
      </c>
      <c r="R105" s="28">
        <v>-157.31</v>
      </c>
      <c r="S105" s="29">
        <v>0</v>
      </c>
      <c r="T105" s="30">
        <v>1329.87</v>
      </c>
      <c r="U105" s="29">
        <v>-137.63</v>
      </c>
      <c r="V105" s="29">
        <v>0</v>
      </c>
      <c r="W105" s="29">
        <v>880.37</v>
      </c>
      <c r="X105" s="28">
        <v>-30.26</v>
      </c>
      <c r="Y105" s="29">
        <v>0</v>
      </c>
      <c r="Z105" s="30">
        <v>259.27</v>
      </c>
      <c r="AA105" s="29">
        <v>-102.14</v>
      </c>
      <c r="AB105" s="29">
        <v>0</v>
      </c>
      <c r="AC105" s="29">
        <v>682.75</v>
      </c>
      <c r="AD105" s="28">
        <v>20.52</v>
      </c>
      <c r="AE105" s="29">
        <v>0</v>
      </c>
      <c r="AF105" s="30">
        <v>-98.94</v>
      </c>
      <c r="AG105" s="29">
        <v>-84.13</v>
      </c>
      <c r="AH105" s="29">
        <v>0</v>
      </c>
      <c r="AI105" s="29">
        <v>614.23</v>
      </c>
      <c r="AJ105" s="28">
        <v>-65.83</v>
      </c>
      <c r="AK105" s="29">
        <v>0</v>
      </c>
      <c r="AL105" s="30">
        <v>316.56</v>
      </c>
      <c r="AM105" s="28">
        <v>-1227.33</v>
      </c>
      <c r="AN105" s="29">
        <v>0</v>
      </c>
      <c r="AO105" s="30">
        <v>9449.52</v>
      </c>
    </row>
    <row r="106" spans="1:41" x14ac:dyDescent="0.25">
      <c r="A106" s="41" t="s">
        <v>176</v>
      </c>
      <c r="B106" s="20" t="s">
        <v>178</v>
      </c>
      <c r="C106" s="20">
        <v>0</v>
      </c>
      <c r="D106" s="20">
        <v>0</v>
      </c>
      <c r="E106" s="20">
        <v>757.26</v>
      </c>
      <c r="F106" s="31">
        <v>-58.3</v>
      </c>
      <c r="G106" s="20">
        <v>0</v>
      </c>
      <c r="H106" s="32">
        <v>996.28</v>
      </c>
      <c r="I106" s="20">
        <v>-83.52</v>
      </c>
      <c r="J106" s="20">
        <v>0</v>
      </c>
      <c r="K106" s="20">
        <v>850.96</v>
      </c>
      <c r="L106" s="31">
        <v>-97.86</v>
      </c>
      <c r="M106" s="20">
        <v>0</v>
      </c>
      <c r="N106" s="32">
        <v>977.36</v>
      </c>
      <c r="O106" s="20">
        <v>-77.260000000000005</v>
      </c>
      <c r="P106" s="20">
        <v>0</v>
      </c>
      <c r="Q106" s="20">
        <v>813.14</v>
      </c>
      <c r="R106" s="31">
        <v>-106.83</v>
      </c>
      <c r="S106" s="20">
        <v>0</v>
      </c>
      <c r="T106" s="32">
        <v>1069.4100000000001</v>
      </c>
      <c r="U106" s="20">
        <v>-79.09</v>
      </c>
      <c r="V106" s="20">
        <v>0</v>
      </c>
      <c r="W106" s="20">
        <v>707.94</v>
      </c>
      <c r="X106" s="31">
        <v>-16.87</v>
      </c>
      <c r="Y106" s="20">
        <v>0</v>
      </c>
      <c r="Z106" s="32">
        <v>208.49</v>
      </c>
      <c r="AA106" s="20">
        <v>-62.32</v>
      </c>
      <c r="AB106" s="20">
        <v>0</v>
      </c>
      <c r="AC106" s="20">
        <v>549.03</v>
      </c>
      <c r="AD106" s="31">
        <v>7.78</v>
      </c>
      <c r="AE106" s="20">
        <v>0</v>
      </c>
      <c r="AF106" s="32">
        <v>-79.569999999999993</v>
      </c>
      <c r="AG106" s="20">
        <v>-38.159999999999997</v>
      </c>
      <c r="AH106" s="20">
        <v>0</v>
      </c>
      <c r="AI106" s="20">
        <v>493.94</v>
      </c>
      <c r="AJ106" s="31">
        <v>-34.65</v>
      </c>
      <c r="AK106" s="20">
        <v>0</v>
      </c>
      <c r="AL106" s="32">
        <v>254.56</v>
      </c>
      <c r="AM106" s="31">
        <v>-647.08000000000004</v>
      </c>
      <c r="AN106" s="20">
        <v>0</v>
      </c>
      <c r="AO106" s="32">
        <v>7598.8</v>
      </c>
    </row>
    <row r="107" spans="1:41" x14ac:dyDescent="0.25">
      <c r="A107" s="41" t="s">
        <v>176</v>
      </c>
      <c r="B107" s="20" t="s">
        <v>174</v>
      </c>
      <c r="C107" s="20">
        <v>1645.42</v>
      </c>
      <c r="D107" s="20">
        <v>0</v>
      </c>
      <c r="E107" s="20">
        <v>49578.83</v>
      </c>
      <c r="F107" s="31">
        <v>2719.61</v>
      </c>
      <c r="G107" s="20">
        <v>0</v>
      </c>
      <c r="H107" s="32">
        <v>65227.8</v>
      </c>
      <c r="I107" s="20">
        <v>2576.87</v>
      </c>
      <c r="J107" s="20">
        <v>0</v>
      </c>
      <c r="K107" s="20">
        <v>55713.49</v>
      </c>
      <c r="L107" s="31">
        <v>3230.99</v>
      </c>
      <c r="M107" s="20">
        <v>0</v>
      </c>
      <c r="N107" s="32">
        <v>63989.34</v>
      </c>
      <c r="O107" s="20">
        <v>2511.35</v>
      </c>
      <c r="P107" s="20">
        <v>0</v>
      </c>
      <c r="Q107" s="20">
        <v>53237.41</v>
      </c>
      <c r="R107" s="31">
        <v>2550.41</v>
      </c>
      <c r="S107" s="20">
        <v>0</v>
      </c>
      <c r="T107" s="32">
        <v>70015.759999999995</v>
      </c>
      <c r="U107" s="20">
        <v>1105.3800000000001</v>
      </c>
      <c r="V107" s="20">
        <v>0</v>
      </c>
      <c r="W107" s="20">
        <v>46350.06</v>
      </c>
      <c r="X107" s="31">
        <v>171.62</v>
      </c>
      <c r="Y107" s="20">
        <v>0</v>
      </c>
      <c r="Z107" s="32">
        <v>13649.95</v>
      </c>
      <c r="AA107" s="20">
        <v>242.17</v>
      </c>
      <c r="AB107" s="20">
        <v>0</v>
      </c>
      <c r="AC107" s="20">
        <v>35946.06</v>
      </c>
      <c r="AD107" s="31">
        <v>-47.18</v>
      </c>
      <c r="AE107" s="20">
        <v>0</v>
      </c>
      <c r="AF107" s="32">
        <v>-5209.2299999999996</v>
      </c>
      <c r="AG107" s="20">
        <v>259.77999999999997</v>
      </c>
      <c r="AH107" s="20">
        <v>0</v>
      </c>
      <c r="AI107" s="20">
        <v>32338.61</v>
      </c>
      <c r="AJ107" s="31">
        <v>215.48</v>
      </c>
      <c r="AK107" s="20">
        <v>0</v>
      </c>
      <c r="AL107" s="32">
        <v>16666.62</v>
      </c>
      <c r="AM107" s="31">
        <v>17181.899999999998</v>
      </c>
      <c r="AN107" s="20">
        <v>0</v>
      </c>
      <c r="AO107" s="32">
        <v>497504.7</v>
      </c>
    </row>
    <row r="108" spans="1:41" x14ac:dyDescent="0.25">
      <c r="A108" s="40" t="s">
        <v>181</v>
      </c>
      <c r="B108" s="34"/>
      <c r="C108" s="34">
        <v>1517.48</v>
      </c>
      <c r="D108" s="34">
        <v>0</v>
      </c>
      <c r="E108" s="34">
        <v>51277.78</v>
      </c>
      <c r="F108" s="33">
        <v>2494.4900000000002</v>
      </c>
      <c r="G108" s="34">
        <v>0</v>
      </c>
      <c r="H108" s="35">
        <v>67463.010000000009</v>
      </c>
      <c r="I108" s="34">
        <v>2382.2999999999997</v>
      </c>
      <c r="J108" s="34">
        <v>0</v>
      </c>
      <c r="K108" s="34">
        <v>57622.659999999996</v>
      </c>
      <c r="L108" s="33">
        <v>2981.5</v>
      </c>
      <c r="M108" s="34">
        <v>0</v>
      </c>
      <c r="N108" s="35">
        <v>66182.099999999991</v>
      </c>
      <c r="O108" s="34">
        <v>2320.98</v>
      </c>
      <c r="P108" s="34">
        <v>0</v>
      </c>
      <c r="Q108" s="34">
        <v>55061.73</v>
      </c>
      <c r="R108" s="33">
        <v>2286.27</v>
      </c>
      <c r="S108" s="34">
        <v>0</v>
      </c>
      <c r="T108" s="35">
        <v>72415.039999999994</v>
      </c>
      <c r="U108" s="34">
        <v>888.66000000000008</v>
      </c>
      <c r="V108" s="34">
        <v>0</v>
      </c>
      <c r="W108" s="34">
        <v>47938.369999999995</v>
      </c>
      <c r="X108" s="33">
        <v>124.49000000000001</v>
      </c>
      <c r="Y108" s="34">
        <v>0</v>
      </c>
      <c r="Z108" s="35">
        <v>14117.710000000001</v>
      </c>
      <c r="AA108" s="34">
        <v>77.70999999999998</v>
      </c>
      <c r="AB108" s="34">
        <v>0</v>
      </c>
      <c r="AC108" s="34">
        <v>37177.839999999997</v>
      </c>
      <c r="AD108" s="33">
        <v>-18.88</v>
      </c>
      <c r="AE108" s="34">
        <v>0</v>
      </c>
      <c r="AF108" s="35">
        <v>-5387.74</v>
      </c>
      <c r="AG108" s="34">
        <v>137.48999999999998</v>
      </c>
      <c r="AH108" s="34">
        <v>0</v>
      </c>
      <c r="AI108" s="34">
        <v>33446.78</v>
      </c>
      <c r="AJ108" s="33">
        <v>115</v>
      </c>
      <c r="AK108" s="34">
        <v>0</v>
      </c>
      <c r="AL108" s="35">
        <v>17237.739999999998</v>
      </c>
      <c r="AM108" s="33">
        <v>15307.489999999998</v>
      </c>
      <c r="AN108" s="34">
        <v>0</v>
      </c>
      <c r="AO108" s="35">
        <v>514553.02</v>
      </c>
    </row>
    <row r="109" spans="1:41" x14ac:dyDescent="0.25">
      <c r="A109" s="39" t="s">
        <v>182</v>
      </c>
      <c r="B109" s="29" t="s">
        <v>183</v>
      </c>
      <c r="C109" s="29">
        <v>-2.04</v>
      </c>
      <c r="D109" s="29">
        <v>0</v>
      </c>
      <c r="E109" s="29">
        <v>0</v>
      </c>
      <c r="F109" s="28">
        <v>-1.58</v>
      </c>
      <c r="G109" s="29">
        <v>0</v>
      </c>
      <c r="H109" s="30">
        <v>0</v>
      </c>
      <c r="I109" s="29">
        <v>-0.49</v>
      </c>
      <c r="J109" s="29">
        <v>0</v>
      </c>
      <c r="K109" s="29">
        <v>0</v>
      </c>
      <c r="L109" s="28">
        <v>-1.1599999999999999</v>
      </c>
      <c r="M109" s="29">
        <v>0</v>
      </c>
      <c r="N109" s="30">
        <v>0</v>
      </c>
      <c r="O109" s="29">
        <v>-1.35</v>
      </c>
      <c r="P109" s="29">
        <v>0</v>
      </c>
      <c r="Q109" s="29">
        <v>0</v>
      </c>
      <c r="R109" s="28">
        <v>-2.5</v>
      </c>
      <c r="S109" s="29">
        <v>0</v>
      </c>
      <c r="T109" s="30">
        <v>0</v>
      </c>
      <c r="U109" s="29">
        <v>29</v>
      </c>
      <c r="V109" s="29">
        <v>0</v>
      </c>
      <c r="W109" s="29">
        <v>0</v>
      </c>
      <c r="X109" s="28">
        <v>0.44</v>
      </c>
      <c r="Y109" s="29">
        <v>0</v>
      </c>
      <c r="Z109" s="30">
        <v>0</v>
      </c>
      <c r="AA109" s="29">
        <v>-0.92</v>
      </c>
      <c r="AB109" s="29">
        <v>0</v>
      </c>
      <c r="AC109" s="29">
        <v>0</v>
      </c>
      <c r="AD109" s="28">
        <v>-3.28</v>
      </c>
      <c r="AE109" s="29">
        <v>0</v>
      </c>
      <c r="AF109" s="30">
        <v>0</v>
      </c>
      <c r="AG109" s="29">
        <v>77.22</v>
      </c>
      <c r="AH109" s="29">
        <v>0</v>
      </c>
      <c r="AI109" s="29">
        <v>0</v>
      </c>
      <c r="AJ109" s="28">
        <v>19.37</v>
      </c>
      <c r="AK109" s="29">
        <v>0</v>
      </c>
      <c r="AL109" s="30">
        <v>0</v>
      </c>
      <c r="AM109" s="28">
        <v>112.71000000000001</v>
      </c>
      <c r="AN109" s="29">
        <v>0</v>
      </c>
      <c r="AO109" s="30">
        <v>0</v>
      </c>
    </row>
    <row r="110" spans="1:41" x14ac:dyDescent="0.25">
      <c r="A110" s="41" t="s">
        <v>182</v>
      </c>
      <c r="B110" s="20" t="s">
        <v>184</v>
      </c>
      <c r="C110" s="20">
        <v>6934.59</v>
      </c>
      <c r="D110" s="20">
        <v>0</v>
      </c>
      <c r="E110" s="20">
        <v>14109.66</v>
      </c>
      <c r="F110" s="31">
        <v>10138.41</v>
      </c>
      <c r="G110" s="20">
        <v>0</v>
      </c>
      <c r="H110" s="32">
        <v>18563.21</v>
      </c>
      <c r="I110" s="20">
        <v>7438.39</v>
      </c>
      <c r="J110" s="20">
        <v>0</v>
      </c>
      <c r="K110" s="20">
        <v>15855.53</v>
      </c>
      <c r="L110" s="31">
        <v>7870.49</v>
      </c>
      <c r="M110" s="20">
        <v>0</v>
      </c>
      <c r="N110" s="32">
        <v>18210.759999999998</v>
      </c>
      <c r="O110" s="20">
        <v>8339.84</v>
      </c>
      <c r="P110" s="20">
        <v>0</v>
      </c>
      <c r="Q110" s="20">
        <v>15150.86</v>
      </c>
      <c r="R110" s="31">
        <v>12411.05</v>
      </c>
      <c r="S110" s="20">
        <v>0</v>
      </c>
      <c r="T110" s="32">
        <v>19925.82</v>
      </c>
      <c r="U110" s="20">
        <v>7713.12</v>
      </c>
      <c r="V110" s="20">
        <v>0</v>
      </c>
      <c r="W110" s="20">
        <v>13190.78</v>
      </c>
      <c r="X110" s="31">
        <v>1362.76</v>
      </c>
      <c r="Y110" s="20">
        <v>0</v>
      </c>
      <c r="Z110" s="32">
        <v>3884.65</v>
      </c>
      <c r="AA110" s="20">
        <v>3838.43</v>
      </c>
      <c r="AB110" s="20">
        <v>0</v>
      </c>
      <c r="AC110" s="20">
        <v>10229.91</v>
      </c>
      <c r="AD110" s="31">
        <v>-1006.01</v>
      </c>
      <c r="AE110" s="20">
        <v>0</v>
      </c>
      <c r="AF110" s="32">
        <v>-1482.5</v>
      </c>
      <c r="AG110" s="20">
        <v>9517.24</v>
      </c>
      <c r="AH110" s="20">
        <v>0</v>
      </c>
      <c r="AI110" s="20">
        <v>9203.26</v>
      </c>
      <c r="AJ110" s="31">
        <v>3255.59</v>
      </c>
      <c r="AK110" s="20">
        <v>0</v>
      </c>
      <c r="AL110" s="32">
        <v>4743.16</v>
      </c>
      <c r="AM110" s="31">
        <v>77813.89999999998</v>
      </c>
      <c r="AN110" s="20">
        <v>0</v>
      </c>
      <c r="AO110" s="32">
        <v>141585.1</v>
      </c>
    </row>
    <row r="111" spans="1:41" x14ac:dyDescent="0.25">
      <c r="A111" s="41" t="s">
        <v>182</v>
      </c>
      <c r="B111" s="20" t="s">
        <v>53</v>
      </c>
      <c r="C111" s="20">
        <v>-406.5</v>
      </c>
      <c r="D111" s="20">
        <v>0</v>
      </c>
      <c r="E111" s="20">
        <v>731.22</v>
      </c>
      <c r="F111" s="31">
        <v>-474.5</v>
      </c>
      <c r="G111" s="20">
        <v>0</v>
      </c>
      <c r="H111" s="32">
        <v>962.02</v>
      </c>
      <c r="I111" s="20">
        <v>-391.32</v>
      </c>
      <c r="J111" s="20">
        <v>0</v>
      </c>
      <c r="K111" s="20">
        <v>821.7</v>
      </c>
      <c r="L111" s="31">
        <v>-470.82</v>
      </c>
      <c r="M111" s="20">
        <v>0</v>
      </c>
      <c r="N111" s="32">
        <v>943.76</v>
      </c>
      <c r="O111" s="20">
        <v>-409.16</v>
      </c>
      <c r="P111" s="20">
        <v>0</v>
      </c>
      <c r="Q111" s="20">
        <v>785.18</v>
      </c>
      <c r="R111" s="31">
        <v>-626.29999999999995</v>
      </c>
      <c r="S111" s="20">
        <v>0</v>
      </c>
      <c r="T111" s="32">
        <v>1032.6400000000001</v>
      </c>
      <c r="U111" s="20">
        <v>-481.8</v>
      </c>
      <c r="V111" s="20">
        <v>0</v>
      </c>
      <c r="W111" s="20">
        <v>683.6</v>
      </c>
      <c r="X111" s="31">
        <v>-105.48</v>
      </c>
      <c r="Y111" s="20">
        <v>0</v>
      </c>
      <c r="Z111" s="32">
        <v>201.32</v>
      </c>
      <c r="AA111" s="20">
        <v>-370.44</v>
      </c>
      <c r="AB111" s="20">
        <v>0</v>
      </c>
      <c r="AC111" s="20">
        <v>530.16</v>
      </c>
      <c r="AD111" s="31">
        <v>55.46</v>
      </c>
      <c r="AE111" s="20">
        <v>0</v>
      </c>
      <c r="AF111" s="32">
        <v>-76.83</v>
      </c>
      <c r="AG111" s="20">
        <v>-280.27999999999997</v>
      </c>
      <c r="AH111" s="20">
        <v>0</v>
      </c>
      <c r="AI111" s="20">
        <v>476.95</v>
      </c>
      <c r="AJ111" s="31">
        <v>-189.42</v>
      </c>
      <c r="AK111" s="20">
        <v>0</v>
      </c>
      <c r="AL111" s="32">
        <v>245.81</v>
      </c>
      <c r="AM111" s="31">
        <v>-4150.5600000000004</v>
      </c>
      <c r="AN111" s="20">
        <v>0</v>
      </c>
      <c r="AO111" s="32">
        <v>7337.5300000000007</v>
      </c>
    </row>
    <row r="112" spans="1:41" x14ac:dyDescent="0.25">
      <c r="A112" s="41" t="s">
        <v>182</v>
      </c>
      <c r="B112" s="20" t="s">
        <v>156</v>
      </c>
      <c r="C112" s="20">
        <v>25.72</v>
      </c>
      <c r="D112" s="20">
        <v>0</v>
      </c>
      <c r="E112" s="20">
        <v>1275.8399999999999</v>
      </c>
      <c r="F112" s="31">
        <v>16.059999999999999</v>
      </c>
      <c r="G112" s="20">
        <v>0</v>
      </c>
      <c r="H112" s="32">
        <v>1678.55</v>
      </c>
      <c r="I112" s="20">
        <v>128.19</v>
      </c>
      <c r="J112" s="20">
        <v>0</v>
      </c>
      <c r="K112" s="20">
        <v>1433.71</v>
      </c>
      <c r="L112" s="31">
        <v>225</v>
      </c>
      <c r="M112" s="20">
        <v>0</v>
      </c>
      <c r="N112" s="32">
        <v>1646.68</v>
      </c>
      <c r="O112" s="20">
        <v>125.03</v>
      </c>
      <c r="P112" s="20">
        <v>0</v>
      </c>
      <c r="Q112" s="20">
        <v>1369.99</v>
      </c>
      <c r="R112" s="31">
        <v>384.23</v>
      </c>
      <c r="S112" s="20">
        <v>0</v>
      </c>
      <c r="T112" s="32">
        <v>1801.76</v>
      </c>
      <c r="U112" s="20">
        <v>-28.36</v>
      </c>
      <c r="V112" s="20">
        <v>0</v>
      </c>
      <c r="W112" s="20">
        <v>1192.75</v>
      </c>
      <c r="X112" s="31">
        <v>9.61</v>
      </c>
      <c r="Y112" s="20">
        <v>0</v>
      </c>
      <c r="Z112" s="32">
        <v>351.26</v>
      </c>
      <c r="AA112" s="20">
        <v>143.44</v>
      </c>
      <c r="AB112" s="20">
        <v>0</v>
      </c>
      <c r="AC112" s="20">
        <v>925.02</v>
      </c>
      <c r="AD112" s="31">
        <v>-16.97</v>
      </c>
      <c r="AE112" s="20">
        <v>0</v>
      </c>
      <c r="AF112" s="32">
        <v>-134.05000000000001</v>
      </c>
      <c r="AG112" s="20">
        <v>88.82</v>
      </c>
      <c r="AH112" s="20">
        <v>0</v>
      </c>
      <c r="AI112" s="20">
        <v>832.19</v>
      </c>
      <c r="AJ112" s="31">
        <v>33.54</v>
      </c>
      <c r="AK112" s="20">
        <v>0</v>
      </c>
      <c r="AL112" s="32">
        <v>428.89</v>
      </c>
      <c r="AM112" s="31">
        <v>1134.31</v>
      </c>
      <c r="AN112" s="20">
        <v>0</v>
      </c>
      <c r="AO112" s="32">
        <v>12802.590000000002</v>
      </c>
    </row>
    <row r="113" spans="1:41" x14ac:dyDescent="0.25">
      <c r="A113" s="40" t="s">
        <v>185</v>
      </c>
      <c r="B113" s="34"/>
      <c r="C113" s="34">
        <v>6551.77</v>
      </c>
      <c r="D113" s="34">
        <v>0</v>
      </c>
      <c r="E113" s="34">
        <v>16116.72</v>
      </c>
      <c r="F113" s="33">
        <v>9678.39</v>
      </c>
      <c r="G113" s="34">
        <v>0</v>
      </c>
      <c r="H113" s="35">
        <v>21203.78</v>
      </c>
      <c r="I113" s="34">
        <v>7174.77</v>
      </c>
      <c r="J113" s="34">
        <v>0</v>
      </c>
      <c r="K113" s="34">
        <v>18110.939999999999</v>
      </c>
      <c r="L113" s="33">
        <v>7623.51</v>
      </c>
      <c r="M113" s="34">
        <v>0</v>
      </c>
      <c r="N113" s="35">
        <v>20801.199999999997</v>
      </c>
      <c r="O113" s="34">
        <v>8054.36</v>
      </c>
      <c r="P113" s="34">
        <v>0</v>
      </c>
      <c r="Q113" s="34">
        <v>17306.030000000002</v>
      </c>
      <c r="R113" s="33">
        <v>12166.48</v>
      </c>
      <c r="S113" s="34">
        <v>0</v>
      </c>
      <c r="T113" s="35">
        <v>22760.219999999998</v>
      </c>
      <c r="U113" s="34">
        <v>7231.96</v>
      </c>
      <c r="V113" s="34">
        <v>0</v>
      </c>
      <c r="W113" s="34">
        <v>15067.130000000001</v>
      </c>
      <c r="X113" s="33">
        <v>1267.33</v>
      </c>
      <c r="Y113" s="34">
        <v>0</v>
      </c>
      <c r="Z113" s="35">
        <v>4437.2300000000005</v>
      </c>
      <c r="AA113" s="34">
        <v>3610.5099999999998</v>
      </c>
      <c r="AB113" s="34">
        <v>0</v>
      </c>
      <c r="AC113" s="34">
        <v>11685.09</v>
      </c>
      <c r="AD113" s="33">
        <v>-970.8</v>
      </c>
      <c r="AE113" s="34">
        <v>0</v>
      </c>
      <c r="AF113" s="35">
        <v>-1693.3799999999999</v>
      </c>
      <c r="AG113" s="34">
        <v>9402.9999999999982</v>
      </c>
      <c r="AH113" s="34">
        <v>0</v>
      </c>
      <c r="AI113" s="34">
        <v>10512.400000000001</v>
      </c>
      <c r="AJ113" s="33">
        <v>3119.08</v>
      </c>
      <c r="AK113" s="34">
        <v>0</v>
      </c>
      <c r="AL113" s="35">
        <v>5417.8600000000006</v>
      </c>
      <c r="AM113" s="33">
        <v>74910.359999999986</v>
      </c>
      <c r="AN113" s="34">
        <v>0</v>
      </c>
      <c r="AO113" s="35">
        <v>161725.22</v>
      </c>
    </row>
    <row r="114" spans="1:41" x14ac:dyDescent="0.25">
      <c r="A114" s="39" t="s">
        <v>186</v>
      </c>
      <c r="B114" s="29" t="s">
        <v>187</v>
      </c>
      <c r="C114" s="29">
        <v>0</v>
      </c>
      <c r="D114" s="29">
        <v>0</v>
      </c>
      <c r="E114" s="29">
        <v>308592.64000000001</v>
      </c>
      <c r="F114" s="28">
        <v>0</v>
      </c>
      <c r="G114" s="29">
        <v>0</v>
      </c>
      <c r="H114" s="30">
        <v>405996.26</v>
      </c>
      <c r="I114" s="29">
        <v>0</v>
      </c>
      <c r="J114" s="29">
        <v>0</v>
      </c>
      <c r="K114" s="29">
        <v>346776.5</v>
      </c>
      <c r="L114" s="28">
        <v>0</v>
      </c>
      <c r="M114" s="29">
        <v>0</v>
      </c>
      <c r="N114" s="30">
        <v>398287.76</v>
      </c>
      <c r="O114" s="29">
        <v>0</v>
      </c>
      <c r="P114" s="29">
        <v>0</v>
      </c>
      <c r="Q114" s="29">
        <v>331364.68</v>
      </c>
      <c r="R114" s="28">
        <v>0</v>
      </c>
      <c r="S114" s="29">
        <v>0</v>
      </c>
      <c r="T114" s="30">
        <v>435797.91</v>
      </c>
      <c r="U114" s="29">
        <v>0</v>
      </c>
      <c r="V114" s="29">
        <v>0</v>
      </c>
      <c r="W114" s="29">
        <v>288495.84999999998</v>
      </c>
      <c r="X114" s="28">
        <v>0</v>
      </c>
      <c r="Y114" s="29">
        <v>0</v>
      </c>
      <c r="Z114" s="30">
        <v>84961.15</v>
      </c>
      <c r="AA114" s="29">
        <v>0</v>
      </c>
      <c r="AB114" s="29">
        <v>0</v>
      </c>
      <c r="AC114" s="29">
        <v>223738.43</v>
      </c>
      <c r="AD114" s="28">
        <v>0</v>
      </c>
      <c r="AE114" s="29">
        <v>0</v>
      </c>
      <c r="AF114" s="30">
        <v>-32423.71</v>
      </c>
      <c r="AG114" s="29">
        <v>0</v>
      </c>
      <c r="AH114" s="29">
        <v>0</v>
      </c>
      <c r="AI114" s="29">
        <v>201284.64</v>
      </c>
      <c r="AJ114" s="28">
        <v>0</v>
      </c>
      <c r="AK114" s="29">
        <v>0</v>
      </c>
      <c r="AL114" s="30">
        <v>103737.73</v>
      </c>
      <c r="AM114" s="28">
        <v>0</v>
      </c>
      <c r="AN114" s="29">
        <v>0</v>
      </c>
      <c r="AO114" s="30">
        <v>3096609.8400000003</v>
      </c>
    </row>
    <row r="115" spans="1:41" x14ac:dyDescent="0.25">
      <c r="A115" s="40" t="s">
        <v>188</v>
      </c>
      <c r="B115" s="34"/>
      <c r="C115" s="34">
        <v>0</v>
      </c>
      <c r="D115" s="34">
        <v>0</v>
      </c>
      <c r="E115" s="34">
        <v>308592.64000000001</v>
      </c>
      <c r="F115" s="33">
        <v>0</v>
      </c>
      <c r="G115" s="34">
        <v>0</v>
      </c>
      <c r="H115" s="35">
        <v>405996.26</v>
      </c>
      <c r="I115" s="34">
        <v>0</v>
      </c>
      <c r="J115" s="34">
        <v>0</v>
      </c>
      <c r="K115" s="34">
        <v>346776.5</v>
      </c>
      <c r="L115" s="33">
        <v>0</v>
      </c>
      <c r="M115" s="34">
        <v>0</v>
      </c>
      <c r="N115" s="35">
        <v>398287.76</v>
      </c>
      <c r="O115" s="34">
        <v>0</v>
      </c>
      <c r="P115" s="34">
        <v>0</v>
      </c>
      <c r="Q115" s="34">
        <v>331364.68</v>
      </c>
      <c r="R115" s="33">
        <v>0</v>
      </c>
      <c r="S115" s="34">
        <v>0</v>
      </c>
      <c r="T115" s="35">
        <v>435797.91</v>
      </c>
      <c r="U115" s="34">
        <v>0</v>
      </c>
      <c r="V115" s="34">
        <v>0</v>
      </c>
      <c r="W115" s="34">
        <v>288495.84999999998</v>
      </c>
      <c r="X115" s="33">
        <v>0</v>
      </c>
      <c r="Y115" s="34">
        <v>0</v>
      </c>
      <c r="Z115" s="35">
        <v>84961.15</v>
      </c>
      <c r="AA115" s="34">
        <v>0</v>
      </c>
      <c r="AB115" s="34">
        <v>0</v>
      </c>
      <c r="AC115" s="34">
        <v>223738.43</v>
      </c>
      <c r="AD115" s="33">
        <v>0</v>
      </c>
      <c r="AE115" s="34">
        <v>0</v>
      </c>
      <c r="AF115" s="35">
        <v>-32423.71</v>
      </c>
      <c r="AG115" s="34">
        <v>0</v>
      </c>
      <c r="AH115" s="34">
        <v>0</v>
      </c>
      <c r="AI115" s="34">
        <v>201284.64</v>
      </c>
      <c r="AJ115" s="33">
        <v>0</v>
      </c>
      <c r="AK115" s="34">
        <v>0</v>
      </c>
      <c r="AL115" s="35">
        <v>103737.73</v>
      </c>
      <c r="AM115" s="33">
        <v>0</v>
      </c>
      <c r="AN115" s="34">
        <v>0</v>
      </c>
      <c r="AO115" s="35">
        <v>3096609.8400000003</v>
      </c>
    </row>
    <row r="116" spans="1:41" x14ac:dyDescent="0.25">
      <c r="A116" s="39" t="s">
        <v>189</v>
      </c>
      <c r="B116" s="29" t="s">
        <v>90</v>
      </c>
      <c r="C116" s="29">
        <v>1086.78</v>
      </c>
      <c r="D116" s="29">
        <v>0</v>
      </c>
      <c r="E116" s="29">
        <v>11703.35</v>
      </c>
      <c r="F116" s="28">
        <v>415.39</v>
      </c>
      <c r="G116" s="29">
        <v>0</v>
      </c>
      <c r="H116" s="30">
        <v>15397.38</v>
      </c>
      <c r="I116" s="29">
        <v>-169.93</v>
      </c>
      <c r="J116" s="29">
        <v>0</v>
      </c>
      <c r="K116" s="29">
        <v>13151.47</v>
      </c>
      <c r="L116" s="28">
        <v>250.01</v>
      </c>
      <c r="M116" s="29">
        <v>0</v>
      </c>
      <c r="N116" s="30">
        <v>15105.04</v>
      </c>
      <c r="O116" s="29">
        <v>410.92</v>
      </c>
      <c r="P116" s="29">
        <v>0</v>
      </c>
      <c r="Q116" s="29">
        <v>12566.98</v>
      </c>
      <c r="R116" s="28">
        <v>-256.13</v>
      </c>
      <c r="S116" s="29">
        <v>0</v>
      </c>
      <c r="T116" s="30">
        <v>16527.61</v>
      </c>
      <c r="U116" s="29">
        <v>-180.87</v>
      </c>
      <c r="V116" s="29">
        <v>0</v>
      </c>
      <c r="W116" s="29">
        <v>10941.19</v>
      </c>
      <c r="X116" s="28">
        <v>145.84</v>
      </c>
      <c r="Y116" s="29">
        <v>0</v>
      </c>
      <c r="Z116" s="30">
        <v>3222.15</v>
      </c>
      <c r="AA116" s="29">
        <v>439.91999999999996</v>
      </c>
      <c r="AB116" s="29">
        <v>0</v>
      </c>
      <c r="AC116" s="29">
        <v>8485.26</v>
      </c>
      <c r="AD116" s="28">
        <v>-39.309999999999995</v>
      </c>
      <c r="AE116" s="29">
        <v>0</v>
      </c>
      <c r="AF116" s="30">
        <v>-1229.67</v>
      </c>
      <c r="AG116" s="29">
        <v>224.01999999999998</v>
      </c>
      <c r="AH116" s="29">
        <v>0</v>
      </c>
      <c r="AI116" s="29">
        <v>7633.71</v>
      </c>
      <c r="AJ116" s="28">
        <v>-17.899999999999999</v>
      </c>
      <c r="AK116" s="29">
        <v>0</v>
      </c>
      <c r="AL116" s="30">
        <v>3934.25</v>
      </c>
      <c r="AM116" s="28">
        <v>2308.7399999999998</v>
      </c>
      <c r="AN116" s="29">
        <v>0</v>
      </c>
      <c r="AO116" s="30">
        <v>117438.71999999999</v>
      </c>
    </row>
    <row r="117" spans="1:41" x14ac:dyDescent="0.25">
      <c r="A117" s="40" t="s">
        <v>190</v>
      </c>
      <c r="B117" s="34"/>
      <c r="C117" s="34">
        <v>1086.78</v>
      </c>
      <c r="D117" s="34">
        <v>0</v>
      </c>
      <c r="E117" s="34">
        <v>11703.35</v>
      </c>
      <c r="F117" s="33">
        <v>415.39</v>
      </c>
      <c r="G117" s="34">
        <v>0</v>
      </c>
      <c r="H117" s="35">
        <v>15397.38</v>
      </c>
      <c r="I117" s="34">
        <v>-169.93</v>
      </c>
      <c r="J117" s="34">
        <v>0</v>
      </c>
      <c r="K117" s="34">
        <v>13151.47</v>
      </c>
      <c r="L117" s="33">
        <v>250.01</v>
      </c>
      <c r="M117" s="34">
        <v>0</v>
      </c>
      <c r="N117" s="35">
        <v>15105.04</v>
      </c>
      <c r="O117" s="34">
        <v>410.92</v>
      </c>
      <c r="P117" s="34">
        <v>0</v>
      </c>
      <c r="Q117" s="34">
        <v>12566.98</v>
      </c>
      <c r="R117" s="33">
        <v>-256.13</v>
      </c>
      <c r="S117" s="34">
        <v>0</v>
      </c>
      <c r="T117" s="35">
        <v>16527.61</v>
      </c>
      <c r="U117" s="34">
        <v>-180.87</v>
      </c>
      <c r="V117" s="34">
        <v>0</v>
      </c>
      <c r="W117" s="34">
        <v>10941.19</v>
      </c>
      <c r="X117" s="33">
        <v>145.84</v>
      </c>
      <c r="Y117" s="34">
        <v>0</v>
      </c>
      <c r="Z117" s="35">
        <v>3222.15</v>
      </c>
      <c r="AA117" s="34">
        <v>439.91999999999996</v>
      </c>
      <c r="AB117" s="34">
        <v>0</v>
      </c>
      <c r="AC117" s="34">
        <v>8485.26</v>
      </c>
      <c r="AD117" s="33">
        <v>-39.309999999999995</v>
      </c>
      <c r="AE117" s="34">
        <v>0</v>
      </c>
      <c r="AF117" s="35">
        <v>-1229.67</v>
      </c>
      <c r="AG117" s="34">
        <v>224.01999999999998</v>
      </c>
      <c r="AH117" s="34">
        <v>0</v>
      </c>
      <c r="AI117" s="34">
        <v>7633.71</v>
      </c>
      <c r="AJ117" s="33">
        <v>-17.899999999999999</v>
      </c>
      <c r="AK117" s="34">
        <v>0</v>
      </c>
      <c r="AL117" s="35">
        <v>3934.25</v>
      </c>
      <c r="AM117" s="33">
        <v>2308.7399999999998</v>
      </c>
      <c r="AN117" s="34">
        <v>0</v>
      </c>
      <c r="AO117" s="35">
        <v>117438.71999999999</v>
      </c>
    </row>
    <row r="118" spans="1:41" x14ac:dyDescent="0.25">
      <c r="A118" s="39" t="s">
        <v>191</v>
      </c>
      <c r="B118" s="29" t="s">
        <v>192</v>
      </c>
      <c r="C118" s="29">
        <v>2112.81</v>
      </c>
      <c r="D118" s="29">
        <v>0</v>
      </c>
      <c r="E118" s="29">
        <v>0</v>
      </c>
      <c r="F118" s="28">
        <v>2702.93</v>
      </c>
      <c r="G118" s="29">
        <v>0</v>
      </c>
      <c r="H118" s="30">
        <v>0</v>
      </c>
      <c r="I118" s="29">
        <v>2098.5500000000002</v>
      </c>
      <c r="J118" s="29">
        <v>0</v>
      </c>
      <c r="K118" s="29">
        <v>0</v>
      </c>
      <c r="L118" s="28">
        <v>2377.8100000000004</v>
      </c>
      <c r="M118" s="29">
        <v>0</v>
      </c>
      <c r="N118" s="30">
        <v>0</v>
      </c>
      <c r="O118" s="29">
        <v>2414.4299999999998</v>
      </c>
      <c r="P118" s="29">
        <v>0</v>
      </c>
      <c r="Q118" s="29">
        <v>0</v>
      </c>
      <c r="R118" s="28">
        <v>3799.3100000000004</v>
      </c>
      <c r="S118" s="29">
        <v>0</v>
      </c>
      <c r="T118" s="30">
        <v>0</v>
      </c>
      <c r="U118" s="29">
        <v>2172.0700000000002</v>
      </c>
      <c r="V118" s="29">
        <v>0</v>
      </c>
      <c r="W118" s="29">
        <v>0</v>
      </c>
      <c r="X118" s="28">
        <v>636.93999999999994</v>
      </c>
      <c r="Y118" s="29">
        <v>0</v>
      </c>
      <c r="Z118" s="30">
        <v>0</v>
      </c>
      <c r="AA118" s="29">
        <v>1709.41</v>
      </c>
      <c r="AB118" s="29">
        <v>0</v>
      </c>
      <c r="AC118" s="29">
        <v>0</v>
      </c>
      <c r="AD118" s="28">
        <v>-255.42</v>
      </c>
      <c r="AE118" s="29">
        <v>0</v>
      </c>
      <c r="AF118" s="30">
        <v>0</v>
      </c>
      <c r="AG118" s="29">
        <v>1317.92</v>
      </c>
      <c r="AH118" s="29">
        <v>0</v>
      </c>
      <c r="AI118" s="29">
        <v>0</v>
      </c>
      <c r="AJ118" s="28">
        <v>1016.08</v>
      </c>
      <c r="AK118" s="29">
        <v>0</v>
      </c>
      <c r="AL118" s="30">
        <v>0</v>
      </c>
      <c r="AM118" s="28">
        <v>22102.84</v>
      </c>
      <c r="AN118" s="29">
        <v>0</v>
      </c>
      <c r="AO118" s="30">
        <v>0</v>
      </c>
    </row>
    <row r="119" spans="1:41" x14ac:dyDescent="0.25">
      <c r="A119" s="40" t="s">
        <v>193</v>
      </c>
      <c r="B119" s="34"/>
      <c r="C119" s="34">
        <v>2112.81</v>
      </c>
      <c r="D119" s="34">
        <v>0</v>
      </c>
      <c r="E119" s="34">
        <v>0</v>
      </c>
      <c r="F119" s="33">
        <v>2702.93</v>
      </c>
      <c r="G119" s="34">
        <v>0</v>
      </c>
      <c r="H119" s="35">
        <v>0</v>
      </c>
      <c r="I119" s="34">
        <v>2098.5500000000002</v>
      </c>
      <c r="J119" s="34">
        <v>0</v>
      </c>
      <c r="K119" s="34">
        <v>0</v>
      </c>
      <c r="L119" s="33">
        <v>2377.8100000000004</v>
      </c>
      <c r="M119" s="34">
        <v>0</v>
      </c>
      <c r="N119" s="35">
        <v>0</v>
      </c>
      <c r="O119" s="34">
        <v>2414.4299999999998</v>
      </c>
      <c r="P119" s="34">
        <v>0</v>
      </c>
      <c r="Q119" s="34">
        <v>0</v>
      </c>
      <c r="R119" s="33">
        <v>3799.3100000000004</v>
      </c>
      <c r="S119" s="34">
        <v>0</v>
      </c>
      <c r="T119" s="35">
        <v>0</v>
      </c>
      <c r="U119" s="34">
        <v>2172.0700000000002</v>
      </c>
      <c r="V119" s="34">
        <v>0</v>
      </c>
      <c r="W119" s="34">
        <v>0</v>
      </c>
      <c r="X119" s="33">
        <v>636.93999999999994</v>
      </c>
      <c r="Y119" s="34">
        <v>0</v>
      </c>
      <c r="Z119" s="35">
        <v>0</v>
      </c>
      <c r="AA119" s="34">
        <v>1709.41</v>
      </c>
      <c r="AB119" s="34">
        <v>0</v>
      </c>
      <c r="AC119" s="34">
        <v>0</v>
      </c>
      <c r="AD119" s="33">
        <v>-255.42</v>
      </c>
      <c r="AE119" s="34">
        <v>0</v>
      </c>
      <c r="AF119" s="35">
        <v>0</v>
      </c>
      <c r="AG119" s="34">
        <v>1317.92</v>
      </c>
      <c r="AH119" s="34">
        <v>0</v>
      </c>
      <c r="AI119" s="34">
        <v>0</v>
      </c>
      <c r="AJ119" s="33">
        <v>1016.08</v>
      </c>
      <c r="AK119" s="34">
        <v>0</v>
      </c>
      <c r="AL119" s="35">
        <v>0</v>
      </c>
      <c r="AM119" s="33">
        <v>22102.84</v>
      </c>
      <c r="AN119" s="34">
        <v>0</v>
      </c>
      <c r="AO119" s="35">
        <v>0</v>
      </c>
    </row>
    <row r="120" spans="1:41" x14ac:dyDescent="0.25">
      <c r="A120" s="39" t="s">
        <v>194</v>
      </c>
      <c r="B120" s="29" t="s">
        <v>192</v>
      </c>
      <c r="C120" s="29">
        <v>1271.47</v>
      </c>
      <c r="D120" s="29">
        <v>0</v>
      </c>
      <c r="E120" s="29">
        <v>0</v>
      </c>
      <c r="F120" s="28">
        <v>1626.6</v>
      </c>
      <c r="G120" s="29">
        <v>0</v>
      </c>
      <c r="H120" s="30">
        <v>0</v>
      </c>
      <c r="I120" s="29">
        <v>1262.8999999999999</v>
      </c>
      <c r="J120" s="29">
        <v>0</v>
      </c>
      <c r="K120" s="29">
        <v>0</v>
      </c>
      <c r="L120" s="28">
        <v>1430.95</v>
      </c>
      <c r="M120" s="29">
        <v>0</v>
      </c>
      <c r="N120" s="30">
        <v>0</v>
      </c>
      <c r="O120" s="29">
        <v>1453</v>
      </c>
      <c r="P120" s="29">
        <v>0</v>
      </c>
      <c r="Q120" s="29">
        <v>0</v>
      </c>
      <c r="R120" s="28">
        <v>2286.39</v>
      </c>
      <c r="S120" s="29">
        <v>0</v>
      </c>
      <c r="T120" s="30">
        <v>0</v>
      </c>
      <c r="U120" s="29">
        <v>1307.1500000000001</v>
      </c>
      <c r="V120" s="29">
        <v>0</v>
      </c>
      <c r="W120" s="29">
        <v>0</v>
      </c>
      <c r="X120" s="28">
        <v>383.31</v>
      </c>
      <c r="Y120" s="29">
        <v>0</v>
      </c>
      <c r="Z120" s="30">
        <v>0</v>
      </c>
      <c r="AA120" s="29">
        <v>1028.6999999999998</v>
      </c>
      <c r="AB120" s="29">
        <v>0</v>
      </c>
      <c r="AC120" s="29">
        <v>0</v>
      </c>
      <c r="AD120" s="28">
        <v>-153.69</v>
      </c>
      <c r="AE120" s="29">
        <v>0</v>
      </c>
      <c r="AF120" s="30">
        <v>0</v>
      </c>
      <c r="AG120" s="29">
        <v>793.11</v>
      </c>
      <c r="AH120" s="29">
        <v>0</v>
      </c>
      <c r="AI120" s="29">
        <v>0</v>
      </c>
      <c r="AJ120" s="28">
        <v>611.48</v>
      </c>
      <c r="AK120" s="29">
        <v>0</v>
      </c>
      <c r="AL120" s="30">
        <v>0</v>
      </c>
      <c r="AM120" s="28">
        <v>13301.369999999999</v>
      </c>
      <c r="AN120" s="29">
        <v>0</v>
      </c>
      <c r="AO120" s="30">
        <v>0</v>
      </c>
    </row>
    <row r="121" spans="1:41" x14ac:dyDescent="0.25">
      <c r="A121" s="40" t="s">
        <v>195</v>
      </c>
      <c r="B121" s="34"/>
      <c r="C121" s="34">
        <v>1271.47</v>
      </c>
      <c r="D121" s="34">
        <v>0</v>
      </c>
      <c r="E121" s="34">
        <v>0</v>
      </c>
      <c r="F121" s="33">
        <v>1626.6</v>
      </c>
      <c r="G121" s="34">
        <v>0</v>
      </c>
      <c r="H121" s="35">
        <v>0</v>
      </c>
      <c r="I121" s="34">
        <v>1262.8999999999999</v>
      </c>
      <c r="J121" s="34">
        <v>0</v>
      </c>
      <c r="K121" s="34">
        <v>0</v>
      </c>
      <c r="L121" s="33">
        <v>1430.95</v>
      </c>
      <c r="M121" s="34">
        <v>0</v>
      </c>
      <c r="N121" s="35">
        <v>0</v>
      </c>
      <c r="O121" s="34">
        <v>1453</v>
      </c>
      <c r="P121" s="34">
        <v>0</v>
      </c>
      <c r="Q121" s="34">
        <v>0</v>
      </c>
      <c r="R121" s="33">
        <v>2286.39</v>
      </c>
      <c r="S121" s="34">
        <v>0</v>
      </c>
      <c r="T121" s="35">
        <v>0</v>
      </c>
      <c r="U121" s="34">
        <v>1307.1500000000001</v>
      </c>
      <c r="V121" s="34">
        <v>0</v>
      </c>
      <c r="W121" s="34">
        <v>0</v>
      </c>
      <c r="X121" s="33">
        <v>383.31</v>
      </c>
      <c r="Y121" s="34">
        <v>0</v>
      </c>
      <c r="Z121" s="35">
        <v>0</v>
      </c>
      <c r="AA121" s="34">
        <v>1028.6999999999998</v>
      </c>
      <c r="AB121" s="34">
        <v>0</v>
      </c>
      <c r="AC121" s="34">
        <v>0</v>
      </c>
      <c r="AD121" s="33">
        <v>-153.69</v>
      </c>
      <c r="AE121" s="34">
        <v>0</v>
      </c>
      <c r="AF121" s="35">
        <v>0</v>
      </c>
      <c r="AG121" s="34">
        <v>793.11</v>
      </c>
      <c r="AH121" s="34">
        <v>0</v>
      </c>
      <c r="AI121" s="34">
        <v>0</v>
      </c>
      <c r="AJ121" s="33">
        <v>611.48</v>
      </c>
      <c r="AK121" s="34">
        <v>0</v>
      </c>
      <c r="AL121" s="35">
        <v>0</v>
      </c>
      <c r="AM121" s="33">
        <v>13301.369999999999</v>
      </c>
      <c r="AN121" s="34">
        <v>0</v>
      </c>
      <c r="AO121" s="35">
        <v>0</v>
      </c>
    </row>
    <row r="122" spans="1:41" x14ac:dyDescent="0.25">
      <c r="A122" s="39" t="s">
        <v>196</v>
      </c>
      <c r="B122" s="29" t="s">
        <v>117</v>
      </c>
      <c r="C122" s="29">
        <v>-453.06</v>
      </c>
      <c r="D122" s="29">
        <v>0</v>
      </c>
      <c r="E122" s="29">
        <v>0</v>
      </c>
      <c r="F122" s="28">
        <v>-197</v>
      </c>
      <c r="G122" s="29">
        <v>0</v>
      </c>
      <c r="H122" s="30">
        <v>0</v>
      </c>
      <c r="I122" s="29">
        <v>-764.32</v>
      </c>
      <c r="J122" s="29">
        <v>0</v>
      </c>
      <c r="K122" s="29">
        <v>0</v>
      </c>
      <c r="L122" s="28">
        <v>121.45</v>
      </c>
      <c r="M122" s="29">
        <v>0</v>
      </c>
      <c r="N122" s="30">
        <v>0</v>
      </c>
      <c r="O122" s="29">
        <v>-286.2</v>
      </c>
      <c r="P122" s="29">
        <v>0</v>
      </c>
      <c r="Q122" s="29">
        <v>0</v>
      </c>
      <c r="R122" s="28">
        <v>-100.19999999999999</v>
      </c>
      <c r="S122" s="29">
        <v>0</v>
      </c>
      <c r="T122" s="30">
        <v>0</v>
      </c>
      <c r="U122" s="29">
        <v>-1063.0999999999999</v>
      </c>
      <c r="V122" s="29">
        <v>0</v>
      </c>
      <c r="W122" s="29">
        <v>0</v>
      </c>
      <c r="X122" s="28">
        <v>-278.68</v>
      </c>
      <c r="Y122" s="29">
        <v>0</v>
      </c>
      <c r="Z122" s="30">
        <v>0</v>
      </c>
      <c r="AA122" s="29">
        <v>-254.76999999999998</v>
      </c>
      <c r="AB122" s="29">
        <v>0</v>
      </c>
      <c r="AC122" s="29">
        <v>0</v>
      </c>
      <c r="AD122" s="28">
        <v>60.760000000000005</v>
      </c>
      <c r="AE122" s="29">
        <v>0</v>
      </c>
      <c r="AF122" s="30">
        <v>0</v>
      </c>
      <c r="AG122" s="29">
        <v>-408.74</v>
      </c>
      <c r="AH122" s="29">
        <v>0</v>
      </c>
      <c r="AI122" s="29">
        <v>0</v>
      </c>
      <c r="AJ122" s="28">
        <v>-221.32</v>
      </c>
      <c r="AK122" s="29">
        <v>0</v>
      </c>
      <c r="AL122" s="30">
        <v>0</v>
      </c>
      <c r="AM122" s="28">
        <v>-3845.1799999999994</v>
      </c>
      <c r="AN122" s="29">
        <v>0</v>
      </c>
      <c r="AO122" s="30">
        <v>0</v>
      </c>
    </row>
    <row r="123" spans="1:41" x14ac:dyDescent="0.25">
      <c r="A123" s="40" t="s">
        <v>197</v>
      </c>
      <c r="B123" s="34"/>
      <c r="C123" s="34">
        <v>-453.06</v>
      </c>
      <c r="D123" s="34">
        <v>0</v>
      </c>
      <c r="E123" s="34">
        <v>0</v>
      </c>
      <c r="F123" s="33">
        <v>-197</v>
      </c>
      <c r="G123" s="34">
        <v>0</v>
      </c>
      <c r="H123" s="35">
        <v>0</v>
      </c>
      <c r="I123" s="34">
        <v>-764.32</v>
      </c>
      <c r="J123" s="34">
        <v>0</v>
      </c>
      <c r="K123" s="34">
        <v>0</v>
      </c>
      <c r="L123" s="33">
        <v>121.45</v>
      </c>
      <c r="M123" s="34">
        <v>0</v>
      </c>
      <c r="N123" s="35">
        <v>0</v>
      </c>
      <c r="O123" s="34">
        <v>-286.2</v>
      </c>
      <c r="P123" s="34">
        <v>0</v>
      </c>
      <c r="Q123" s="34">
        <v>0</v>
      </c>
      <c r="R123" s="33">
        <v>-100.19999999999999</v>
      </c>
      <c r="S123" s="34">
        <v>0</v>
      </c>
      <c r="T123" s="35">
        <v>0</v>
      </c>
      <c r="U123" s="34">
        <v>-1063.0999999999999</v>
      </c>
      <c r="V123" s="34">
        <v>0</v>
      </c>
      <c r="W123" s="34">
        <v>0</v>
      </c>
      <c r="X123" s="33">
        <v>-278.68</v>
      </c>
      <c r="Y123" s="34">
        <v>0</v>
      </c>
      <c r="Z123" s="35">
        <v>0</v>
      </c>
      <c r="AA123" s="34">
        <v>-254.76999999999998</v>
      </c>
      <c r="AB123" s="34">
        <v>0</v>
      </c>
      <c r="AC123" s="34">
        <v>0</v>
      </c>
      <c r="AD123" s="33">
        <v>60.760000000000005</v>
      </c>
      <c r="AE123" s="34">
        <v>0</v>
      </c>
      <c r="AF123" s="35">
        <v>0</v>
      </c>
      <c r="AG123" s="34">
        <v>-408.74</v>
      </c>
      <c r="AH123" s="34">
        <v>0</v>
      </c>
      <c r="AI123" s="34">
        <v>0</v>
      </c>
      <c r="AJ123" s="33">
        <v>-221.32</v>
      </c>
      <c r="AK123" s="34">
        <v>0</v>
      </c>
      <c r="AL123" s="35">
        <v>0</v>
      </c>
      <c r="AM123" s="33">
        <v>-3845.1799999999994</v>
      </c>
      <c r="AN123" s="34">
        <v>0</v>
      </c>
      <c r="AO123" s="35">
        <v>0</v>
      </c>
    </row>
    <row r="124" spans="1:41" x14ac:dyDescent="0.25">
      <c r="A124" s="39" t="s">
        <v>198</v>
      </c>
      <c r="B124" s="29" t="s">
        <v>199</v>
      </c>
      <c r="C124" s="29">
        <v>1711.54</v>
      </c>
      <c r="D124" s="29">
        <v>0</v>
      </c>
      <c r="E124" s="29">
        <v>22938.03</v>
      </c>
      <c r="F124" s="28">
        <v>252.99</v>
      </c>
      <c r="G124" s="29">
        <v>0</v>
      </c>
      <c r="H124" s="30">
        <v>30178.15</v>
      </c>
      <c r="I124" s="29">
        <v>610.36</v>
      </c>
      <c r="J124" s="29">
        <v>0</v>
      </c>
      <c r="K124" s="29">
        <v>25776.28</v>
      </c>
      <c r="L124" s="28">
        <v>2961.04</v>
      </c>
      <c r="M124" s="29">
        <v>0</v>
      </c>
      <c r="N124" s="30">
        <v>29605.17</v>
      </c>
      <c r="O124" s="29">
        <v>2640.31</v>
      </c>
      <c r="P124" s="29">
        <v>0</v>
      </c>
      <c r="Q124" s="29">
        <v>24630.7</v>
      </c>
      <c r="R124" s="28">
        <v>3308.24</v>
      </c>
      <c r="S124" s="29">
        <v>0</v>
      </c>
      <c r="T124" s="30">
        <v>32393.34</v>
      </c>
      <c r="U124" s="29">
        <v>1374.32</v>
      </c>
      <c r="V124" s="29">
        <v>0</v>
      </c>
      <c r="W124" s="29">
        <v>21444.22</v>
      </c>
      <c r="X124" s="28">
        <v>526.53</v>
      </c>
      <c r="Y124" s="29">
        <v>0</v>
      </c>
      <c r="Z124" s="30">
        <v>6315.26</v>
      </c>
      <c r="AA124" s="29">
        <v>1901.45</v>
      </c>
      <c r="AB124" s="29">
        <v>0</v>
      </c>
      <c r="AC124" s="29">
        <v>16630.73</v>
      </c>
      <c r="AD124" s="28">
        <v>-284.25</v>
      </c>
      <c r="AE124" s="29">
        <v>0</v>
      </c>
      <c r="AF124" s="30">
        <v>-2410.09</v>
      </c>
      <c r="AG124" s="29">
        <v>1314.1</v>
      </c>
      <c r="AH124" s="29">
        <v>0</v>
      </c>
      <c r="AI124" s="29">
        <v>14961.71</v>
      </c>
      <c r="AJ124" s="28">
        <v>904.06</v>
      </c>
      <c r="AK124" s="29">
        <v>0</v>
      </c>
      <c r="AL124" s="30">
        <v>7710.94</v>
      </c>
      <c r="AM124" s="28">
        <v>17220.689999999999</v>
      </c>
      <c r="AN124" s="29">
        <v>0</v>
      </c>
      <c r="AO124" s="30">
        <v>230174.44</v>
      </c>
    </row>
    <row r="125" spans="1:41" x14ac:dyDescent="0.25">
      <c r="A125" s="41" t="s">
        <v>198</v>
      </c>
      <c r="B125" s="20" t="s">
        <v>201</v>
      </c>
      <c r="C125" s="20">
        <v>0</v>
      </c>
      <c r="D125" s="20">
        <v>0</v>
      </c>
      <c r="E125" s="20">
        <v>51456.24</v>
      </c>
      <c r="F125" s="31">
        <v>0</v>
      </c>
      <c r="G125" s="20">
        <v>0</v>
      </c>
      <c r="H125" s="32">
        <v>67697.8</v>
      </c>
      <c r="I125" s="20">
        <v>0</v>
      </c>
      <c r="J125" s="20">
        <v>0</v>
      </c>
      <c r="K125" s="20">
        <v>57823.21</v>
      </c>
      <c r="L125" s="31">
        <v>0</v>
      </c>
      <c r="M125" s="20">
        <v>0</v>
      </c>
      <c r="N125" s="32">
        <v>66412.45</v>
      </c>
      <c r="O125" s="20">
        <v>0</v>
      </c>
      <c r="P125" s="20">
        <v>0</v>
      </c>
      <c r="Q125" s="20">
        <v>55253.37</v>
      </c>
      <c r="R125" s="31">
        <v>0</v>
      </c>
      <c r="S125" s="20">
        <v>0</v>
      </c>
      <c r="T125" s="32">
        <v>72667.070000000007</v>
      </c>
      <c r="U125" s="20">
        <v>0</v>
      </c>
      <c r="V125" s="20">
        <v>0</v>
      </c>
      <c r="W125" s="20">
        <v>48105.21</v>
      </c>
      <c r="X125" s="31">
        <v>0</v>
      </c>
      <c r="Y125" s="20">
        <v>0</v>
      </c>
      <c r="Z125" s="32">
        <v>14166.84</v>
      </c>
      <c r="AA125" s="20">
        <v>0</v>
      </c>
      <c r="AB125" s="20">
        <v>0</v>
      </c>
      <c r="AC125" s="20">
        <v>37307.24</v>
      </c>
      <c r="AD125" s="31">
        <v>0</v>
      </c>
      <c r="AE125" s="20">
        <v>0</v>
      </c>
      <c r="AF125" s="32">
        <v>-5406.49</v>
      </c>
      <c r="AG125" s="20">
        <v>0</v>
      </c>
      <c r="AH125" s="20">
        <v>0</v>
      </c>
      <c r="AI125" s="20">
        <v>33563.19</v>
      </c>
      <c r="AJ125" s="31">
        <v>0</v>
      </c>
      <c r="AK125" s="20">
        <v>0</v>
      </c>
      <c r="AL125" s="32">
        <v>17297.740000000002</v>
      </c>
      <c r="AM125" s="31">
        <v>0</v>
      </c>
      <c r="AN125" s="20">
        <v>0</v>
      </c>
      <c r="AO125" s="32">
        <v>516343.87</v>
      </c>
    </row>
    <row r="126" spans="1:41" x14ac:dyDescent="0.25">
      <c r="A126" s="41" t="s">
        <v>198</v>
      </c>
      <c r="B126" s="20" t="s">
        <v>202</v>
      </c>
      <c r="C126" s="20">
        <v>-348.43</v>
      </c>
      <c r="D126" s="20">
        <v>0</v>
      </c>
      <c r="E126" s="20">
        <v>8771.41</v>
      </c>
      <c r="F126" s="31">
        <v>-190.16</v>
      </c>
      <c r="G126" s="20">
        <v>0</v>
      </c>
      <c r="H126" s="32">
        <v>11540.01</v>
      </c>
      <c r="I126" s="20">
        <v>112.84</v>
      </c>
      <c r="J126" s="20">
        <v>0</v>
      </c>
      <c r="K126" s="20">
        <v>9856.75</v>
      </c>
      <c r="L126" s="31">
        <v>23.5</v>
      </c>
      <c r="M126" s="20">
        <v>0</v>
      </c>
      <c r="N126" s="32">
        <v>11320.9</v>
      </c>
      <c r="O126" s="20">
        <v>272.87</v>
      </c>
      <c r="P126" s="20">
        <v>0</v>
      </c>
      <c r="Q126" s="20">
        <v>9418.68</v>
      </c>
      <c r="R126" s="31">
        <v>-99.7</v>
      </c>
      <c r="S126" s="20">
        <v>0</v>
      </c>
      <c r="T126" s="32">
        <v>12387.09</v>
      </c>
      <c r="U126" s="20">
        <v>-50.69</v>
      </c>
      <c r="V126" s="20">
        <v>0</v>
      </c>
      <c r="W126" s="20">
        <v>8200.18</v>
      </c>
      <c r="X126" s="31">
        <v>216.16</v>
      </c>
      <c r="Y126" s="20">
        <v>0</v>
      </c>
      <c r="Z126" s="32">
        <v>2414.9299999999998</v>
      </c>
      <c r="AA126" s="20">
        <v>236.02</v>
      </c>
      <c r="AB126" s="20">
        <v>0</v>
      </c>
      <c r="AC126" s="20">
        <v>6359.52</v>
      </c>
      <c r="AD126" s="31">
        <v>-25.29</v>
      </c>
      <c r="AE126" s="20">
        <v>0</v>
      </c>
      <c r="AF126" s="32">
        <v>-921.61</v>
      </c>
      <c r="AG126" s="20">
        <v>198.76</v>
      </c>
      <c r="AH126" s="20">
        <v>0</v>
      </c>
      <c r="AI126" s="20">
        <v>5721.3</v>
      </c>
      <c r="AJ126" s="31">
        <v>209.5</v>
      </c>
      <c r="AK126" s="20">
        <v>0</v>
      </c>
      <c r="AL126" s="32">
        <v>2948.63</v>
      </c>
      <c r="AM126" s="31">
        <v>555.38</v>
      </c>
      <c r="AN126" s="20">
        <v>0</v>
      </c>
      <c r="AO126" s="32">
        <v>88017.79</v>
      </c>
    </row>
    <row r="127" spans="1:41" x14ac:dyDescent="0.25">
      <c r="A127" s="40" t="s">
        <v>203</v>
      </c>
      <c r="B127" s="34"/>
      <c r="C127" s="34">
        <v>1363.11</v>
      </c>
      <c r="D127" s="34">
        <v>0</v>
      </c>
      <c r="E127" s="34">
        <v>83165.679999999993</v>
      </c>
      <c r="F127" s="33">
        <v>62.830000000000013</v>
      </c>
      <c r="G127" s="34">
        <v>0</v>
      </c>
      <c r="H127" s="35">
        <v>109415.96</v>
      </c>
      <c r="I127" s="34">
        <v>723.2</v>
      </c>
      <c r="J127" s="34">
        <v>0</v>
      </c>
      <c r="K127" s="34">
        <v>93456.239999999991</v>
      </c>
      <c r="L127" s="33">
        <v>2984.54</v>
      </c>
      <c r="M127" s="34">
        <v>0</v>
      </c>
      <c r="N127" s="35">
        <v>107338.51999999999</v>
      </c>
      <c r="O127" s="34">
        <v>2913.18</v>
      </c>
      <c r="P127" s="34">
        <v>0</v>
      </c>
      <c r="Q127" s="34">
        <v>89302.75</v>
      </c>
      <c r="R127" s="33">
        <v>3208.54</v>
      </c>
      <c r="S127" s="34">
        <v>0</v>
      </c>
      <c r="T127" s="35">
        <v>117447.5</v>
      </c>
      <c r="U127" s="34">
        <v>1323.6299999999999</v>
      </c>
      <c r="V127" s="34">
        <v>0</v>
      </c>
      <c r="W127" s="34">
        <v>77749.609999999986</v>
      </c>
      <c r="X127" s="33">
        <v>742.68999999999994</v>
      </c>
      <c r="Y127" s="34">
        <v>0</v>
      </c>
      <c r="Z127" s="35">
        <v>22897.03</v>
      </c>
      <c r="AA127" s="34">
        <v>2137.4700000000003</v>
      </c>
      <c r="AB127" s="34">
        <v>0</v>
      </c>
      <c r="AC127" s="34">
        <v>60297.490000000005</v>
      </c>
      <c r="AD127" s="33">
        <v>-309.54000000000002</v>
      </c>
      <c r="AE127" s="34">
        <v>0</v>
      </c>
      <c r="AF127" s="35">
        <v>-8738.19</v>
      </c>
      <c r="AG127" s="34">
        <v>1512.86</v>
      </c>
      <c r="AH127" s="34">
        <v>0</v>
      </c>
      <c r="AI127" s="34">
        <v>54246.200000000004</v>
      </c>
      <c r="AJ127" s="33">
        <v>1113.56</v>
      </c>
      <c r="AK127" s="34">
        <v>0</v>
      </c>
      <c r="AL127" s="35">
        <v>27957.31</v>
      </c>
      <c r="AM127" s="33">
        <v>17776.07</v>
      </c>
      <c r="AN127" s="34">
        <v>0</v>
      </c>
      <c r="AO127" s="35">
        <v>834536.10000000009</v>
      </c>
    </row>
    <row r="128" spans="1:41" x14ac:dyDescent="0.25">
      <c r="A128" s="39" t="s">
        <v>354</v>
      </c>
      <c r="B128" s="29" t="s">
        <v>63</v>
      </c>
      <c r="C128" s="29">
        <v>574.77</v>
      </c>
      <c r="D128" s="29">
        <v>0</v>
      </c>
      <c r="E128" s="29">
        <v>0</v>
      </c>
      <c r="F128" s="28">
        <v>859.07</v>
      </c>
      <c r="G128" s="29">
        <v>0</v>
      </c>
      <c r="H128" s="30">
        <v>0</v>
      </c>
      <c r="I128" s="29">
        <v>232.24</v>
      </c>
      <c r="J128" s="29">
        <v>0</v>
      </c>
      <c r="K128" s="29">
        <v>0</v>
      </c>
      <c r="L128" s="28">
        <v>9.9700000000000006</v>
      </c>
      <c r="M128" s="29">
        <v>0</v>
      </c>
      <c r="N128" s="30">
        <v>0</v>
      </c>
      <c r="O128" s="29">
        <v>534.92999999999995</v>
      </c>
      <c r="P128" s="29">
        <v>0</v>
      </c>
      <c r="Q128" s="29">
        <v>0</v>
      </c>
      <c r="R128" s="28">
        <v>932.26</v>
      </c>
      <c r="S128" s="29">
        <v>0</v>
      </c>
      <c r="T128" s="30">
        <v>0</v>
      </c>
      <c r="U128" s="29">
        <v>696.56</v>
      </c>
      <c r="V128" s="29">
        <v>0</v>
      </c>
      <c r="W128" s="29">
        <v>0</v>
      </c>
      <c r="X128" s="28">
        <v>216.37</v>
      </c>
      <c r="Y128" s="29">
        <v>0</v>
      </c>
      <c r="Z128" s="30">
        <v>0</v>
      </c>
      <c r="AA128" s="29">
        <v>427.98</v>
      </c>
      <c r="AB128" s="29">
        <v>0</v>
      </c>
      <c r="AC128" s="29">
        <v>0</v>
      </c>
      <c r="AD128" s="28">
        <v>-87.15</v>
      </c>
      <c r="AE128" s="29">
        <v>0</v>
      </c>
      <c r="AF128" s="30">
        <v>0</v>
      </c>
      <c r="AG128" s="29">
        <v>431.16</v>
      </c>
      <c r="AH128" s="29">
        <v>0</v>
      </c>
      <c r="AI128" s="29">
        <v>0</v>
      </c>
      <c r="AJ128" s="28">
        <v>230.67</v>
      </c>
      <c r="AK128" s="29">
        <v>0</v>
      </c>
      <c r="AL128" s="30">
        <v>0</v>
      </c>
      <c r="AM128" s="28">
        <v>5058.83</v>
      </c>
      <c r="AN128" s="29">
        <v>0</v>
      </c>
      <c r="AO128" s="30">
        <v>0</v>
      </c>
    </row>
    <row r="129" spans="1:41" x14ac:dyDescent="0.25">
      <c r="A129" s="41" t="s">
        <v>354</v>
      </c>
      <c r="B129" s="20" t="s">
        <v>65</v>
      </c>
      <c r="C129" s="20">
        <v>1757.05</v>
      </c>
      <c r="D129" s="20">
        <v>0</v>
      </c>
      <c r="E129" s="20">
        <v>0</v>
      </c>
      <c r="F129" s="31">
        <v>4403.2300000000005</v>
      </c>
      <c r="G129" s="20">
        <v>0</v>
      </c>
      <c r="H129" s="32">
        <v>0</v>
      </c>
      <c r="I129" s="20">
        <v>4471.1499999999996</v>
      </c>
      <c r="J129" s="20">
        <v>0</v>
      </c>
      <c r="K129" s="20">
        <v>0</v>
      </c>
      <c r="L129" s="31">
        <v>1815.51</v>
      </c>
      <c r="M129" s="20">
        <v>0</v>
      </c>
      <c r="N129" s="32">
        <v>0</v>
      </c>
      <c r="O129" s="20">
        <v>1663.3</v>
      </c>
      <c r="P129" s="20">
        <v>0</v>
      </c>
      <c r="Q129" s="20">
        <v>0</v>
      </c>
      <c r="R129" s="31">
        <v>2164.29</v>
      </c>
      <c r="S129" s="20">
        <v>0</v>
      </c>
      <c r="T129" s="32">
        <v>0</v>
      </c>
      <c r="U129" s="20">
        <v>10291.73</v>
      </c>
      <c r="V129" s="20">
        <v>0</v>
      </c>
      <c r="W129" s="20">
        <v>0</v>
      </c>
      <c r="X129" s="31">
        <v>2911.82</v>
      </c>
      <c r="Y129" s="20">
        <v>0</v>
      </c>
      <c r="Z129" s="32">
        <v>0</v>
      </c>
      <c r="AA129" s="20">
        <v>7197.32</v>
      </c>
      <c r="AB129" s="20">
        <v>0</v>
      </c>
      <c r="AC129" s="20">
        <v>0</v>
      </c>
      <c r="AD129" s="31"/>
      <c r="AE129" s="20"/>
      <c r="AF129" s="32"/>
      <c r="AG129" s="20"/>
      <c r="AH129" s="20"/>
      <c r="AI129" s="20"/>
      <c r="AJ129" s="31"/>
      <c r="AK129" s="20"/>
      <c r="AL129" s="32"/>
      <c r="AM129" s="31">
        <v>36675.399999999994</v>
      </c>
      <c r="AN129" s="20">
        <v>0</v>
      </c>
      <c r="AO129" s="32">
        <v>0</v>
      </c>
    </row>
    <row r="130" spans="1:41" x14ac:dyDescent="0.25">
      <c r="A130" s="40" t="s">
        <v>355</v>
      </c>
      <c r="B130" s="34"/>
      <c r="C130" s="34">
        <v>2331.8199999999997</v>
      </c>
      <c r="D130" s="34">
        <v>0</v>
      </c>
      <c r="E130" s="34">
        <v>0</v>
      </c>
      <c r="F130" s="33">
        <v>5262.3</v>
      </c>
      <c r="G130" s="34">
        <v>0</v>
      </c>
      <c r="H130" s="35">
        <v>0</v>
      </c>
      <c r="I130" s="34">
        <v>4703.3899999999994</v>
      </c>
      <c r="J130" s="34">
        <v>0</v>
      </c>
      <c r="K130" s="34">
        <v>0</v>
      </c>
      <c r="L130" s="33">
        <v>1825.48</v>
      </c>
      <c r="M130" s="34">
        <v>0</v>
      </c>
      <c r="N130" s="35">
        <v>0</v>
      </c>
      <c r="O130" s="34">
        <v>2198.23</v>
      </c>
      <c r="P130" s="34">
        <v>0</v>
      </c>
      <c r="Q130" s="34">
        <v>0</v>
      </c>
      <c r="R130" s="33">
        <v>3096.55</v>
      </c>
      <c r="S130" s="34">
        <v>0</v>
      </c>
      <c r="T130" s="35">
        <v>0</v>
      </c>
      <c r="U130" s="34">
        <v>10988.289999999999</v>
      </c>
      <c r="V130" s="34">
        <v>0</v>
      </c>
      <c r="W130" s="34">
        <v>0</v>
      </c>
      <c r="X130" s="33">
        <v>3128.19</v>
      </c>
      <c r="Y130" s="34">
        <v>0</v>
      </c>
      <c r="Z130" s="35">
        <v>0</v>
      </c>
      <c r="AA130" s="34">
        <v>7625.2999999999993</v>
      </c>
      <c r="AB130" s="34">
        <v>0</v>
      </c>
      <c r="AC130" s="34">
        <v>0</v>
      </c>
      <c r="AD130" s="33">
        <v>-87.15</v>
      </c>
      <c r="AE130" s="34">
        <v>0</v>
      </c>
      <c r="AF130" s="35">
        <v>0</v>
      </c>
      <c r="AG130" s="34">
        <v>431.16</v>
      </c>
      <c r="AH130" s="34">
        <v>0</v>
      </c>
      <c r="AI130" s="34">
        <v>0</v>
      </c>
      <c r="AJ130" s="33">
        <v>230.67</v>
      </c>
      <c r="AK130" s="34">
        <v>0</v>
      </c>
      <c r="AL130" s="35">
        <v>0</v>
      </c>
      <c r="AM130" s="33">
        <v>41734.229999999996</v>
      </c>
      <c r="AN130" s="34">
        <v>0</v>
      </c>
      <c r="AO130" s="35">
        <v>0</v>
      </c>
    </row>
    <row r="131" spans="1:41" x14ac:dyDescent="0.25">
      <c r="A131" s="39" t="s">
        <v>207</v>
      </c>
      <c r="B131" s="29" t="s">
        <v>209</v>
      </c>
      <c r="C131" s="29">
        <v>-155.11000000000001</v>
      </c>
      <c r="D131" s="29">
        <v>0</v>
      </c>
      <c r="E131" s="29">
        <v>101.44</v>
      </c>
      <c r="F131" s="28">
        <v>-197.29</v>
      </c>
      <c r="G131" s="29">
        <v>0</v>
      </c>
      <c r="H131" s="30">
        <v>133.46</v>
      </c>
      <c r="I131" s="29">
        <v>-150.37</v>
      </c>
      <c r="J131" s="29">
        <v>0</v>
      </c>
      <c r="K131" s="29">
        <v>113.99</v>
      </c>
      <c r="L131" s="28">
        <v>-180.46</v>
      </c>
      <c r="M131" s="29">
        <v>0</v>
      </c>
      <c r="N131" s="30">
        <v>130.91999999999999</v>
      </c>
      <c r="O131" s="29">
        <v>-158.02000000000001</v>
      </c>
      <c r="P131" s="29">
        <v>0</v>
      </c>
      <c r="Q131" s="29">
        <v>108.92</v>
      </c>
      <c r="R131" s="28">
        <v>-249.04</v>
      </c>
      <c r="S131" s="29">
        <v>0</v>
      </c>
      <c r="T131" s="30">
        <v>143.25</v>
      </c>
      <c r="U131" s="29">
        <v>-202.17</v>
      </c>
      <c r="V131" s="29">
        <v>0</v>
      </c>
      <c r="W131" s="29">
        <v>94.83</v>
      </c>
      <c r="X131" s="28">
        <v>-42.09</v>
      </c>
      <c r="Y131" s="29">
        <v>0</v>
      </c>
      <c r="Z131" s="30">
        <v>27.93</v>
      </c>
      <c r="AA131" s="29">
        <v>-143.16</v>
      </c>
      <c r="AB131" s="29">
        <v>0</v>
      </c>
      <c r="AC131" s="29">
        <v>73.55</v>
      </c>
      <c r="AD131" s="28">
        <v>22.76</v>
      </c>
      <c r="AE131" s="29">
        <v>0</v>
      </c>
      <c r="AF131" s="30">
        <v>-10.66</v>
      </c>
      <c r="AG131" s="29">
        <v>-113.49</v>
      </c>
      <c r="AH131" s="29">
        <v>0</v>
      </c>
      <c r="AI131" s="29">
        <v>66.16</v>
      </c>
      <c r="AJ131" s="28">
        <v>-70.06</v>
      </c>
      <c r="AK131" s="29">
        <v>0</v>
      </c>
      <c r="AL131" s="30">
        <v>34.1</v>
      </c>
      <c r="AM131" s="28">
        <v>-1638.5</v>
      </c>
      <c r="AN131" s="29">
        <v>0</v>
      </c>
      <c r="AO131" s="30">
        <v>1017.8899999999999</v>
      </c>
    </row>
    <row r="132" spans="1:41" x14ac:dyDescent="0.25">
      <c r="A132" s="41" t="s">
        <v>207</v>
      </c>
      <c r="B132" s="20" t="s">
        <v>210</v>
      </c>
      <c r="C132" s="20">
        <v>429.6</v>
      </c>
      <c r="D132" s="20">
        <v>0</v>
      </c>
      <c r="E132" s="20">
        <v>56648.03</v>
      </c>
      <c r="F132" s="31">
        <v>1023.18</v>
      </c>
      <c r="G132" s="20">
        <v>0</v>
      </c>
      <c r="H132" s="32">
        <v>74528.31</v>
      </c>
      <c r="I132" s="20">
        <v>863.46</v>
      </c>
      <c r="J132" s="20">
        <v>0</v>
      </c>
      <c r="K132" s="20">
        <v>63657.4</v>
      </c>
      <c r="L132" s="31">
        <v>1058.76</v>
      </c>
      <c r="M132" s="20">
        <v>0</v>
      </c>
      <c r="N132" s="32">
        <v>73113.27</v>
      </c>
      <c r="O132" s="20">
        <v>989.17</v>
      </c>
      <c r="P132" s="20">
        <v>0</v>
      </c>
      <c r="Q132" s="20">
        <v>60828.27</v>
      </c>
      <c r="R132" s="31">
        <v>789.29</v>
      </c>
      <c r="S132" s="20">
        <v>0</v>
      </c>
      <c r="T132" s="32">
        <v>79998.97</v>
      </c>
      <c r="U132" s="20">
        <v>2735.03</v>
      </c>
      <c r="V132" s="20">
        <v>0</v>
      </c>
      <c r="W132" s="20">
        <v>52958.89</v>
      </c>
      <c r="X132" s="31">
        <v>253.46</v>
      </c>
      <c r="Y132" s="20">
        <v>0</v>
      </c>
      <c r="Z132" s="32">
        <v>15596.23</v>
      </c>
      <c r="AA132" s="20">
        <v>665.86</v>
      </c>
      <c r="AB132" s="20">
        <v>0</v>
      </c>
      <c r="AC132" s="20">
        <v>41071.43</v>
      </c>
      <c r="AD132" s="31">
        <v>24.57</v>
      </c>
      <c r="AE132" s="20">
        <v>0</v>
      </c>
      <c r="AF132" s="32">
        <v>-5951.99</v>
      </c>
      <c r="AG132" s="20">
        <v>118.16</v>
      </c>
      <c r="AH132" s="20">
        <v>0</v>
      </c>
      <c r="AI132" s="20">
        <v>36949.61</v>
      </c>
      <c r="AJ132" s="31">
        <v>-37.43</v>
      </c>
      <c r="AK132" s="20">
        <v>0</v>
      </c>
      <c r="AL132" s="32">
        <v>19043.03</v>
      </c>
      <c r="AM132" s="31">
        <v>8913.11</v>
      </c>
      <c r="AN132" s="20">
        <v>0</v>
      </c>
      <c r="AO132" s="32">
        <v>568441.45000000007</v>
      </c>
    </row>
    <row r="133" spans="1:41" x14ac:dyDescent="0.25">
      <c r="A133" s="41" t="s">
        <v>207</v>
      </c>
      <c r="B133" s="20" t="s">
        <v>211</v>
      </c>
      <c r="C133" s="20">
        <v>-256.45999999999998</v>
      </c>
      <c r="D133" s="20">
        <v>0</v>
      </c>
      <c r="E133" s="20">
        <v>174.13</v>
      </c>
      <c r="F133" s="31">
        <v>-323.82</v>
      </c>
      <c r="G133" s="20">
        <v>0</v>
      </c>
      <c r="H133" s="32">
        <v>229.09</v>
      </c>
      <c r="I133" s="20">
        <v>-242.03</v>
      </c>
      <c r="J133" s="20">
        <v>0</v>
      </c>
      <c r="K133" s="20">
        <v>195.67</v>
      </c>
      <c r="L133" s="31">
        <v>-288.68</v>
      </c>
      <c r="M133" s="20">
        <v>0</v>
      </c>
      <c r="N133" s="32">
        <v>224.74</v>
      </c>
      <c r="O133" s="20">
        <v>-256.45999999999998</v>
      </c>
      <c r="P133" s="20">
        <v>0</v>
      </c>
      <c r="Q133" s="20">
        <v>186.98</v>
      </c>
      <c r="R133" s="31">
        <v>-399.59</v>
      </c>
      <c r="S133" s="20">
        <v>0</v>
      </c>
      <c r="T133" s="32">
        <v>245.9</v>
      </c>
      <c r="U133" s="20">
        <v>-326.88</v>
      </c>
      <c r="V133" s="20">
        <v>0</v>
      </c>
      <c r="W133" s="20">
        <v>162.79</v>
      </c>
      <c r="X133" s="31">
        <v>-63.94</v>
      </c>
      <c r="Y133" s="20">
        <v>0</v>
      </c>
      <c r="Z133" s="32">
        <v>47.94</v>
      </c>
      <c r="AA133" s="20">
        <v>-230.92</v>
      </c>
      <c r="AB133" s="20">
        <v>0</v>
      </c>
      <c r="AC133" s="20">
        <v>126.25</v>
      </c>
      <c r="AD133" s="31">
        <v>36.520000000000003</v>
      </c>
      <c r="AE133" s="20">
        <v>0</v>
      </c>
      <c r="AF133" s="32">
        <v>-18.3</v>
      </c>
      <c r="AG133" s="20">
        <v>-185.62</v>
      </c>
      <c r="AH133" s="20">
        <v>0</v>
      </c>
      <c r="AI133" s="20">
        <v>113.58</v>
      </c>
      <c r="AJ133" s="31">
        <v>-71.77</v>
      </c>
      <c r="AK133" s="20">
        <v>0</v>
      </c>
      <c r="AL133" s="32">
        <v>58.54</v>
      </c>
      <c r="AM133" s="31">
        <v>-2609.65</v>
      </c>
      <c r="AN133" s="20">
        <v>0</v>
      </c>
      <c r="AO133" s="32">
        <v>1747.31</v>
      </c>
    </row>
    <row r="134" spans="1:41" x14ac:dyDescent="0.25">
      <c r="A134" s="41" t="s">
        <v>207</v>
      </c>
      <c r="B134" s="20" t="s">
        <v>212</v>
      </c>
      <c r="C134" s="20">
        <v>-48.71</v>
      </c>
      <c r="D134" s="20">
        <v>0</v>
      </c>
      <c r="E134" s="20">
        <v>113.37</v>
      </c>
      <c r="F134" s="31">
        <v>-61.74</v>
      </c>
      <c r="G134" s="20">
        <v>0</v>
      </c>
      <c r="H134" s="32">
        <v>149.16</v>
      </c>
      <c r="I134" s="20">
        <v>-46.05</v>
      </c>
      <c r="J134" s="20">
        <v>0</v>
      </c>
      <c r="K134" s="20">
        <v>127.4</v>
      </c>
      <c r="L134" s="31">
        <v>-54.05</v>
      </c>
      <c r="M134" s="20">
        <v>0</v>
      </c>
      <c r="N134" s="32">
        <v>146.32</v>
      </c>
      <c r="O134" s="20">
        <v>-46.85</v>
      </c>
      <c r="P134" s="20">
        <v>0</v>
      </c>
      <c r="Q134" s="20">
        <v>121.74</v>
      </c>
      <c r="R134" s="31">
        <v>-73.62</v>
      </c>
      <c r="S134" s="20">
        <v>0</v>
      </c>
      <c r="T134" s="32">
        <v>160.11000000000001</v>
      </c>
      <c r="U134" s="20">
        <v>-64.349999999999994</v>
      </c>
      <c r="V134" s="20">
        <v>0</v>
      </c>
      <c r="W134" s="20">
        <v>105.99</v>
      </c>
      <c r="X134" s="31">
        <v>-13.25</v>
      </c>
      <c r="Y134" s="20">
        <v>0</v>
      </c>
      <c r="Z134" s="32">
        <v>31.21</v>
      </c>
      <c r="AA134" s="20">
        <v>-45.08</v>
      </c>
      <c r="AB134" s="20">
        <v>0</v>
      </c>
      <c r="AC134" s="20">
        <v>82.2</v>
      </c>
      <c r="AD134" s="31">
        <v>7.22</v>
      </c>
      <c r="AE134" s="20">
        <v>0</v>
      </c>
      <c r="AF134" s="32">
        <v>-11.91</v>
      </c>
      <c r="AG134" s="20">
        <v>-36.659999999999997</v>
      </c>
      <c r="AH134" s="20">
        <v>0</v>
      </c>
      <c r="AI134" s="20">
        <v>73.95</v>
      </c>
      <c r="AJ134" s="31">
        <v>-24.07</v>
      </c>
      <c r="AK134" s="20">
        <v>0</v>
      </c>
      <c r="AL134" s="32">
        <v>38.11</v>
      </c>
      <c r="AM134" s="31">
        <v>-507.21</v>
      </c>
      <c r="AN134" s="20">
        <v>0</v>
      </c>
      <c r="AO134" s="32">
        <v>1137.6500000000001</v>
      </c>
    </row>
    <row r="135" spans="1:41" x14ac:dyDescent="0.25">
      <c r="A135" s="41" t="s">
        <v>207</v>
      </c>
      <c r="B135" s="20" t="s">
        <v>213</v>
      </c>
      <c r="C135" s="20">
        <v>-59.2</v>
      </c>
      <c r="D135" s="20">
        <v>0</v>
      </c>
      <c r="E135" s="20">
        <v>6874.47</v>
      </c>
      <c r="F135" s="31">
        <v>-158.22</v>
      </c>
      <c r="G135" s="20">
        <v>0</v>
      </c>
      <c r="H135" s="32">
        <v>9044.31</v>
      </c>
      <c r="I135" s="20">
        <v>-119.25</v>
      </c>
      <c r="J135" s="20">
        <v>0</v>
      </c>
      <c r="K135" s="20">
        <v>7725.08</v>
      </c>
      <c r="L135" s="31">
        <v>-133.16</v>
      </c>
      <c r="M135" s="20">
        <v>0</v>
      </c>
      <c r="N135" s="32">
        <v>8872.59</v>
      </c>
      <c r="O135" s="20">
        <v>26.4</v>
      </c>
      <c r="P135" s="20">
        <v>0</v>
      </c>
      <c r="Q135" s="20">
        <v>7381.76</v>
      </c>
      <c r="R135" s="31">
        <v>58.01</v>
      </c>
      <c r="S135" s="20">
        <v>0</v>
      </c>
      <c r="T135" s="32">
        <v>9708.2000000000007</v>
      </c>
      <c r="U135" s="20">
        <v>348.76</v>
      </c>
      <c r="V135" s="20">
        <v>0</v>
      </c>
      <c r="W135" s="20">
        <v>6426.77</v>
      </c>
      <c r="X135" s="31">
        <v>-4.22</v>
      </c>
      <c r="Y135" s="20">
        <v>0</v>
      </c>
      <c r="Z135" s="32">
        <v>1892.67</v>
      </c>
      <c r="AA135" s="20">
        <v>-192.93</v>
      </c>
      <c r="AB135" s="20">
        <v>0</v>
      </c>
      <c r="AC135" s="20">
        <v>4984.18</v>
      </c>
      <c r="AD135" s="31">
        <v>-166.59</v>
      </c>
      <c r="AE135" s="20">
        <v>0</v>
      </c>
      <c r="AF135" s="32">
        <v>-722.3</v>
      </c>
      <c r="AG135" s="20">
        <v>939.66</v>
      </c>
      <c r="AH135" s="20">
        <v>0</v>
      </c>
      <c r="AI135" s="20">
        <v>4483.9799999999996</v>
      </c>
      <c r="AJ135" s="31">
        <v>159.4</v>
      </c>
      <c r="AK135" s="20">
        <v>0</v>
      </c>
      <c r="AL135" s="32">
        <v>2310.9499999999998</v>
      </c>
      <c r="AM135" s="31">
        <v>698.65999999999985</v>
      </c>
      <c r="AN135" s="20">
        <v>0</v>
      </c>
      <c r="AO135" s="32">
        <v>68982.66</v>
      </c>
    </row>
    <row r="136" spans="1:41" x14ac:dyDescent="0.25">
      <c r="A136" s="41" t="s">
        <v>207</v>
      </c>
      <c r="B136" s="20" t="s">
        <v>214</v>
      </c>
      <c r="C136" s="20">
        <v>348.53</v>
      </c>
      <c r="D136" s="20">
        <v>0</v>
      </c>
      <c r="E136" s="20">
        <v>247846.94</v>
      </c>
      <c r="F136" s="31">
        <v>732.78</v>
      </c>
      <c r="G136" s="20">
        <v>0</v>
      </c>
      <c r="H136" s="32">
        <v>326076.90000000002</v>
      </c>
      <c r="I136" s="20">
        <v>992</v>
      </c>
      <c r="J136" s="20">
        <v>0</v>
      </c>
      <c r="K136" s="20">
        <v>278514.40000000002</v>
      </c>
      <c r="L136" s="31">
        <v>1143.57</v>
      </c>
      <c r="M136" s="20">
        <v>0</v>
      </c>
      <c r="N136" s="32">
        <v>319885.8</v>
      </c>
      <c r="O136" s="20">
        <v>606.85</v>
      </c>
      <c r="P136" s="20">
        <v>0</v>
      </c>
      <c r="Q136" s="20">
        <v>266136.36</v>
      </c>
      <c r="R136" s="31">
        <v>609.94000000000005</v>
      </c>
      <c r="S136" s="20">
        <v>0</v>
      </c>
      <c r="T136" s="32">
        <v>350012.17</v>
      </c>
      <c r="U136" s="20">
        <v>558.66999999999996</v>
      </c>
      <c r="V136" s="20">
        <v>0</v>
      </c>
      <c r="W136" s="20">
        <v>231706.16</v>
      </c>
      <c r="X136" s="31">
        <v>177.75</v>
      </c>
      <c r="Y136" s="20">
        <v>0</v>
      </c>
      <c r="Z136" s="32">
        <v>68236.759999999995</v>
      </c>
      <c r="AA136" s="20">
        <v>133.66</v>
      </c>
      <c r="AB136" s="20">
        <v>0</v>
      </c>
      <c r="AC136" s="20">
        <v>179696.07</v>
      </c>
      <c r="AD136" s="31">
        <v>-66.97</v>
      </c>
      <c r="AE136" s="20">
        <v>0</v>
      </c>
      <c r="AF136" s="32">
        <v>-26041.18</v>
      </c>
      <c r="AG136" s="20">
        <v>189.86</v>
      </c>
      <c r="AH136" s="20">
        <v>0</v>
      </c>
      <c r="AI136" s="20">
        <v>161662.26</v>
      </c>
      <c r="AJ136" s="31">
        <v>116.88</v>
      </c>
      <c r="AK136" s="20">
        <v>0</v>
      </c>
      <c r="AL136" s="32">
        <v>83317.22</v>
      </c>
      <c r="AM136" s="31">
        <v>5543.5199999999995</v>
      </c>
      <c r="AN136" s="20">
        <v>0</v>
      </c>
      <c r="AO136" s="32">
        <v>2487049.86</v>
      </c>
    </row>
    <row r="137" spans="1:41" x14ac:dyDescent="0.25">
      <c r="A137" s="41" t="s">
        <v>207</v>
      </c>
      <c r="B137" s="20" t="s">
        <v>215</v>
      </c>
      <c r="C137" s="20">
        <v>-8.73</v>
      </c>
      <c r="D137" s="20">
        <v>0</v>
      </c>
      <c r="E137" s="20">
        <v>2144.3000000000002</v>
      </c>
      <c r="F137" s="31">
        <v>-11.58</v>
      </c>
      <c r="G137" s="20">
        <v>0</v>
      </c>
      <c r="H137" s="32">
        <v>2821.13</v>
      </c>
      <c r="I137" s="20">
        <v>-20.22</v>
      </c>
      <c r="J137" s="20">
        <v>0</v>
      </c>
      <c r="K137" s="20">
        <v>2409.63</v>
      </c>
      <c r="L137" s="31">
        <v>-21.99</v>
      </c>
      <c r="M137" s="20">
        <v>0</v>
      </c>
      <c r="N137" s="32">
        <v>2767.56</v>
      </c>
      <c r="O137" s="20">
        <v>-12.05</v>
      </c>
      <c r="P137" s="20">
        <v>0</v>
      </c>
      <c r="Q137" s="20">
        <v>2302.54</v>
      </c>
      <c r="R137" s="31">
        <v>-0.62</v>
      </c>
      <c r="S137" s="20">
        <v>0</v>
      </c>
      <c r="T137" s="32">
        <v>3028.21</v>
      </c>
      <c r="U137" s="20">
        <v>0.16</v>
      </c>
      <c r="V137" s="20">
        <v>0</v>
      </c>
      <c r="W137" s="20">
        <v>2004.66</v>
      </c>
      <c r="X137" s="31">
        <v>-0.05</v>
      </c>
      <c r="Y137" s="20">
        <v>0</v>
      </c>
      <c r="Z137" s="32">
        <v>590.37</v>
      </c>
      <c r="AA137" s="20">
        <v>0.22</v>
      </c>
      <c r="AB137" s="20">
        <v>0</v>
      </c>
      <c r="AC137" s="20">
        <v>1554.68</v>
      </c>
      <c r="AD137" s="31">
        <v>0.08</v>
      </c>
      <c r="AE137" s="20">
        <v>0</v>
      </c>
      <c r="AF137" s="32">
        <v>-225.3</v>
      </c>
      <c r="AG137" s="20">
        <v>0</v>
      </c>
      <c r="AH137" s="20">
        <v>0</v>
      </c>
      <c r="AI137" s="20">
        <v>1398.66</v>
      </c>
      <c r="AJ137" s="31">
        <v>0.02</v>
      </c>
      <c r="AK137" s="20">
        <v>0</v>
      </c>
      <c r="AL137" s="32">
        <v>720.84</v>
      </c>
      <c r="AM137" s="31">
        <v>-74.760000000000005</v>
      </c>
      <c r="AN137" s="20">
        <v>0</v>
      </c>
      <c r="AO137" s="32">
        <v>21517.279999999999</v>
      </c>
    </row>
    <row r="138" spans="1:41" x14ac:dyDescent="0.25">
      <c r="A138" s="40" t="s">
        <v>218</v>
      </c>
      <c r="B138" s="34"/>
      <c r="C138" s="34">
        <v>249.92</v>
      </c>
      <c r="D138" s="34">
        <v>0</v>
      </c>
      <c r="E138" s="34">
        <v>313902.68</v>
      </c>
      <c r="F138" s="33">
        <v>1003.31</v>
      </c>
      <c r="G138" s="34">
        <v>0</v>
      </c>
      <c r="H138" s="35">
        <v>412982.36000000004</v>
      </c>
      <c r="I138" s="34">
        <v>1277.54</v>
      </c>
      <c r="J138" s="34">
        <v>0</v>
      </c>
      <c r="K138" s="34">
        <v>352743.57</v>
      </c>
      <c r="L138" s="33">
        <v>1523.99</v>
      </c>
      <c r="M138" s="34">
        <v>0</v>
      </c>
      <c r="N138" s="35">
        <v>405141.2</v>
      </c>
      <c r="O138" s="34">
        <v>1149.0400000000002</v>
      </c>
      <c r="P138" s="34">
        <v>0</v>
      </c>
      <c r="Q138" s="34">
        <v>337066.56999999995</v>
      </c>
      <c r="R138" s="33">
        <v>734.37</v>
      </c>
      <c r="S138" s="34">
        <v>0</v>
      </c>
      <c r="T138" s="35">
        <v>443296.81</v>
      </c>
      <c r="U138" s="34">
        <v>3049.2200000000003</v>
      </c>
      <c r="V138" s="34">
        <v>0</v>
      </c>
      <c r="W138" s="34">
        <v>293460.08999999997</v>
      </c>
      <c r="X138" s="33">
        <v>307.66000000000003</v>
      </c>
      <c r="Y138" s="34">
        <v>0</v>
      </c>
      <c r="Z138" s="35">
        <v>86423.109999999986</v>
      </c>
      <c r="AA138" s="34">
        <v>187.65000000000009</v>
      </c>
      <c r="AB138" s="34">
        <v>0</v>
      </c>
      <c r="AC138" s="34">
        <v>227588.36</v>
      </c>
      <c r="AD138" s="33">
        <v>-142.41</v>
      </c>
      <c r="AE138" s="34">
        <v>0</v>
      </c>
      <c r="AF138" s="35">
        <v>-32981.64</v>
      </c>
      <c r="AG138" s="34">
        <v>911.91</v>
      </c>
      <c r="AH138" s="34">
        <v>0</v>
      </c>
      <c r="AI138" s="34">
        <v>204748.2</v>
      </c>
      <c r="AJ138" s="33">
        <v>72.970000000000013</v>
      </c>
      <c r="AK138" s="34">
        <v>0</v>
      </c>
      <c r="AL138" s="35">
        <v>105522.79</v>
      </c>
      <c r="AM138" s="33">
        <v>10325.17</v>
      </c>
      <c r="AN138" s="34">
        <v>0</v>
      </c>
      <c r="AO138" s="35">
        <v>3149894.1</v>
      </c>
    </row>
    <row r="139" spans="1:41" x14ac:dyDescent="0.25">
      <c r="A139" s="39" t="s">
        <v>223</v>
      </c>
      <c r="B139" s="29" t="s">
        <v>85</v>
      </c>
      <c r="C139" s="29">
        <v>1016.06</v>
      </c>
      <c r="D139" s="29">
        <v>0</v>
      </c>
      <c r="E139" s="29">
        <v>12000.07</v>
      </c>
      <c r="F139" s="28">
        <v>644.54</v>
      </c>
      <c r="G139" s="29">
        <v>0</v>
      </c>
      <c r="H139" s="30">
        <v>15787.76</v>
      </c>
      <c r="I139" s="29">
        <v>57.04</v>
      </c>
      <c r="J139" s="29">
        <v>0</v>
      </c>
      <c r="K139" s="29">
        <v>13484.91</v>
      </c>
      <c r="L139" s="28">
        <v>329.99</v>
      </c>
      <c r="M139" s="29">
        <v>0</v>
      </c>
      <c r="N139" s="30">
        <v>15488</v>
      </c>
      <c r="O139" s="29">
        <v>596.96</v>
      </c>
      <c r="P139" s="29">
        <v>0</v>
      </c>
      <c r="Q139" s="29">
        <v>12885.6</v>
      </c>
      <c r="R139" s="28">
        <v>1025.46</v>
      </c>
      <c r="S139" s="29">
        <v>0</v>
      </c>
      <c r="T139" s="30">
        <v>16946.64</v>
      </c>
      <c r="U139" s="29">
        <v>529.14</v>
      </c>
      <c r="V139" s="29">
        <v>0</v>
      </c>
      <c r="W139" s="29">
        <v>11218.58</v>
      </c>
      <c r="X139" s="28">
        <v>110.11</v>
      </c>
      <c r="Y139" s="29">
        <v>0</v>
      </c>
      <c r="Z139" s="30">
        <v>3303.84</v>
      </c>
      <c r="AA139" s="29">
        <v>259.51</v>
      </c>
      <c r="AB139" s="29">
        <v>0</v>
      </c>
      <c r="AC139" s="29">
        <v>8700.39</v>
      </c>
      <c r="AD139" s="28">
        <v>-85.85</v>
      </c>
      <c r="AE139" s="29">
        <v>0</v>
      </c>
      <c r="AF139" s="30">
        <v>-1260.8399999999999</v>
      </c>
      <c r="AG139" s="29">
        <v>325.99</v>
      </c>
      <c r="AH139" s="29">
        <v>0</v>
      </c>
      <c r="AI139" s="29">
        <v>7827.25</v>
      </c>
      <c r="AJ139" s="28">
        <v>-74.5</v>
      </c>
      <c r="AK139" s="29">
        <v>0</v>
      </c>
      <c r="AL139" s="30">
        <v>4033.99</v>
      </c>
      <c r="AM139" s="28">
        <v>4734.45</v>
      </c>
      <c r="AN139" s="29">
        <v>0</v>
      </c>
      <c r="AO139" s="30">
        <v>120416.19</v>
      </c>
    </row>
    <row r="140" spans="1:41" x14ac:dyDescent="0.25">
      <c r="A140" s="40" t="s">
        <v>224</v>
      </c>
      <c r="B140" s="34"/>
      <c r="C140" s="34">
        <v>1016.06</v>
      </c>
      <c r="D140" s="34">
        <v>0</v>
      </c>
      <c r="E140" s="34">
        <v>12000.07</v>
      </c>
      <c r="F140" s="33">
        <v>644.54</v>
      </c>
      <c r="G140" s="34">
        <v>0</v>
      </c>
      <c r="H140" s="35">
        <v>15787.76</v>
      </c>
      <c r="I140" s="34">
        <v>57.04</v>
      </c>
      <c r="J140" s="34">
        <v>0</v>
      </c>
      <c r="K140" s="34">
        <v>13484.91</v>
      </c>
      <c r="L140" s="33">
        <v>329.99</v>
      </c>
      <c r="M140" s="34">
        <v>0</v>
      </c>
      <c r="N140" s="35">
        <v>15488</v>
      </c>
      <c r="O140" s="34">
        <v>596.96</v>
      </c>
      <c r="P140" s="34">
        <v>0</v>
      </c>
      <c r="Q140" s="34">
        <v>12885.6</v>
      </c>
      <c r="R140" s="33">
        <v>1025.46</v>
      </c>
      <c r="S140" s="34">
        <v>0</v>
      </c>
      <c r="T140" s="35">
        <v>16946.64</v>
      </c>
      <c r="U140" s="34">
        <v>529.14</v>
      </c>
      <c r="V140" s="34">
        <v>0</v>
      </c>
      <c r="W140" s="34">
        <v>11218.58</v>
      </c>
      <c r="X140" s="33">
        <v>110.11</v>
      </c>
      <c r="Y140" s="34">
        <v>0</v>
      </c>
      <c r="Z140" s="35">
        <v>3303.84</v>
      </c>
      <c r="AA140" s="34">
        <v>259.51</v>
      </c>
      <c r="AB140" s="34">
        <v>0</v>
      </c>
      <c r="AC140" s="34">
        <v>8700.39</v>
      </c>
      <c r="AD140" s="33">
        <v>-85.85</v>
      </c>
      <c r="AE140" s="34">
        <v>0</v>
      </c>
      <c r="AF140" s="35">
        <v>-1260.8399999999999</v>
      </c>
      <c r="AG140" s="34">
        <v>325.99</v>
      </c>
      <c r="AH140" s="34">
        <v>0</v>
      </c>
      <c r="AI140" s="34">
        <v>7827.25</v>
      </c>
      <c r="AJ140" s="33">
        <v>-74.5</v>
      </c>
      <c r="AK140" s="34">
        <v>0</v>
      </c>
      <c r="AL140" s="35">
        <v>4033.99</v>
      </c>
      <c r="AM140" s="33">
        <v>4734.45</v>
      </c>
      <c r="AN140" s="34">
        <v>0</v>
      </c>
      <c r="AO140" s="35">
        <v>120416.19</v>
      </c>
    </row>
    <row r="141" spans="1:41" x14ac:dyDescent="0.25">
      <c r="A141" s="39" t="s">
        <v>225</v>
      </c>
      <c r="B141" s="29" t="s">
        <v>226</v>
      </c>
      <c r="C141" s="29">
        <v>-7.97</v>
      </c>
      <c r="D141" s="29">
        <v>0</v>
      </c>
      <c r="E141" s="29">
        <v>53.16</v>
      </c>
      <c r="F141" s="28">
        <v>-8.6199999999999992</v>
      </c>
      <c r="G141" s="29">
        <v>0</v>
      </c>
      <c r="H141" s="30">
        <v>69.94</v>
      </c>
      <c r="I141" s="29">
        <v>-6.22</v>
      </c>
      <c r="J141" s="29">
        <v>0</v>
      </c>
      <c r="K141" s="29">
        <v>59.74</v>
      </c>
      <c r="L141" s="28">
        <v>-7.33</v>
      </c>
      <c r="M141" s="29">
        <v>0</v>
      </c>
      <c r="N141" s="30">
        <v>68.61</v>
      </c>
      <c r="O141" s="29">
        <v>-6.56</v>
      </c>
      <c r="P141" s="29">
        <v>0</v>
      </c>
      <c r="Q141" s="29">
        <v>57.08</v>
      </c>
      <c r="R141" s="28">
        <v>-10.65</v>
      </c>
      <c r="S141" s="29">
        <v>0</v>
      </c>
      <c r="T141" s="30">
        <v>75.069999999999993</v>
      </c>
      <c r="U141" s="29">
        <v>-9.06</v>
      </c>
      <c r="V141" s="29">
        <v>0</v>
      </c>
      <c r="W141" s="29">
        <v>49.7</v>
      </c>
      <c r="X141" s="28">
        <v>-2.7</v>
      </c>
      <c r="Y141" s="29">
        <v>0</v>
      </c>
      <c r="Z141" s="30">
        <v>14.64</v>
      </c>
      <c r="AA141" s="29">
        <v>-8.85</v>
      </c>
      <c r="AB141" s="29">
        <v>0</v>
      </c>
      <c r="AC141" s="29">
        <v>38.54</v>
      </c>
      <c r="AD141" s="28">
        <v>1.25</v>
      </c>
      <c r="AE141" s="29">
        <v>0</v>
      </c>
      <c r="AF141" s="30">
        <v>-5.59</v>
      </c>
      <c r="AG141" s="29">
        <v>-6.3</v>
      </c>
      <c r="AH141" s="29">
        <v>0</v>
      </c>
      <c r="AI141" s="29">
        <v>34.67</v>
      </c>
      <c r="AJ141" s="28">
        <v>-4.0199999999999996</v>
      </c>
      <c r="AK141" s="29">
        <v>0</v>
      </c>
      <c r="AL141" s="30">
        <v>17.87</v>
      </c>
      <c r="AM141" s="28">
        <v>-77.029999999999987</v>
      </c>
      <c r="AN141" s="29">
        <v>0</v>
      </c>
      <c r="AO141" s="30">
        <v>533.42999999999995</v>
      </c>
    </row>
    <row r="142" spans="1:41" x14ac:dyDescent="0.25">
      <c r="A142" s="40" t="s">
        <v>227</v>
      </c>
      <c r="B142" s="34"/>
      <c r="C142" s="34">
        <v>-7.97</v>
      </c>
      <c r="D142" s="34">
        <v>0</v>
      </c>
      <c r="E142" s="34">
        <v>53.16</v>
      </c>
      <c r="F142" s="33">
        <v>-8.6199999999999992</v>
      </c>
      <c r="G142" s="34">
        <v>0</v>
      </c>
      <c r="H142" s="35">
        <v>69.94</v>
      </c>
      <c r="I142" s="34">
        <v>-6.22</v>
      </c>
      <c r="J142" s="34">
        <v>0</v>
      </c>
      <c r="K142" s="34">
        <v>59.74</v>
      </c>
      <c r="L142" s="33">
        <v>-7.33</v>
      </c>
      <c r="M142" s="34">
        <v>0</v>
      </c>
      <c r="N142" s="35">
        <v>68.61</v>
      </c>
      <c r="O142" s="34">
        <v>-6.56</v>
      </c>
      <c r="P142" s="34">
        <v>0</v>
      </c>
      <c r="Q142" s="34">
        <v>57.08</v>
      </c>
      <c r="R142" s="33">
        <v>-10.65</v>
      </c>
      <c r="S142" s="34">
        <v>0</v>
      </c>
      <c r="T142" s="35">
        <v>75.069999999999993</v>
      </c>
      <c r="U142" s="34">
        <v>-9.06</v>
      </c>
      <c r="V142" s="34">
        <v>0</v>
      </c>
      <c r="W142" s="34">
        <v>49.7</v>
      </c>
      <c r="X142" s="33">
        <v>-2.7</v>
      </c>
      <c r="Y142" s="34">
        <v>0</v>
      </c>
      <c r="Z142" s="35">
        <v>14.64</v>
      </c>
      <c r="AA142" s="34">
        <v>-8.85</v>
      </c>
      <c r="AB142" s="34">
        <v>0</v>
      </c>
      <c r="AC142" s="34">
        <v>38.54</v>
      </c>
      <c r="AD142" s="33">
        <v>1.25</v>
      </c>
      <c r="AE142" s="34">
        <v>0</v>
      </c>
      <c r="AF142" s="35">
        <v>-5.59</v>
      </c>
      <c r="AG142" s="34">
        <v>-6.3</v>
      </c>
      <c r="AH142" s="34">
        <v>0</v>
      </c>
      <c r="AI142" s="34">
        <v>34.67</v>
      </c>
      <c r="AJ142" s="33">
        <v>-4.0199999999999996</v>
      </c>
      <c r="AK142" s="34">
        <v>0</v>
      </c>
      <c r="AL142" s="35">
        <v>17.87</v>
      </c>
      <c r="AM142" s="33">
        <v>-77.029999999999987</v>
      </c>
      <c r="AN142" s="34">
        <v>0</v>
      </c>
      <c r="AO142" s="35">
        <v>533.42999999999995</v>
      </c>
    </row>
    <row r="143" spans="1:41" x14ac:dyDescent="0.25">
      <c r="A143" s="39" t="s">
        <v>228</v>
      </c>
      <c r="B143" s="29" t="s">
        <v>122</v>
      </c>
      <c r="C143" s="29">
        <v>1525.3</v>
      </c>
      <c r="D143" s="29">
        <v>0</v>
      </c>
      <c r="E143" s="29">
        <v>43330.89</v>
      </c>
      <c r="F143" s="28">
        <v>3244.72</v>
      </c>
      <c r="G143" s="29">
        <v>0</v>
      </c>
      <c r="H143" s="30">
        <v>57007.77</v>
      </c>
      <c r="I143" s="29">
        <v>3444.61</v>
      </c>
      <c r="J143" s="29">
        <v>0</v>
      </c>
      <c r="K143" s="29">
        <v>48692.46</v>
      </c>
      <c r="L143" s="28">
        <v>2967.2200000000003</v>
      </c>
      <c r="M143" s="29">
        <v>0</v>
      </c>
      <c r="N143" s="30">
        <v>55925.39</v>
      </c>
      <c r="O143" s="29">
        <v>2430</v>
      </c>
      <c r="P143" s="29">
        <v>0</v>
      </c>
      <c r="Q143" s="29">
        <v>46528.42</v>
      </c>
      <c r="R143" s="28">
        <v>2153.8100000000004</v>
      </c>
      <c r="S143" s="29">
        <v>0</v>
      </c>
      <c r="T143" s="30">
        <v>61192.36</v>
      </c>
      <c r="U143" s="29">
        <v>1248.3900000000001</v>
      </c>
      <c r="V143" s="29">
        <v>0</v>
      </c>
      <c r="W143" s="29">
        <v>40509.01</v>
      </c>
      <c r="X143" s="28">
        <v>424.32</v>
      </c>
      <c r="Y143" s="29">
        <v>0</v>
      </c>
      <c r="Z143" s="30">
        <v>11929.78</v>
      </c>
      <c r="AA143" s="29">
        <v>960.16</v>
      </c>
      <c r="AB143" s="29">
        <v>0</v>
      </c>
      <c r="AC143" s="29">
        <v>31416.13</v>
      </c>
      <c r="AD143" s="28">
        <v>-118.41</v>
      </c>
      <c r="AE143" s="29">
        <v>0</v>
      </c>
      <c r="AF143" s="30">
        <v>-4552.76</v>
      </c>
      <c r="AG143" s="29">
        <v>771.74</v>
      </c>
      <c r="AH143" s="29">
        <v>0</v>
      </c>
      <c r="AI143" s="29">
        <v>28263.29</v>
      </c>
      <c r="AJ143" s="28">
        <v>539.26</v>
      </c>
      <c r="AK143" s="29">
        <v>0</v>
      </c>
      <c r="AL143" s="30">
        <v>14566.28</v>
      </c>
      <c r="AM143" s="28">
        <v>19591.120000000003</v>
      </c>
      <c r="AN143" s="29">
        <v>0</v>
      </c>
      <c r="AO143" s="30">
        <v>434809.02</v>
      </c>
    </row>
    <row r="144" spans="1:41" x14ac:dyDescent="0.25">
      <c r="A144" s="41" t="s">
        <v>228</v>
      </c>
      <c r="B144" s="20" t="s">
        <v>229</v>
      </c>
      <c r="C144" s="20">
        <v>-514.72</v>
      </c>
      <c r="D144" s="20">
        <v>0</v>
      </c>
      <c r="E144" s="20">
        <v>13553.65</v>
      </c>
      <c r="F144" s="31">
        <v>-251.76</v>
      </c>
      <c r="G144" s="20">
        <v>0</v>
      </c>
      <c r="H144" s="32">
        <v>17831.7</v>
      </c>
      <c r="I144" s="20">
        <v>-74.87</v>
      </c>
      <c r="J144" s="20">
        <v>0</v>
      </c>
      <c r="K144" s="20">
        <v>15230.72</v>
      </c>
      <c r="L144" s="31">
        <v>-233.16</v>
      </c>
      <c r="M144" s="20">
        <v>0</v>
      </c>
      <c r="N144" s="32">
        <v>17493.14</v>
      </c>
      <c r="O144" s="20">
        <v>-265.27</v>
      </c>
      <c r="P144" s="20">
        <v>0</v>
      </c>
      <c r="Q144" s="20">
        <v>14553.82</v>
      </c>
      <c r="R144" s="31">
        <v>-562.64</v>
      </c>
      <c r="S144" s="20">
        <v>0</v>
      </c>
      <c r="T144" s="32">
        <v>19140.61</v>
      </c>
      <c r="U144" s="20">
        <v>-586.36</v>
      </c>
      <c r="V144" s="20">
        <v>0</v>
      </c>
      <c r="W144" s="20">
        <v>12670.98</v>
      </c>
      <c r="X144" s="31">
        <v>-188.15</v>
      </c>
      <c r="Y144" s="20">
        <v>0</v>
      </c>
      <c r="Z144" s="32">
        <v>3731.57</v>
      </c>
      <c r="AA144" s="20">
        <v>-631.45000000000005</v>
      </c>
      <c r="AB144" s="20">
        <v>0</v>
      </c>
      <c r="AC144" s="20">
        <v>9826.7800000000007</v>
      </c>
      <c r="AD144" s="31">
        <v>82.35</v>
      </c>
      <c r="AE144" s="20">
        <v>0</v>
      </c>
      <c r="AF144" s="32">
        <v>-1424.08</v>
      </c>
      <c r="AG144" s="20">
        <v>-426.02</v>
      </c>
      <c r="AH144" s="20">
        <v>0</v>
      </c>
      <c r="AI144" s="20">
        <v>8840.59</v>
      </c>
      <c r="AJ144" s="31">
        <v>-293.36</v>
      </c>
      <c r="AK144" s="20">
        <v>0</v>
      </c>
      <c r="AL144" s="32">
        <v>4556.25</v>
      </c>
      <c r="AM144" s="31">
        <v>-3945.4100000000008</v>
      </c>
      <c r="AN144" s="20">
        <v>0</v>
      </c>
      <c r="AO144" s="32">
        <v>136005.73000000001</v>
      </c>
    </row>
    <row r="145" spans="1:41" x14ac:dyDescent="0.25">
      <c r="A145" s="41" t="s">
        <v>228</v>
      </c>
      <c r="B145" s="20" t="s">
        <v>230</v>
      </c>
      <c r="C145" s="20">
        <v>-565.91999999999996</v>
      </c>
      <c r="D145" s="20">
        <v>0</v>
      </c>
      <c r="E145" s="20">
        <v>20469.89</v>
      </c>
      <c r="F145" s="31">
        <v>-655.73</v>
      </c>
      <c r="G145" s="20">
        <v>0</v>
      </c>
      <c r="H145" s="32">
        <v>26930.959999999999</v>
      </c>
      <c r="I145" s="20">
        <v>-441.7</v>
      </c>
      <c r="J145" s="20">
        <v>0</v>
      </c>
      <c r="K145" s="20">
        <v>23002.74</v>
      </c>
      <c r="L145" s="31">
        <v>-550.32000000000005</v>
      </c>
      <c r="M145" s="20">
        <v>0</v>
      </c>
      <c r="N145" s="32">
        <v>26419.63</v>
      </c>
      <c r="O145" s="20">
        <v>-492.2</v>
      </c>
      <c r="P145" s="20">
        <v>0</v>
      </c>
      <c r="Q145" s="20">
        <v>21980.42</v>
      </c>
      <c r="R145" s="31">
        <v>-696.17</v>
      </c>
      <c r="S145" s="20">
        <v>0</v>
      </c>
      <c r="T145" s="32">
        <v>28907.8</v>
      </c>
      <c r="U145" s="20">
        <v>-568.94000000000005</v>
      </c>
      <c r="V145" s="20">
        <v>0</v>
      </c>
      <c r="W145" s="20">
        <v>19136.8</v>
      </c>
      <c r="X145" s="31">
        <v>-143.13</v>
      </c>
      <c r="Y145" s="20">
        <v>0</v>
      </c>
      <c r="Z145" s="32">
        <v>5635.73</v>
      </c>
      <c r="AA145" s="20">
        <v>-495.75</v>
      </c>
      <c r="AB145" s="20">
        <v>0</v>
      </c>
      <c r="AC145" s="20">
        <v>14841.25</v>
      </c>
      <c r="AD145" s="31">
        <v>69.209999999999994</v>
      </c>
      <c r="AE145" s="20">
        <v>0</v>
      </c>
      <c r="AF145" s="32">
        <v>-2150.7600000000002</v>
      </c>
      <c r="AG145" s="20">
        <v>-329.09</v>
      </c>
      <c r="AH145" s="20">
        <v>0</v>
      </c>
      <c r="AI145" s="20">
        <v>13351.82</v>
      </c>
      <c r="AJ145" s="31">
        <v>-196.38</v>
      </c>
      <c r="AK145" s="20">
        <v>0</v>
      </c>
      <c r="AL145" s="32">
        <v>6881.24</v>
      </c>
      <c r="AM145" s="31">
        <v>-5066.12</v>
      </c>
      <c r="AN145" s="20">
        <v>0</v>
      </c>
      <c r="AO145" s="32">
        <v>205407.52</v>
      </c>
    </row>
    <row r="146" spans="1:41" x14ac:dyDescent="0.25">
      <c r="A146" s="41" t="s">
        <v>228</v>
      </c>
      <c r="B146" s="20" t="s">
        <v>231</v>
      </c>
      <c r="C146" s="20">
        <v>-56.77</v>
      </c>
      <c r="D146" s="20">
        <v>0</v>
      </c>
      <c r="E146" s="20">
        <v>5193.96</v>
      </c>
      <c r="F146" s="31">
        <v>9.57</v>
      </c>
      <c r="G146" s="20">
        <v>0</v>
      </c>
      <c r="H146" s="32">
        <v>6833.37</v>
      </c>
      <c r="I146" s="20">
        <v>131.87</v>
      </c>
      <c r="J146" s="20">
        <v>0</v>
      </c>
      <c r="K146" s="20">
        <v>5836.63</v>
      </c>
      <c r="L146" s="31">
        <v>-9.7899999999999991</v>
      </c>
      <c r="M146" s="20">
        <v>0</v>
      </c>
      <c r="N146" s="32">
        <v>6703.63</v>
      </c>
      <c r="O146" s="20">
        <v>70.570000000000007</v>
      </c>
      <c r="P146" s="20">
        <v>0</v>
      </c>
      <c r="Q146" s="20">
        <v>5577.24</v>
      </c>
      <c r="R146" s="31">
        <v>-44.13</v>
      </c>
      <c r="S146" s="20">
        <v>0</v>
      </c>
      <c r="T146" s="32">
        <v>7334.96</v>
      </c>
      <c r="U146" s="20">
        <v>50.32</v>
      </c>
      <c r="V146" s="20">
        <v>0</v>
      </c>
      <c r="W146" s="20">
        <v>4855.71</v>
      </c>
      <c r="X146" s="31">
        <v>43.65</v>
      </c>
      <c r="Y146" s="20">
        <v>0</v>
      </c>
      <c r="Z146" s="32">
        <v>1429.99</v>
      </c>
      <c r="AA146" s="20">
        <v>-0.49</v>
      </c>
      <c r="AB146" s="20">
        <v>0</v>
      </c>
      <c r="AC146" s="20">
        <v>3765.77</v>
      </c>
      <c r="AD146" s="31">
        <v>-4.0599999999999996</v>
      </c>
      <c r="AE146" s="20">
        <v>0</v>
      </c>
      <c r="AF146" s="32">
        <v>-545.73</v>
      </c>
      <c r="AG146" s="20">
        <v>50.06</v>
      </c>
      <c r="AH146" s="20">
        <v>0</v>
      </c>
      <c r="AI146" s="20">
        <v>3387.84</v>
      </c>
      <c r="AJ146" s="31">
        <v>54.040000000000006</v>
      </c>
      <c r="AK146" s="20">
        <v>0</v>
      </c>
      <c r="AL146" s="32">
        <v>1746.02</v>
      </c>
      <c r="AM146" s="31">
        <v>294.83999999999997</v>
      </c>
      <c r="AN146" s="20">
        <v>0</v>
      </c>
      <c r="AO146" s="32">
        <v>52119.389999999992</v>
      </c>
    </row>
    <row r="147" spans="1:41" x14ac:dyDescent="0.25">
      <c r="A147" s="41" t="s">
        <v>228</v>
      </c>
      <c r="B147" s="20" t="s">
        <v>232</v>
      </c>
      <c r="C147" s="20">
        <v>5457.38</v>
      </c>
      <c r="D147" s="20">
        <v>0</v>
      </c>
      <c r="E147" s="20">
        <v>18174.240000000002</v>
      </c>
      <c r="F147" s="31">
        <v>8283.17</v>
      </c>
      <c r="G147" s="20">
        <v>0</v>
      </c>
      <c r="H147" s="32">
        <v>23910.720000000001</v>
      </c>
      <c r="I147" s="20">
        <v>6328.2</v>
      </c>
      <c r="J147" s="20">
        <v>0</v>
      </c>
      <c r="K147" s="20">
        <v>20423.04</v>
      </c>
      <c r="L147" s="31">
        <v>9008.1</v>
      </c>
      <c r="M147" s="20">
        <v>0</v>
      </c>
      <c r="N147" s="32">
        <v>23456.74</v>
      </c>
      <c r="O147" s="20">
        <v>9319.58</v>
      </c>
      <c r="P147" s="20">
        <v>0</v>
      </c>
      <c r="Q147" s="20">
        <v>19515.37</v>
      </c>
      <c r="R147" s="31">
        <v>12333.08</v>
      </c>
      <c r="S147" s="20">
        <v>0</v>
      </c>
      <c r="T147" s="32">
        <v>25665.86</v>
      </c>
      <c r="U147" s="20">
        <v>8498.99</v>
      </c>
      <c r="V147" s="20">
        <v>0</v>
      </c>
      <c r="W147" s="20">
        <v>16990.66</v>
      </c>
      <c r="X147" s="31">
        <v>2424.2399999999998</v>
      </c>
      <c r="Y147" s="20">
        <v>0</v>
      </c>
      <c r="Z147" s="32">
        <v>5003.7</v>
      </c>
      <c r="AA147" s="20">
        <v>5321.35</v>
      </c>
      <c r="AB147" s="20">
        <v>0</v>
      </c>
      <c r="AC147" s="20">
        <v>13176.84</v>
      </c>
      <c r="AD147" s="31">
        <v>-610.9</v>
      </c>
      <c r="AE147" s="20">
        <v>0</v>
      </c>
      <c r="AF147" s="32">
        <v>-1909.56</v>
      </c>
      <c r="AG147" s="20">
        <v>3168.04</v>
      </c>
      <c r="AH147" s="20">
        <v>0</v>
      </c>
      <c r="AI147" s="20">
        <v>11854.45</v>
      </c>
      <c r="AJ147" s="31">
        <v>2050.91</v>
      </c>
      <c r="AK147" s="20">
        <v>0</v>
      </c>
      <c r="AL147" s="32">
        <v>6109.52</v>
      </c>
      <c r="AM147" s="31">
        <v>71582.140000000014</v>
      </c>
      <c r="AN147" s="20">
        <v>0</v>
      </c>
      <c r="AO147" s="32">
        <v>182371.58000000002</v>
      </c>
    </row>
    <row r="148" spans="1:41" x14ac:dyDescent="0.25">
      <c r="A148" s="41" t="s">
        <v>228</v>
      </c>
      <c r="B148" s="20" t="s">
        <v>233</v>
      </c>
      <c r="C148" s="20">
        <v>-187.17</v>
      </c>
      <c r="D148" s="20">
        <v>0</v>
      </c>
      <c r="E148" s="20">
        <v>10472.540000000001</v>
      </c>
      <c r="F148" s="31">
        <v>-237.18</v>
      </c>
      <c r="G148" s="20">
        <v>0</v>
      </c>
      <c r="H148" s="32">
        <v>13778.07</v>
      </c>
      <c r="I148" s="20">
        <v>-378.18</v>
      </c>
      <c r="J148" s="20">
        <v>0</v>
      </c>
      <c r="K148" s="20">
        <v>11768.36</v>
      </c>
      <c r="L148" s="31">
        <v>-69.67</v>
      </c>
      <c r="M148" s="20">
        <v>0</v>
      </c>
      <c r="N148" s="32">
        <v>13516.47</v>
      </c>
      <c r="O148" s="20">
        <v>-188.93</v>
      </c>
      <c r="P148" s="20">
        <v>0</v>
      </c>
      <c r="Q148" s="20">
        <v>11245.34</v>
      </c>
      <c r="R148" s="31">
        <v>-294.04000000000002</v>
      </c>
      <c r="S148" s="20">
        <v>0</v>
      </c>
      <c r="T148" s="32">
        <v>14789.43</v>
      </c>
      <c r="U148" s="20">
        <v>-335.15</v>
      </c>
      <c r="V148" s="20">
        <v>0</v>
      </c>
      <c r="W148" s="20">
        <v>9790.52</v>
      </c>
      <c r="X148" s="31">
        <v>-127.74</v>
      </c>
      <c r="Y148" s="20">
        <v>0</v>
      </c>
      <c r="Z148" s="32">
        <v>2883.28</v>
      </c>
      <c r="AA148" s="20">
        <v>-499.4</v>
      </c>
      <c r="AB148" s="20">
        <v>0</v>
      </c>
      <c r="AC148" s="20">
        <v>7592.89</v>
      </c>
      <c r="AD148" s="31">
        <v>74.319999999999993</v>
      </c>
      <c r="AE148" s="20">
        <v>0</v>
      </c>
      <c r="AF148" s="32">
        <v>-1100.3499999999999</v>
      </c>
      <c r="AG148" s="20">
        <v>-381.68</v>
      </c>
      <c r="AH148" s="20">
        <v>0</v>
      </c>
      <c r="AI148" s="20">
        <v>6830.88</v>
      </c>
      <c r="AJ148" s="31">
        <v>-109.3</v>
      </c>
      <c r="AK148" s="20">
        <v>0</v>
      </c>
      <c r="AL148" s="32">
        <v>3520.49</v>
      </c>
      <c r="AM148" s="31">
        <v>-2734.12</v>
      </c>
      <c r="AN148" s="20">
        <v>0</v>
      </c>
      <c r="AO148" s="32">
        <v>105087.92000000001</v>
      </c>
    </row>
    <row r="149" spans="1:41" x14ac:dyDescent="0.25">
      <c r="A149" s="41" t="s">
        <v>228</v>
      </c>
      <c r="B149" s="20" t="s">
        <v>205</v>
      </c>
      <c r="C149" s="20">
        <v>-435.24</v>
      </c>
      <c r="D149" s="20">
        <v>0</v>
      </c>
      <c r="E149" s="20">
        <v>2954.72</v>
      </c>
      <c r="F149" s="31">
        <v>-296.74</v>
      </c>
      <c r="G149" s="20">
        <v>0</v>
      </c>
      <c r="H149" s="32">
        <v>3887.35</v>
      </c>
      <c r="I149" s="20">
        <v>-531.13</v>
      </c>
      <c r="J149" s="20">
        <v>0</v>
      </c>
      <c r="K149" s="20">
        <v>3320.33</v>
      </c>
      <c r="L149" s="31">
        <v>-447.67</v>
      </c>
      <c r="M149" s="20">
        <v>0</v>
      </c>
      <c r="N149" s="32">
        <v>3813.54</v>
      </c>
      <c r="O149" s="20">
        <v>-488.56000000000006</v>
      </c>
      <c r="P149" s="20">
        <v>0</v>
      </c>
      <c r="Q149" s="20">
        <v>3172.76</v>
      </c>
      <c r="R149" s="31">
        <v>-836.27</v>
      </c>
      <c r="S149" s="20">
        <v>0</v>
      </c>
      <c r="T149" s="32">
        <v>4172.6899999999996</v>
      </c>
      <c r="U149" s="20">
        <v>-729.34</v>
      </c>
      <c r="V149" s="20">
        <v>0</v>
      </c>
      <c r="W149" s="20">
        <v>2762.3</v>
      </c>
      <c r="X149" s="31">
        <v>-112.25</v>
      </c>
      <c r="Y149" s="20">
        <v>0</v>
      </c>
      <c r="Z149" s="32">
        <v>813.49</v>
      </c>
      <c r="AA149" s="20">
        <v>-685.85</v>
      </c>
      <c r="AB149" s="20">
        <v>0</v>
      </c>
      <c r="AC149" s="20">
        <v>2142.2600000000002</v>
      </c>
      <c r="AD149" s="31">
        <v>88.960000000000008</v>
      </c>
      <c r="AE149" s="20">
        <v>0</v>
      </c>
      <c r="AF149" s="32">
        <v>-310.45</v>
      </c>
      <c r="AG149" s="20">
        <v>-530.27</v>
      </c>
      <c r="AH149" s="20">
        <v>0</v>
      </c>
      <c r="AI149" s="20">
        <v>1927.27</v>
      </c>
      <c r="AJ149" s="31">
        <v>-303.55</v>
      </c>
      <c r="AK149" s="20">
        <v>0</v>
      </c>
      <c r="AL149" s="32">
        <v>993.27</v>
      </c>
      <c r="AM149" s="31">
        <v>-5307.91</v>
      </c>
      <c r="AN149" s="20">
        <v>0</v>
      </c>
      <c r="AO149" s="32">
        <v>29649.53</v>
      </c>
    </row>
    <row r="150" spans="1:41" x14ac:dyDescent="0.25">
      <c r="A150" s="41" t="s">
        <v>228</v>
      </c>
      <c r="B150" s="20" t="s">
        <v>234</v>
      </c>
      <c r="C150" s="20">
        <v>2452.73</v>
      </c>
      <c r="D150" s="20">
        <v>0</v>
      </c>
      <c r="E150" s="20">
        <v>25345.42</v>
      </c>
      <c r="F150" s="31">
        <v>3567.52</v>
      </c>
      <c r="G150" s="20">
        <v>0</v>
      </c>
      <c r="H150" s="32">
        <v>33345.410000000003</v>
      </c>
      <c r="I150" s="20">
        <v>772.48</v>
      </c>
      <c r="J150" s="20">
        <v>0</v>
      </c>
      <c r="K150" s="20">
        <v>28481.55</v>
      </c>
      <c r="L150" s="31">
        <v>2515.48</v>
      </c>
      <c r="M150" s="20">
        <v>0</v>
      </c>
      <c r="N150" s="32">
        <v>32712.29</v>
      </c>
      <c r="O150" s="20">
        <v>2621.0300000000002</v>
      </c>
      <c r="P150" s="20">
        <v>0</v>
      </c>
      <c r="Q150" s="20">
        <v>27215.74</v>
      </c>
      <c r="R150" s="31">
        <v>3318.72</v>
      </c>
      <c r="S150" s="20">
        <v>0</v>
      </c>
      <c r="T150" s="32">
        <v>35793.089999999997</v>
      </c>
      <c r="U150" s="20">
        <v>2686.56</v>
      </c>
      <c r="V150" s="20">
        <v>0</v>
      </c>
      <c r="W150" s="20">
        <v>23694.83</v>
      </c>
      <c r="X150" s="31">
        <v>514.83000000000004</v>
      </c>
      <c r="Y150" s="20">
        <v>0</v>
      </c>
      <c r="Z150" s="32">
        <v>6978.06</v>
      </c>
      <c r="AA150" s="20">
        <v>2214.9699999999998</v>
      </c>
      <c r="AB150" s="20">
        <v>0</v>
      </c>
      <c r="AC150" s="20">
        <v>18376.150000000001</v>
      </c>
      <c r="AD150" s="31">
        <v>-254.85</v>
      </c>
      <c r="AE150" s="20">
        <v>0</v>
      </c>
      <c r="AF150" s="32">
        <v>-2663.03</v>
      </c>
      <c r="AG150" s="20">
        <v>1505.53</v>
      </c>
      <c r="AH150" s="20">
        <v>0</v>
      </c>
      <c r="AI150" s="20">
        <v>16531.97</v>
      </c>
      <c r="AJ150" s="31">
        <v>1061.92</v>
      </c>
      <c r="AK150" s="20">
        <v>0</v>
      </c>
      <c r="AL150" s="32">
        <v>8520.2199999999993</v>
      </c>
      <c r="AM150" s="31">
        <v>22976.920000000006</v>
      </c>
      <c r="AN150" s="20">
        <v>0</v>
      </c>
      <c r="AO150" s="32">
        <v>254331.69999999998</v>
      </c>
    </row>
    <row r="151" spans="1:41" x14ac:dyDescent="0.25">
      <c r="A151" s="41" t="s">
        <v>228</v>
      </c>
      <c r="B151" s="20" t="s">
        <v>235</v>
      </c>
      <c r="C151" s="20">
        <v>-294.74</v>
      </c>
      <c r="D151" s="20">
        <v>0</v>
      </c>
      <c r="E151" s="20">
        <v>9460.8700000000008</v>
      </c>
      <c r="F151" s="31">
        <v>-253.39</v>
      </c>
      <c r="G151" s="20">
        <v>0</v>
      </c>
      <c r="H151" s="32">
        <v>12447.08</v>
      </c>
      <c r="I151" s="20">
        <v>-89.49</v>
      </c>
      <c r="J151" s="20">
        <v>0</v>
      </c>
      <c r="K151" s="20">
        <v>10631.51</v>
      </c>
      <c r="L151" s="31">
        <v>-149.12</v>
      </c>
      <c r="M151" s="20">
        <v>0</v>
      </c>
      <c r="N151" s="32">
        <v>12210.75</v>
      </c>
      <c r="O151" s="20">
        <v>-153.44999999999999</v>
      </c>
      <c r="P151" s="20">
        <v>0</v>
      </c>
      <c r="Q151" s="20">
        <v>10159.01</v>
      </c>
      <c r="R151" s="31">
        <v>-385.23</v>
      </c>
      <c r="S151" s="20">
        <v>0</v>
      </c>
      <c r="T151" s="32">
        <v>13360.74</v>
      </c>
      <c r="U151" s="20">
        <v>-370.02</v>
      </c>
      <c r="V151" s="20">
        <v>0</v>
      </c>
      <c r="W151" s="20">
        <v>8844.74</v>
      </c>
      <c r="X151" s="31">
        <v>-110.16</v>
      </c>
      <c r="Y151" s="20">
        <v>0</v>
      </c>
      <c r="Z151" s="32">
        <v>2604.75</v>
      </c>
      <c r="AA151" s="20">
        <v>-123.44</v>
      </c>
      <c r="AB151" s="20">
        <v>0</v>
      </c>
      <c r="AC151" s="20">
        <v>6859.4</v>
      </c>
      <c r="AD151" s="31">
        <v>7.31</v>
      </c>
      <c r="AE151" s="20">
        <v>0</v>
      </c>
      <c r="AF151" s="32">
        <v>-994.05</v>
      </c>
      <c r="AG151" s="20">
        <v>-43.5</v>
      </c>
      <c r="AH151" s="20">
        <v>0</v>
      </c>
      <c r="AI151" s="20">
        <v>6171.01</v>
      </c>
      <c r="AJ151" s="31">
        <v>-92.05</v>
      </c>
      <c r="AK151" s="20">
        <v>0</v>
      </c>
      <c r="AL151" s="32">
        <v>3180.4</v>
      </c>
      <c r="AM151" s="31">
        <v>-2057.2800000000002</v>
      </c>
      <c r="AN151" s="20">
        <v>0</v>
      </c>
      <c r="AO151" s="32">
        <v>94936.21</v>
      </c>
    </row>
    <row r="152" spans="1:41" x14ac:dyDescent="0.25">
      <c r="A152" s="41" t="s">
        <v>228</v>
      </c>
      <c r="B152" s="20" t="s">
        <v>236</v>
      </c>
      <c r="C152" s="20">
        <v>12013.42</v>
      </c>
      <c r="D152" s="20">
        <v>0</v>
      </c>
      <c r="E152" s="20">
        <v>21143.61</v>
      </c>
      <c r="F152" s="31">
        <v>23490.400000000001</v>
      </c>
      <c r="G152" s="20">
        <v>0</v>
      </c>
      <c r="H152" s="32">
        <v>27817.34</v>
      </c>
      <c r="I152" s="20">
        <v>17656.810000000001</v>
      </c>
      <c r="J152" s="20">
        <v>0</v>
      </c>
      <c r="K152" s="20">
        <v>23759.82</v>
      </c>
      <c r="L152" s="31">
        <v>19131.23</v>
      </c>
      <c r="M152" s="20">
        <v>0</v>
      </c>
      <c r="N152" s="32">
        <v>27289.18</v>
      </c>
      <c r="O152" s="20">
        <v>19121.07</v>
      </c>
      <c r="P152" s="20">
        <v>0</v>
      </c>
      <c r="Q152" s="20">
        <v>22703.86</v>
      </c>
      <c r="R152" s="31">
        <v>19965.509999999998</v>
      </c>
      <c r="S152" s="20">
        <v>0</v>
      </c>
      <c r="T152" s="32">
        <v>29859.24</v>
      </c>
      <c r="U152" s="20">
        <v>12670.52</v>
      </c>
      <c r="V152" s="20">
        <v>0</v>
      </c>
      <c r="W152" s="20">
        <v>19766.650000000001</v>
      </c>
      <c r="X152" s="31">
        <v>3505.34</v>
      </c>
      <c r="Y152" s="20">
        <v>0</v>
      </c>
      <c r="Z152" s="32">
        <v>5821.22</v>
      </c>
      <c r="AA152" s="20">
        <v>10232.33</v>
      </c>
      <c r="AB152" s="20">
        <v>0</v>
      </c>
      <c r="AC152" s="20">
        <v>15329.72</v>
      </c>
      <c r="AD152" s="31">
        <v>-1713.32</v>
      </c>
      <c r="AE152" s="20">
        <v>0</v>
      </c>
      <c r="AF152" s="32">
        <v>-2221.5500000000002</v>
      </c>
      <c r="AG152" s="20">
        <v>6188.34</v>
      </c>
      <c r="AH152" s="20">
        <v>0</v>
      </c>
      <c r="AI152" s="20">
        <v>13791.27</v>
      </c>
      <c r="AJ152" s="31">
        <v>3697.1</v>
      </c>
      <c r="AK152" s="20">
        <v>0</v>
      </c>
      <c r="AL152" s="32">
        <v>7107.72</v>
      </c>
      <c r="AM152" s="31">
        <v>145958.74999999997</v>
      </c>
      <c r="AN152" s="20">
        <v>0</v>
      </c>
      <c r="AO152" s="32">
        <v>212168.08</v>
      </c>
    </row>
    <row r="153" spans="1:41" x14ac:dyDescent="0.25">
      <c r="A153" s="41" t="s">
        <v>228</v>
      </c>
      <c r="B153" s="20" t="s">
        <v>237</v>
      </c>
      <c r="C153" s="20">
        <v>-939.95999999999992</v>
      </c>
      <c r="D153" s="20">
        <v>0</v>
      </c>
      <c r="E153" s="20">
        <v>19505.95</v>
      </c>
      <c r="F153" s="31">
        <v>-244.01</v>
      </c>
      <c r="G153" s="20">
        <v>0</v>
      </c>
      <c r="H153" s="32">
        <v>25662.78</v>
      </c>
      <c r="I153" s="20">
        <v>-481.6</v>
      </c>
      <c r="J153" s="20">
        <v>0</v>
      </c>
      <c r="K153" s="20">
        <v>21919.53</v>
      </c>
      <c r="L153" s="31">
        <v>-738.18</v>
      </c>
      <c r="M153" s="20">
        <v>0</v>
      </c>
      <c r="N153" s="32">
        <v>25175.53</v>
      </c>
      <c r="O153" s="20">
        <v>-275</v>
      </c>
      <c r="P153" s="20">
        <v>0</v>
      </c>
      <c r="Q153" s="20">
        <v>20945.36</v>
      </c>
      <c r="R153" s="31">
        <v>-1203.17</v>
      </c>
      <c r="S153" s="20">
        <v>0</v>
      </c>
      <c r="T153" s="32">
        <v>27546.52</v>
      </c>
      <c r="U153" s="20">
        <v>-682.49</v>
      </c>
      <c r="V153" s="20">
        <v>0</v>
      </c>
      <c r="W153" s="20">
        <v>18235.650000000001</v>
      </c>
      <c r="X153" s="31">
        <v>-266.07</v>
      </c>
      <c r="Y153" s="20">
        <v>0</v>
      </c>
      <c r="Z153" s="32">
        <v>5370.34</v>
      </c>
      <c r="AA153" s="20">
        <v>-582.51</v>
      </c>
      <c r="AB153" s="20">
        <v>0</v>
      </c>
      <c r="AC153" s="20">
        <v>14142.37</v>
      </c>
      <c r="AD153" s="31">
        <v>127.37</v>
      </c>
      <c r="AE153" s="20">
        <v>0</v>
      </c>
      <c r="AF153" s="32">
        <v>-2049.48</v>
      </c>
      <c r="AG153" s="20">
        <v>-600.31999999999994</v>
      </c>
      <c r="AH153" s="20">
        <v>0</v>
      </c>
      <c r="AI153" s="20">
        <v>12723.08</v>
      </c>
      <c r="AJ153" s="31">
        <v>-380.36</v>
      </c>
      <c r="AK153" s="20">
        <v>0</v>
      </c>
      <c r="AL153" s="32">
        <v>6557.2</v>
      </c>
      <c r="AM153" s="31">
        <v>-6266.2999999999993</v>
      </c>
      <c r="AN153" s="20">
        <v>0</v>
      </c>
      <c r="AO153" s="32">
        <v>195734.83</v>
      </c>
    </row>
    <row r="154" spans="1:41" x14ac:dyDescent="0.25">
      <c r="A154" s="41" t="s">
        <v>228</v>
      </c>
      <c r="B154" s="20" t="s">
        <v>238</v>
      </c>
      <c r="C154" s="20">
        <v>108.3</v>
      </c>
      <c r="D154" s="20">
        <v>0</v>
      </c>
      <c r="E154" s="20">
        <v>4614.62</v>
      </c>
      <c r="F154" s="31">
        <v>-27.27</v>
      </c>
      <c r="G154" s="20">
        <v>0</v>
      </c>
      <c r="H154" s="32">
        <v>6071.17</v>
      </c>
      <c r="I154" s="20">
        <v>-410.51</v>
      </c>
      <c r="J154" s="20">
        <v>0</v>
      </c>
      <c r="K154" s="20">
        <v>5185.6099999999997</v>
      </c>
      <c r="L154" s="31">
        <v>-464.33</v>
      </c>
      <c r="M154" s="20">
        <v>0</v>
      </c>
      <c r="N154" s="32">
        <v>5955.9</v>
      </c>
      <c r="O154" s="20">
        <v>125.9</v>
      </c>
      <c r="P154" s="20">
        <v>0</v>
      </c>
      <c r="Q154" s="20">
        <v>4955.1499999999996</v>
      </c>
      <c r="R154" s="31">
        <v>321.17</v>
      </c>
      <c r="S154" s="20">
        <v>0</v>
      </c>
      <c r="T154" s="32">
        <v>6516.82</v>
      </c>
      <c r="U154" s="20">
        <v>254.99</v>
      </c>
      <c r="V154" s="20">
        <v>0</v>
      </c>
      <c r="W154" s="20">
        <v>4314.1000000000004</v>
      </c>
      <c r="X154" s="31">
        <v>72.930000000000007</v>
      </c>
      <c r="Y154" s="20">
        <v>0</v>
      </c>
      <c r="Z154" s="32">
        <v>1270.49</v>
      </c>
      <c r="AA154" s="20">
        <v>203.95</v>
      </c>
      <c r="AB154" s="20">
        <v>0</v>
      </c>
      <c r="AC154" s="20">
        <v>3345.73</v>
      </c>
      <c r="AD154" s="31">
        <v>-28.42</v>
      </c>
      <c r="AE154" s="20">
        <v>0</v>
      </c>
      <c r="AF154" s="32">
        <v>-484.86</v>
      </c>
      <c r="AG154" s="20">
        <v>84.38</v>
      </c>
      <c r="AH154" s="20">
        <v>0</v>
      </c>
      <c r="AI154" s="20">
        <v>3009.96</v>
      </c>
      <c r="AJ154" s="31">
        <v>22.91</v>
      </c>
      <c r="AK154" s="20">
        <v>0</v>
      </c>
      <c r="AL154" s="32">
        <v>1551.27</v>
      </c>
      <c r="AM154" s="31">
        <v>263.99999999999994</v>
      </c>
      <c r="AN154" s="20">
        <v>0</v>
      </c>
      <c r="AO154" s="32">
        <v>46305.96</v>
      </c>
    </row>
    <row r="155" spans="1:41" x14ac:dyDescent="0.25">
      <c r="A155" s="41" t="s">
        <v>228</v>
      </c>
      <c r="B155" s="20" t="s">
        <v>239</v>
      </c>
      <c r="C155" s="20">
        <v>230.58</v>
      </c>
      <c r="D155" s="20">
        <v>0</v>
      </c>
      <c r="E155" s="20">
        <v>21680.09</v>
      </c>
      <c r="F155" s="31">
        <v>455.06</v>
      </c>
      <c r="G155" s="20">
        <v>0</v>
      </c>
      <c r="H155" s="32">
        <v>28523.16</v>
      </c>
      <c r="I155" s="20">
        <v>461.63</v>
      </c>
      <c r="J155" s="20">
        <v>0</v>
      </c>
      <c r="K155" s="20">
        <v>24362.69</v>
      </c>
      <c r="L155" s="31">
        <v>497.09</v>
      </c>
      <c r="M155" s="20">
        <v>0</v>
      </c>
      <c r="N155" s="32">
        <v>27981.599999999999</v>
      </c>
      <c r="O155" s="20">
        <v>392.04</v>
      </c>
      <c r="P155" s="20">
        <v>0</v>
      </c>
      <c r="Q155" s="20">
        <v>23279.93</v>
      </c>
      <c r="R155" s="31">
        <v>448.81</v>
      </c>
      <c r="S155" s="20">
        <v>0</v>
      </c>
      <c r="T155" s="32">
        <v>30616.86</v>
      </c>
      <c r="U155" s="20">
        <v>275.49</v>
      </c>
      <c r="V155" s="20">
        <v>0</v>
      </c>
      <c r="W155" s="20">
        <v>20268.2</v>
      </c>
      <c r="X155" s="31">
        <v>166.84</v>
      </c>
      <c r="Y155" s="20">
        <v>0</v>
      </c>
      <c r="Z155" s="32">
        <v>5968.92</v>
      </c>
      <c r="AA155" s="20">
        <v>-31.91</v>
      </c>
      <c r="AB155" s="20">
        <v>0</v>
      </c>
      <c r="AC155" s="20">
        <v>15718.68</v>
      </c>
      <c r="AD155" s="31">
        <v>-15.4</v>
      </c>
      <c r="AE155" s="20">
        <v>0</v>
      </c>
      <c r="AF155" s="32">
        <v>-2277.92</v>
      </c>
      <c r="AG155" s="20">
        <v>161.6</v>
      </c>
      <c r="AH155" s="20">
        <v>0</v>
      </c>
      <c r="AI155" s="20">
        <v>14141.2</v>
      </c>
      <c r="AJ155" s="31">
        <v>83.78</v>
      </c>
      <c r="AK155" s="20">
        <v>0</v>
      </c>
      <c r="AL155" s="32">
        <v>7288.07</v>
      </c>
      <c r="AM155" s="31">
        <v>3125.6100000000006</v>
      </c>
      <c r="AN155" s="20">
        <v>0</v>
      </c>
      <c r="AO155" s="32">
        <v>217551.48</v>
      </c>
    </row>
    <row r="156" spans="1:41" x14ac:dyDescent="0.25">
      <c r="A156" s="41" t="s">
        <v>228</v>
      </c>
      <c r="B156" s="20" t="s">
        <v>240</v>
      </c>
      <c r="C156" s="20">
        <v>292.67</v>
      </c>
      <c r="D156" s="20">
        <v>0</v>
      </c>
      <c r="E156" s="20">
        <v>31943.78</v>
      </c>
      <c r="F156" s="31">
        <v>868.8</v>
      </c>
      <c r="G156" s="20">
        <v>0</v>
      </c>
      <c r="H156" s="32">
        <v>42026.46</v>
      </c>
      <c r="I156" s="20">
        <v>1192.6400000000001</v>
      </c>
      <c r="J156" s="20">
        <v>0</v>
      </c>
      <c r="K156" s="20">
        <v>35896.36</v>
      </c>
      <c r="L156" s="31">
        <v>803.07</v>
      </c>
      <c r="M156" s="20">
        <v>0</v>
      </c>
      <c r="N156" s="32">
        <v>41228.519999999997</v>
      </c>
      <c r="O156" s="20">
        <v>476.77</v>
      </c>
      <c r="P156" s="20">
        <v>0</v>
      </c>
      <c r="Q156" s="20">
        <v>34301.019999999997</v>
      </c>
      <c r="R156" s="31">
        <v>359.06</v>
      </c>
      <c r="S156" s="20">
        <v>0</v>
      </c>
      <c r="T156" s="32">
        <v>45111.360000000001</v>
      </c>
      <c r="U156" s="20">
        <v>208.89</v>
      </c>
      <c r="V156" s="20">
        <v>0</v>
      </c>
      <c r="W156" s="20">
        <v>29863.48</v>
      </c>
      <c r="X156" s="31">
        <v>68.55</v>
      </c>
      <c r="Y156" s="20">
        <v>0</v>
      </c>
      <c r="Z156" s="32">
        <v>8794.7000000000007</v>
      </c>
      <c r="AA156" s="20">
        <v>129.52000000000001</v>
      </c>
      <c r="AB156" s="20">
        <v>0</v>
      </c>
      <c r="AC156" s="20">
        <v>23160.15</v>
      </c>
      <c r="AD156" s="31">
        <v>-20.350000000000001</v>
      </c>
      <c r="AE156" s="20">
        <v>0</v>
      </c>
      <c r="AF156" s="32">
        <v>-3356.32</v>
      </c>
      <c r="AG156" s="20">
        <v>84</v>
      </c>
      <c r="AH156" s="20">
        <v>0</v>
      </c>
      <c r="AI156" s="20">
        <v>20835.86</v>
      </c>
      <c r="AJ156" s="31">
        <v>9.68</v>
      </c>
      <c r="AK156" s="20">
        <v>0</v>
      </c>
      <c r="AL156" s="32">
        <v>10738.35</v>
      </c>
      <c r="AM156" s="31">
        <v>4473.3000000000011</v>
      </c>
      <c r="AN156" s="20">
        <v>0</v>
      </c>
      <c r="AO156" s="32">
        <v>320543.71999999997</v>
      </c>
    </row>
    <row r="157" spans="1:41" x14ac:dyDescent="0.25">
      <c r="A157" s="41" t="s">
        <v>228</v>
      </c>
      <c r="B157" s="20" t="s">
        <v>241</v>
      </c>
      <c r="C157" s="20">
        <v>-1083.99</v>
      </c>
      <c r="D157" s="20">
        <v>0</v>
      </c>
      <c r="E157" s="20">
        <v>7627.39</v>
      </c>
      <c r="F157" s="31">
        <v>-1233.52</v>
      </c>
      <c r="G157" s="20">
        <v>0</v>
      </c>
      <c r="H157" s="32">
        <v>10034.879999999999</v>
      </c>
      <c r="I157" s="20">
        <v>-902.74</v>
      </c>
      <c r="J157" s="20">
        <v>0</v>
      </c>
      <c r="K157" s="20">
        <v>8571.16</v>
      </c>
      <c r="L157" s="31">
        <v>-1176.75</v>
      </c>
      <c r="M157" s="20">
        <v>0</v>
      </c>
      <c r="N157" s="32">
        <v>9844.35</v>
      </c>
      <c r="O157" s="20">
        <v>-985.64</v>
      </c>
      <c r="P157" s="20">
        <v>0</v>
      </c>
      <c r="Q157" s="20">
        <v>8190.24</v>
      </c>
      <c r="R157" s="31">
        <v>-1463.32</v>
      </c>
      <c r="S157" s="20">
        <v>0</v>
      </c>
      <c r="T157" s="32">
        <v>10771.48</v>
      </c>
      <c r="U157" s="20">
        <v>-1115.17</v>
      </c>
      <c r="V157" s="20">
        <v>0</v>
      </c>
      <c r="W157" s="20">
        <v>7130.66</v>
      </c>
      <c r="X157" s="31">
        <v>-329.58</v>
      </c>
      <c r="Y157" s="20">
        <v>0</v>
      </c>
      <c r="Z157" s="32">
        <v>2099.96</v>
      </c>
      <c r="AA157" s="20">
        <v>-954.38</v>
      </c>
      <c r="AB157" s="20">
        <v>0</v>
      </c>
      <c r="AC157" s="20">
        <v>5530.07</v>
      </c>
      <c r="AD157" s="31">
        <v>69.599999999999994</v>
      </c>
      <c r="AE157" s="20">
        <v>0</v>
      </c>
      <c r="AF157" s="32">
        <v>-801.41</v>
      </c>
      <c r="AG157" s="20">
        <v>-150.36000000000001</v>
      </c>
      <c r="AH157" s="20">
        <v>0</v>
      </c>
      <c r="AI157" s="20">
        <v>4975.09</v>
      </c>
      <c r="AJ157" s="31">
        <v>-450.04</v>
      </c>
      <c r="AK157" s="20">
        <v>0</v>
      </c>
      <c r="AL157" s="32">
        <v>2564.0500000000002</v>
      </c>
      <c r="AM157" s="31">
        <v>-9775.89</v>
      </c>
      <c r="AN157" s="20">
        <v>0</v>
      </c>
      <c r="AO157" s="32">
        <v>76537.920000000013</v>
      </c>
    </row>
    <row r="158" spans="1:41" x14ac:dyDescent="0.25">
      <c r="A158" s="41" t="s">
        <v>228</v>
      </c>
      <c r="B158" s="20" t="s">
        <v>242</v>
      </c>
      <c r="C158" s="20">
        <v>-508.17</v>
      </c>
      <c r="D158" s="20">
        <v>0</v>
      </c>
      <c r="E158" s="20">
        <v>2940.08</v>
      </c>
      <c r="F158" s="31">
        <v>-587.69000000000005</v>
      </c>
      <c r="G158" s="20">
        <v>0</v>
      </c>
      <c r="H158" s="32">
        <v>3868.08</v>
      </c>
      <c r="I158" s="20">
        <v>-425.82</v>
      </c>
      <c r="J158" s="20">
        <v>0</v>
      </c>
      <c r="K158" s="20">
        <v>3303.87</v>
      </c>
      <c r="L158" s="31">
        <v>-505.63</v>
      </c>
      <c r="M158" s="20">
        <v>0</v>
      </c>
      <c r="N158" s="32">
        <v>3794.64</v>
      </c>
      <c r="O158" s="20">
        <v>-446.12</v>
      </c>
      <c r="P158" s="20">
        <v>0</v>
      </c>
      <c r="Q158" s="20">
        <v>3157.04</v>
      </c>
      <c r="R158" s="31">
        <v>-658.96</v>
      </c>
      <c r="S158" s="20">
        <v>0</v>
      </c>
      <c r="T158" s="32">
        <v>4152.01</v>
      </c>
      <c r="U158" s="20">
        <v>-521.71</v>
      </c>
      <c r="V158" s="20">
        <v>0</v>
      </c>
      <c r="W158" s="20">
        <v>2748.61</v>
      </c>
      <c r="X158" s="31">
        <v>-154.38</v>
      </c>
      <c r="Y158" s="20">
        <v>0</v>
      </c>
      <c r="Z158" s="32">
        <v>809.46</v>
      </c>
      <c r="AA158" s="20">
        <v>-481.42</v>
      </c>
      <c r="AB158" s="20">
        <v>0</v>
      </c>
      <c r="AC158" s="20">
        <v>2131.64</v>
      </c>
      <c r="AD158" s="31">
        <v>67.72</v>
      </c>
      <c r="AE158" s="20">
        <v>0</v>
      </c>
      <c r="AF158" s="32">
        <v>-308.91000000000003</v>
      </c>
      <c r="AG158" s="20">
        <v>-339.91</v>
      </c>
      <c r="AH158" s="20">
        <v>0</v>
      </c>
      <c r="AI158" s="20">
        <v>1917.71</v>
      </c>
      <c r="AJ158" s="31">
        <v>-219.64</v>
      </c>
      <c r="AK158" s="20">
        <v>0</v>
      </c>
      <c r="AL158" s="32">
        <v>988.35</v>
      </c>
      <c r="AM158" s="31">
        <v>-4781.7300000000005</v>
      </c>
      <c r="AN158" s="20">
        <v>0</v>
      </c>
      <c r="AO158" s="32">
        <v>29502.58</v>
      </c>
    </row>
    <row r="159" spans="1:41" x14ac:dyDescent="0.25">
      <c r="A159" s="41" t="s">
        <v>228</v>
      </c>
      <c r="B159" s="20" t="s">
        <v>226</v>
      </c>
      <c r="C159" s="20">
        <v>-639.9</v>
      </c>
      <c r="D159" s="20">
        <v>0</v>
      </c>
      <c r="E159" s="20">
        <v>9267.75</v>
      </c>
      <c r="F159" s="31">
        <v>-692.23</v>
      </c>
      <c r="G159" s="20">
        <v>0</v>
      </c>
      <c r="H159" s="32">
        <v>12193.01</v>
      </c>
      <c r="I159" s="20">
        <v>-499.72</v>
      </c>
      <c r="J159" s="20">
        <v>0</v>
      </c>
      <c r="K159" s="20">
        <v>10414.5</v>
      </c>
      <c r="L159" s="31">
        <v>-588.65</v>
      </c>
      <c r="M159" s="20">
        <v>0</v>
      </c>
      <c r="N159" s="32">
        <v>11961.51</v>
      </c>
      <c r="O159" s="20">
        <v>-527.36</v>
      </c>
      <c r="P159" s="20">
        <v>0</v>
      </c>
      <c r="Q159" s="20">
        <v>9951.65</v>
      </c>
      <c r="R159" s="31">
        <v>-855.56</v>
      </c>
      <c r="S159" s="20">
        <v>0</v>
      </c>
      <c r="T159" s="32">
        <v>13088.03</v>
      </c>
      <c r="U159" s="20">
        <v>-727.44</v>
      </c>
      <c r="V159" s="20">
        <v>0</v>
      </c>
      <c r="W159" s="20">
        <v>8664.2000000000007</v>
      </c>
      <c r="X159" s="31">
        <v>-217.19</v>
      </c>
      <c r="Y159" s="20">
        <v>0</v>
      </c>
      <c r="Z159" s="32">
        <v>2551.58</v>
      </c>
      <c r="AA159" s="20">
        <v>-710.32</v>
      </c>
      <c r="AB159" s="20">
        <v>0</v>
      </c>
      <c r="AC159" s="20">
        <v>6719.39</v>
      </c>
      <c r="AD159" s="31">
        <v>100.46</v>
      </c>
      <c r="AE159" s="20">
        <v>0</v>
      </c>
      <c r="AF159" s="32">
        <v>-973.76</v>
      </c>
      <c r="AG159" s="20">
        <v>-506.21</v>
      </c>
      <c r="AH159" s="20">
        <v>0</v>
      </c>
      <c r="AI159" s="20">
        <v>6045.05</v>
      </c>
      <c r="AJ159" s="31">
        <v>-322.81</v>
      </c>
      <c r="AK159" s="20">
        <v>0</v>
      </c>
      <c r="AL159" s="32">
        <v>3115.49</v>
      </c>
      <c r="AM159" s="31">
        <v>-6186.9299999999994</v>
      </c>
      <c r="AN159" s="20">
        <v>0</v>
      </c>
      <c r="AO159" s="32">
        <v>92998.400000000009</v>
      </c>
    </row>
    <row r="160" spans="1:41" x14ac:dyDescent="0.25">
      <c r="A160" s="41" t="s">
        <v>228</v>
      </c>
      <c r="B160" s="20" t="s">
        <v>243</v>
      </c>
      <c r="C160" s="20">
        <v>-31.54</v>
      </c>
      <c r="D160" s="20">
        <v>0</v>
      </c>
      <c r="E160" s="20">
        <v>872.26</v>
      </c>
      <c r="F160" s="31">
        <v>-32.79</v>
      </c>
      <c r="G160" s="20">
        <v>0</v>
      </c>
      <c r="H160" s="32">
        <v>1147.58</v>
      </c>
      <c r="I160" s="20">
        <v>-11.1</v>
      </c>
      <c r="J160" s="20">
        <v>0</v>
      </c>
      <c r="K160" s="20">
        <v>980.19</v>
      </c>
      <c r="L160" s="31">
        <v>-9.48</v>
      </c>
      <c r="M160" s="20">
        <v>0</v>
      </c>
      <c r="N160" s="32">
        <v>1125.79</v>
      </c>
      <c r="O160" s="20">
        <v>-11.51</v>
      </c>
      <c r="P160" s="20">
        <v>0</v>
      </c>
      <c r="Q160" s="20">
        <v>936.63</v>
      </c>
      <c r="R160" s="31">
        <v>-22.45</v>
      </c>
      <c r="S160" s="20">
        <v>0</v>
      </c>
      <c r="T160" s="32">
        <v>1231.81</v>
      </c>
      <c r="U160" s="20">
        <v>-26.55</v>
      </c>
      <c r="V160" s="20">
        <v>0</v>
      </c>
      <c r="W160" s="20">
        <v>815.45</v>
      </c>
      <c r="X160" s="31">
        <v>-10.79</v>
      </c>
      <c r="Y160" s="20">
        <v>0</v>
      </c>
      <c r="Z160" s="32">
        <v>240.15</v>
      </c>
      <c r="AA160" s="20">
        <v>-37.76</v>
      </c>
      <c r="AB160" s="20">
        <v>0</v>
      </c>
      <c r="AC160" s="20">
        <v>632.41</v>
      </c>
      <c r="AD160" s="31">
        <v>5.49</v>
      </c>
      <c r="AE160" s="20">
        <v>0</v>
      </c>
      <c r="AF160" s="32">
        <v>-91.65</v>
      </c>
      <c r="AG160" s="20">
        <v>-27.25</v>
      </c>
      <c r="AH160" s="20">
        <v>0</v>
      </c>
      <c r="AI160" s="20">
        <v>568.95000000000005</v>
      </c>
      <c r="AJ160" s="31">
        <v>-17.86</v>
      </c>
      <c r="AK160" s="20">
        <v>0</v>
      </c>
      <c r="AL160" s="32">
        <v>293.22000000000003</v>
      </c>
      <c r="AM160" s="31">
        <v>-233.58999999999997</v>
      </c>
      <c r="AN160" s="20">
        <v>0</v>
      </c>
      <c r="AO160" s="32">
        <v>8752.7900000000009</v>
      </c>
    </row>
    <row r="161" spans="1:41" x14ac:dyDescent="0.25">
      <c r="A161" s="41" t="s">
        <v>228</v>
      </c>
      <c r="B161" s="20" t="s">
        <v>244</v>
      </c>
      <c r="C161" s="20">
        <v>-43.23</v>
      </c>
      <c r="D161" s="20">
        <v>0</v>
      </c>
      <c r="E161" s="20">
        <v>3196.11</v>
      </c>
      <c r="F161" s="31">
        <v>68.650000000000006</v>
      </c>
      <c r="G161" s="20">
        <v>0</v>
      </c>
      <c r="H161" s="32">
        <v>4204.93</v>
      </c>
      <c r="I161" s="20">
        <v>-242.32</v>
      </c>
      <c r="J161" s="20">
        <v>0</v>
      </c>
      <c r="K161" s="20">
        <v>3591.59</v>
      </c>
      <c r="L161" s="31">
        <v>-469.42</v>
      </c>
      <c r="M161" s="20">
        <v>0</v>
      </c>
      <c r="N161" s="32">
        <v>4125.09</v>
      </c>
      <c r="O161" s="20">
        <v>39.909999999999997</v>
      </c>
      <c r="P161" s="20">
        <v>0</v>
      </c>
      <c r="Q161" s="20">
        <v>3431.97</v>
      </c>
      <c r="R161" s="31">
        <v>252.02</v>
      </c>
      <c r="S161" s="20">
        <v>0</v>
      </c>
      <c r="T161" s="32">
        <v>4513.59</v>
      </c>
      <c r="U161" s="20">
        <v>192.81</v>
      </c>
      <c r="V161" s="20">
        <v>0</v>
      </c>
      <c r="W161" s="20">
        <v>2987.97</v>
      </c>
      <c r="X161" s="31">
        <v>57.68</v>
      </c>
      <c r="Y161" s="20">
        <v>0</v>
      </c>
      <c r="Z161" s="32">
        <v>879.95</v>
      </c>
      <c r="AA161" s="20">
        <v>226.33</v>
      </c>
      <c r="AB161" s="20">
        <v>0</v>
      </c>
      <c r="AC161" s="20">
        <v>2317.27</v>
      </c>
      <c r="AD161" s="31">
        <v>-15.61</v>
      </c>
      <c r="AE161" s="20">
        <v>0</v>
      </c>
      <c r="AF161" s="32">
        <v>-335.81</v>
      </c>
      <c r="AG161" s="20">
        <v>51.21</v>
      </c>
      <c r="AH161" s="20">
        <v>0</v>
      </c>
      <c r="AI161" s="20">
        <v>2084.7199999999998</v>
      </c>
      <c r="AJ161" s="31">
        <v>-5</v>
      </c>
      <c r="AK161" s="20">
        <v>0</v>
      </c>
      <c r="AL161" s="32">
        <v>1074.42</v>
      </c>
      <c r="AM161" s="31">
        <v>113.02999999999994</v>
      </c>
      <c r="AN161" s="20">
        <v>0</v>
      </c>
      <c r="AO161" s="32">
        <v>32071.800000000007</v>
      </c>
    </row>
    <row r="162" spans="1:41" x14ac:dyDescent="0.25">
      <c r="A162" s="41" t="s">
        <v>228</v>
      </c>
      <c r="B162" s="20" t="s">
        <v>245</v>
      </c>
      <c r="C162" s="20">
        <v>10406.39</v>
      </c>
      <c r="D162" s="20">
        <v>0</v>
      </c>
      <c r="E162" s="20">
        <v>15387.67</v>
      </c>
      <c r="F162" s="31">
        <v>22350.35</v>
      </c>
      <c r="G162" s="20">
        <v>0</v>
      </c>
      <c r="H162" s="32">
        <v>20244.61</v>
      </c>
      <c r="I162" s="20">
        <v>11728.78</v>
      </c>
      <c r="J162" s="20">
        <v>0</v>
      </c>
      <c r="K162" s="20">
        <v>17291.669999999998</v>
      </c>
      <c r="L162" s="31">
        <v>12829.09</v>
      </c>
      <c r="M162" s="20">
        <v>0</v>
      </c>
      <c r="N162" s="32">
        <v>19860.23</v>
      </c>
      <c r="O162" s="20">
        <v>13975.73</v>
      </c>
      <c r="P162" s="20">
        <v>0</v>
      </c>
      <c r="Q162" s="20">
        <v>16523.18</v>
      </c>
      <c r="R162" s="31">
        <v>16657.18</v>
      </c>
      <c r="S162" s="20">
        <v>0</v>
      </c>
      <c r="T162" s="32">
        <v>21730.639999999999</v>
      </c>
      <c r="U162" s="20">
        <v>11760.77</v>
      </c>
      <c r="V162" s="20">
        <v>0</v>
      </c>
      <c r="W162" s="20">
        <v>14385.57</v>
      </c>
      <c r="X162" s="31">
        <v>3281.39</v>
      </c>
      <c r="Y162" s="20">
        <v>0</v>
      </c>
      <c r="Z162" s="32">
        <v>4236.51</v>
      </c>
      <c r="AA162" s="20">
        <v>10079.969999999999</v>
      </c>
      <c r="AB162" s="20">
        <v>0</v>
      </c>
      <c r="AC162" s="20">
        <v>11156.5</v>
      </c>
      <c r="AD162" s="31">
        <v>-1620.12</v>
      </c>
      <c r="AE162" s="20">
        <v>0</v>
      </c>
      <c r="AF162" s="32">
        <v>-1616.78</v>
      </c>
      <c r="AG162" s="20">
        <v>6442.64</v>
      </c>
      <c r="AH162" s="20">
        <v>0</v>
      </c>
      <c r="AI162" s="20">
        <v>10036.86</v>
      </c>
      <c r="AJ162" s="31">
        <v>3587.38</v>
      </c>
      <c r="AK162" s="20">
        <v>0</v>
      </c>
      <c r="AL162" s="32">
        <v>5172.78</v>
      </c>
      <c r="AM162" s="31">
        <v>121479.54999999999</v>
      </c>
      <c r="AN162" s="20">
        <v>0</v>
      </c>
      <c r="AO162" s="32">
        <v>154409.44</v>
      </c>
    </row>
    <row r="163" spans="1:41" x14ac:dyDescent="0.25">
      <c r="A163" s="41" t="s">
        <v>228</v>
      </c>
      <c r="B163" s="20" t="s">
        <v>83</v>
      </c>
      <c r="C163" s="20">
        <v>-239.58</v>
      </c>
      <c r="D163" s="20">
        <v>0</v>
      </c>
      <c r="E163" s="20">
        <v>9767.89</v>
      </c>
      <c r="F163" s="31">
        <v>-172.86</v>
      </c>
      <c r="G163" s="20">
        <v>0</v>
      </c>
      <c r="H163" s="32">
        <v>12851.01</v>
      </c>
      <c r="I163" s="20">
        <v>-167.28</v>
      </c>
      <c r="J163" s="20">
        <v>0</v>
      </c>
      <c r="K163" s="20">
        <v>10976.53</v>
      </c>
      <c r="L163" s="31">
        <v>-489.87</v>
      </c>
      <c r="M163" s="20">
        <v>0</v>
      </c>
      <c r="N163" s="32">
        <v>12607.02</v>
      </c>
      <c r="O163" s="20">
        <v>-71.319999999999993</v>
      </c>
      <c r="P163" s="20">
        <v>0</v>
      </c>
      <c r="Q163" s="20">
        <v>10488.7</v>
      </c>
      <c r="R163" s="31">
        <v>-409.3</v>
      </c>
      <c r="S163" s="20">
        <v>0</v>
      </c>
      <c r="T163" s="32">
        <v>13794.33</v>
      </c>
      <c r="U163" s="20">
        <v>-319.63</v>
      </c>
      <c r="V163" s="20">
        <v>0</v>
      </c>
      <c r="W163" s="20">
        <v>9131.77</v>
      </c>
      <c r="X163" s="31">
        <v>-100.14</v>
      </c>
      <c r="Y163" s="20">
        <v>0</v>
      </c>
      <c r="Z163" s="32">
        <v>2689.28</v>
      </c>
      <c r="AA163" s="20">
        <v>-162.6</v>
      </c>
      <c r="AB163" s="20">
        <v>0</v>
      </c>
      <c r="AC163" s="20">
        <v>7082</v>
      </c>
      <c r="AD163" s="31">
        <v>9.77</v>
      </c>
      <c r="AE163" s="20">
        <v>0</v>
      </c>
      <c r="AF163" s="32">
        <v>-1026.31</v>
      </c>
      <c r="AG163" s="20">
        <v>-165.94</v>
      </c>
      <c r="AH163" s="20">
        <v>0</v>
      </c>
      <c r="AI163" s="20">
        <v>6371.27</v>
      </c>
      <c r="AJ163" s="31">
        <v>-147.08000000000001</v>
      </c>
      <c r="AK163" s="20">
        <v>0</v>
      </c>
      <c r="AL163" s="32">
        <v>3283.61</v>
      </c>
      <c r="AM163" s="31">
        <v>-2435.83</v>
      </c>
      <c r="AN163" s="20">
        <v>0</v>
      </c>
      <c r="AO163" s="32">
        <v>98017.1</v>
      </c>
    </row>
    <row r="164" spans="1:41" x14ac:dyDescent="0.25">
      <c r="A164" s="41" t="s">
        <v>228</v>
      </c>
      <c r="B164" s="20" t="s">
        <v>246</v>
      </c>
      <c r="C164" s="20">
        <v>1398.43</v>
      </c>
      <c r="D164" s="20">
        <v>0</v>
      </c>
      <c r="E164" s="20">
        <v>34945.699999999997</v>
      </c>
      <c r="F164" s="31">
        <v>2589.85</v>
      </c>
      <c r="G164" s="20">
        <v>0</v>
      </c>
      <c r="H164" s="32">
        <v>45975.9</v>
      </c>
      <c r="I164" s="20">
        <v>3429.3700000000003</v>
      </c>
      <c r="J164" s="20">
        <v>0</v>
      </c>
      <c r="K164" s="20">
        <v>39269.72</v>
      </c>
      <c r="L164" s="31">
        <v>2933.5800000000004</v>
      </c>
      <c r="M164" s="20">
        <v>0</v>
      </c>
      <c r="N164" s="32">
        <v>45102.97</v>
      </c>
      <c r="O164" s="20">
        <v>2696.17</v>
      </c>
      <c r="P164" s="20">
        <v>0</v>
      </c>
      <c r="Q164" s="20">
        <v>37524.46</v>
      </c>
      <c r="R164" s="31">
        <v>1956.1899999999998</v>
      </c>
      <c r="S164" s="20">
        <v>0</v>
      </c>
      <c r="T164" s="32">
        <v>49350.7</v>
      </c>
      <c r="U164" s="20">
        <v>1135.1400000000001</v>
      </c>
      <c r="V164" s="20">
        <v>0</v>
      </c>
      <c r="W164" s="20">
        <v>32669.9</v>
      </c>
      <c r="X164" s="31">
        <v>333.79</v>
      </c>
      <c r="Y164" s="20">
        <v>0</v>
      </c>
      <c r="Z164" s="32">
        <v>9621.19</v>
      </c>
      <c r="AA164" s="20">
        <v>-68.570000000000007</v>
      </c>
      <c r="AB164" s="20">
        <v>0</v>
      </c>
      <c r="AC164" s="20">
        <v>25336.63</v>
      </c>
      <c r="AD164" s="31">
        <v>-47.699999999999996</v>
      </c>
      <c r="AE164" s="20">
        <v>0</v>
      </c>
      <c r="AF164" s="32">
        <v>-3671.73</v>
      </c>
      <c r="AG164" s="20">
        <v>479.2</v>
      </c>
      <c r="AH164" s="20">
        <v>0</v>
      </c>
      <c r="AI164" s="20">
        <v>22793.91</v>
      </c>
      <c r="AJ164" s="31">
        <v>526.80999999999995</v>
      </c>
      <c r="AK164" s="20">
        <v>0</v>
      </c>
      <c r="AL164" s="32">
        <v>11747.49</v>
      </c>
      <c r="AM164" s="31">
        <v>17362.260000000002</v>
      </c>
      <c r="AN164" s="20">
        <v>0</v>
      </c>
      <c r="AO164" s="32">
        <v>350666.84</v>
      </c>
    </row>
    <row r="165" spans="1:41" x14ac:dyDescent="0.25">
      <c r="A165" s="41" t="s">
        <v>228</v>
      </c>
      <c r="B165" s="20" t="s">
        <v>247</v>
      </c>
      <c r="C165" s="20">
        <v>497.86</v>
      </c>
      <c r="D165" s="20">
        <v>0</v>
      </c>
      <c r="E165" s="20">
        <v>15127.3</v>
      </c>
      <c r="F165" s="31">
        <v>875.02</v>
      </c>
      <c r="G165" s="20">
        <v>0</v>
      </c>
      <c r="H165" s="32">
        <v>19902.05</v>
      </c>
      <c r="I165" s="20">
        <v>810.19</v>
      </c>
      <c r="J165" s="20">
        <v>0</v>
      </c>
      <c r="K165" s="20">
        <v>16999.080000000002</v>
      </c>
      <c r="L165" s="31">
        <v>788.96</v>
      </c>
      <c r="M165" s="20">
        <v>0</v>
      </c>
      <c r="N165" s="32">
        <v>19524.18</v>
      </c>
      <c r="O165" s="20">
        <v>655.96</v>
      </c>
      <c r="P165" s="20">
        <v>0</v>
      </c>
      <c r="Q165" s="20">
        <v>16243.59</v>
      </c>
      <c r="R165" s="31">
        <v>806.43</v>
      </c>
      <c r="S165" s="20">
        <v>0</v>
      </c>
      <c r="T165" s="32">
        <v>21362.94</v>
      </c>
      <c r="U165" s="20">
        <v>148.4</v>
      </c>
      <c r="V165" s="20">
        <v>0</v>
      </c>
      <c r="W165" s="20">
        <v>14142.15</v>
      </c>
      <c r="X165" s="31">
        <v>-24.28</v>
      </c>
      <c r="Y165" s="20">
        <v>0</v>
      </c>
      <c r="Z165" s="32">
        <v>4164.82</v>
      </c>
      <c r="AA165" s="20">
        <v>-241.45</v>
      </c>
      <c r="AB165" s="20">
        <v>0</v>
      </c>
      <c r="AC165" s="20">
        <v>10967.72</v>
      </c>
      <c r="AD165" s="31">
        <v>30.59</v>
      </c>
      <c r="AE165" s="20">
        <v>0</v>
      </c>
      <c r="AF165" s="32">
        <v>-1589.42</v>
      </c>
      <c r="AG165" s="20">
        <v>-1.97</v>
      </c>
      <c r="AH165" s="20">
        <v>0</v>
      </c>
      <c r="AI165" s="20">
        <v>9867.0300000000007</v>
      </c>
      <c r="AJ165" s="31">
        <v>309.36</v>
      </c>
      <c r="AK165" s="20">
        <v>0</v>
      </c>
      <c r="AL165" s="32">
        <v>5085.25</v>
      </c>
      <c r="AM165" s="31">
        <v>4655.0700000000006</v>
      </c>
      <c r="AN165" s="20">
        <v>0</v>
      </c>
      <c r="AO165" s="32">
        <v>151796.69</v>
      </c>
    </row>
    <row r="166" spans="1:41" x14ac:dyDescent="0.25">
      <c r="A166" s="41" t="s">
        <v>228</v>
      </c>
      <c r="B166" s="20" t="s">
        <v>248</v>
      </c>
      <c r="C166" s="20">
        <v>-94.18</v>
      </c>
      <c r="D166" s="20">
        <v>0</v>
      </c>
      <c r="E166" s="20">
        <v>12917.36</v>
      </c>
      <c r="F166" s="31">
        <v>4.9000000000000004</v>
      </c>
      <c r="G166" s="20">
        <v>0</v>
      </c>
      <c r="H166" s="32">
        <v>16994.57</v>
      </c>
      <c r="I166" s="20">
        <v>99.94</v>
      </c>
      <c r="J166" s="20">
        <v>0</v>
      </c>
      <c r="K166" s="20">
        <v>14515.69</v>
      </c>
      <c r="L166" s="31">
        <v>75.94</v>
      </c>
      <c r="M166" s="20">
        <v>0</v>
      </c>
      <c r="N166" s="32">
        <v>16671.900000000001</v>
      </c>
      <c r="O166" s="20">
        <v>92.02</v>
      </c>
      <c r="P166" s="20">
        <v>0</v>
      </c>
      <c r="Q166" s="20">
        <v>13870.57</v>
      </c>
      <c r="R166" s="31">
        <v>11.47</v>
      </c>
      <c r="S166" s="20">
        <v>0</v>
      </c>
      <c r="T166" s="32">
        <v>18242.03</v>
      </c>
      <c r="U166" s="20">
        <v>-69.98</v>
      </c>
      <c r="V166" s="20">
        <v>0</v>
      </c>
      <c r="W166" s="20">
        <v>12076.13</v>
      </c>
      <c r="X166" s="31">
        <v>-13.68</v>
      </c>
      <c r="Y166" s="20">
        <v>0</v>
      </c>
      <c r="Z166" s="32">
        <v>3556.38</v>
      </c>
      <c r="AA166" s="20">
        <v>-190.21</v>
      </c>
      <c r="AB166" s="20">
        <v>0</v>
      </c>
      <c r="AC166" s="20">
        <v>9365.4500000000007</v>
      </c>
      <c r="AD166" s="31">
        <v>31.62</v>
      </c>
      <c r="AE166" s="20">
        <v>0</v>
      </c>
      <c r="AF166" s="32">
        <v>-1357.22</v>
      </c>
      <c r="AG166" s="20">
        <v>-86.14</v>
      </c>
      <c r="AH166" s="20">
        <v>0</v>
      </c>
      <c r="AI166" s="20">
        <v>8425.56</v>
      </c>
      <c r="AJ166" s="31">
        <v>-114.22</v>
      </c>
      <c r="AK166" s="20">
        <v>0</v>
      </c>
      <c r="AL166" s="32">
        <v>4342.3500000000004</v>
      </c>
      <c r="AM166" s="31">
        <v>-252.52000000000007</v>
      </c>
      <c r="AN166" s="20">
        <v>0</v>
      </c>
      <c r="AO166" s="32">
        <v>129620.77</v>
      </c>
    </row>
    <row r="167" spans="1:41" x14ac:dyDescent="0.25">
      <c r="A167" s="41" t="s">
        <v>228</v>
      </c>
      <c r="B167" s="20" t="s">
        <v>249</v>
      </c>
      <c r="C167" s="20">
        <v>8459.8799999999992</v>
      </c>
      <c r="D167" s="20">
        <v>0</v>
      </c>
      <c r="E167" s="20">
        <v>10915.72</v>
      </c>
      <c r="F167" s="31">
        <v>18162.509999999998</v>
      </c>
      <c r="G167" s="20">
        <v>0</v>
      </c>
      <c r="H167" s="32">
        <v>14361.13</v>
      </c>
      <c r="I167" s="20">
        <v>9310.17</v>
      </c>
      <c r="J167" s="20">
        <v>0</v>
      </c>
      <c r="K167" s="20">
        <v>12266.38</v>
      </c>
      <c r="L167" s="31">
        <v>9968.8700000000008</v>
      </c>
      <c r="M167" s="20">
        <v>0</v>
      </c>
      <c r="N167" s="32">
        <v>14088.46</v>
      </c>
      <c r="O167" s="20">
        <v>11417.51</v>
      </c>
      <c r="P167" s="20">
        <v>0</v>
      </c>
      <c r="Q167" s="20">
        <v>11721.22</v>
      </c>
      <c r="R167" s="31">
        <v>13893.96</v>
      </c>
      <c r="S167" s="20">
        <v>0</v>
      </c>
      <c r="T167" s="32">
        <v>15415.3</v>
      </c>
      <c r="U167" s="20">
        <v>9649.7099999999991</v>
      </c>
      <c r="V167" s="20">
        <v>0</v>
      </c>
      <c r="W167" s="20">
        <v>10204.84</v>
      </c>
      <c r="X167" s="31">
        <v>2649.03</v>
      </c>
      <c r="Y167" s="20">
        <v>0</v>
      </c>
      <c r="Z167" s="32">
        <v>3005.3</v>
      </c>
      <c r="AA167" s="20">
        <v>8025.12</v>
      </c>
      <c r="AB167" s="20">
        <v>0</v>
      </c>
      <c r="AC167" s="20">
        <v>7914.21</v>
      </c>
      <c r="AD167" s="31">
        <v>-1311.83</v>
      </c>
      <c r="AE167" s="20">
        <v>0</v>
      </c>
      <c r="AF167" s="32">
        <v>-1146.9100000000001</v>
      </c>
      <c r="AG167" s="20">
        <v>5111.2299999999996</v>
      </c>
      <c r="AH167" s="20">
        <v>0</v>
      </c>
      <c r="AI167" s="20">
        <v>7119.96</v>
      </c>
      <c r="AJ167" s="31">
        <v>2806.84</v>
      </c>
      <c r="AK167" s="20">
        <v>0</v>
      </c>
      <c r="AL167" s="32">
        <v>3669.47</v>
      </c>
      <c r="AM167" s="31">
        <v>98143</v>
      </c>
      <c r="AN167" s="20">
        <v>0</v>
      </c>
      <c r="AO167" s="32">
        <v>109535.08</v>
      </c>
    </row>
    <row r="168" spans="1:41" x14ac:dyDescent="0.25">
      <c r="A168" s="41" t="s">
        <v>228</v>
      </c>
      <c r="B168" s="20" t="s">
        <v>250</v>
      </c>
      <c r="C168" s="20">
        <v>12564.51</v>
      </c>
      <c r="D168" s="20">
        <v>0</v>
      </c>
      <c r="E168" s="20">
        <v>16549.060000000001</v>
      </c>
      <c r="F168" s="31">
        <v>25315.85</v>
      </c>
      <c r="G168" s="20">
        <v>0</v>
      </c>
      <c r="H168" s="32">
        <v>21772.57</v>
      </c>
      <c r="I168" s="20">
        <v>15169.82</v>
      </c>
      <c r="J168" s="20">
        <v>0</v>
      </c>
      <c r="K168" s="20">
        <v>18596.759999999998</v>
      </c>
      <c r="L168" s="31">
        <v>16764.330000000002</v>
      </c>
      <c r="M168" s="20">
        <v>0</v>
      </c>
      <c r="N168" s="32">
        <v>21359.19</v>
      </c>
      <c r="O168" s="20">
        <v>18089.41</v>
      </c>
      <c r="P168" s="20">
        <v>0</v>
      </c>
      <c r="Q168" s="20">
        <v>17770.27</v>
      </c>
      <c r="R168" s="31">
        <v>20163.23</v>
      </c>
      <c r="S168" s="20">
        <v>0</v>
      </c>
      <c r="T168" s="32">
        <v>23370.76</v>
      </c>
      <c r="U168" s="20">
        <v>13986.93</v>
      </c>
      <c r="V168" s="20">
        <v>0</v>
      </c>
      <c r="W168" s="20">
        <v>15471.32</v>
      </c>
      <c r="X168" s="31">
        <v>3947.23</v>
      </c>
      <c r="Y168" s="20">
        <v>0</v>
      </c>
      <c r="Z168" s="32">
        <v>4556.26</v>
      </c>
      <c r="AA168" s="20">
        <v>11520.1</v>
      </c>
      <c r="AB168" s="20">
        <v>0</v>
      </c>
      <c r="AC168" s="20">
        <v>11998.54</v>
      </c>
      <c r="AD168" s="31">
        <v>-1881.89</v>
      </c>
      <c r="AE168" s="20">
        <v>0</v>
      </c>
      <c r="AF168" s="32">
        <v>-1738.8</v>
      </c>
      <c r="AG168" s="20">
        <v>7358.23</v>
      </c>
      <c r="AH168" s="20">
        <v>0</v>
      </c>
      <c r="AI168" s="20">
        <v>10794.4</v>
      </c>
      <c r="AJ168" s="31">
        <v>4332.68</v>
      </c>
      <c r="AK168" s="20">
        <v>0</v>
      </c>
      <c r="AL168" s="32">
        <v>5563.2</v>
      </c>
      <c r="AM168" s="31">
        <v>147330.43000000002</v>
      </c>
      <c r="AN168" s="20">
        <v>0</v>
      </c>
      <c r="AO168" s="32">
        <v>166063.53000000003</v>
      </c>
    </row>
    <row r="169" spans="1:41" x14ac:dyDescent="0.25">
      <c r="A169" s="41" t="s">
        <v>228</v>
      </c>
      <c r="B169" s="20" t="s">
        <v>251</v>
      </c>
      <c r="C169" s="20">
        <v>102.48</v>
      </c>
      <c r="D169" s="20">
        <v>0</v>
      </c>
      <c r="E169" s="20">
        <v>1798.22</v>
      </c>
      <c r="F169" s="31">
        <v>67.069999999999993</v>
      </c>
      <c r="G169" s="20">
        <v>0</v>
      </c>
      <c r="H169" s="32">
        <v>2365.81</v>
      </c>
      <c r="I169" s="20">
        <v>33.54</v>
      </c>
      <c r="J169" s="20">
        <v>0</v>
      </c>
      <c r="K169" s="20">
        <v>2020.72</v>
      </c>
      <c r="L169" s="31">
        <v>72.099999999999994</v>
      </c>
      <c r="M169" s="20">
        <v>0</v>
      </c>
      <c r="N169" s="32">
        <v>2320.89</v>
      </c>
      <c r="O169" s="20">
        <v>109.32</v>
      </c>
      <c r="P169" s="20">
        <v>0</v>
      </c>
      <c r="Q169" s="20">
        <v>1930.92</v>
      </c>
      <c r="R169" s="31">
        <v>124.17</v>
      </c>
      <c r="S169" s="20">
        <v>0</v>
      </c>
      <c r="T169" s="32">
        <v>2539.4699999999998</v>
      </c>
      <c r="U169" s="20">
        <v>16.2</v>
      </c>
      <c r="V169" s="20">
        <v>0</v>
      </c>
      <c r="W169" s="20">
        <v>1681.11</v>
      </c>
      <c r="X169" s="31">
        <v>22.57</v>
      </c>
      <c r="Y169" s="20">
        <v>0</v>
      </c>
      <c r="Z169" s="32">
        <v>495.08</v>
      </c>
      <c r="AA169" s="20">
        <v>69.95</v>
      </c>
      <c r="AB169" s="20">
        <v>0</v>
      </c>
      <c r="AC169" s="20">
        <v>1303.76</v>
      </c>
      <c r="AD169" s="31">
        <v>-17.64</v>
      </c>
      <c r="AE169" s="20">
        <v>0</v>
      </c>
      <c r="AF169" s="32">
        <v>-188.94</v>
      </c>
      <c r="AG169" s="20">
        <v>86.45</v>
      </c>
      <c r="AH169" s="20">
        <v>0</v>
      </c>
      <c r="AI169" s="20">
        <v>1172.92</v>
      </c>
      <c r="AJ169" s="31">
        <v>15.26</v>
      </c>
      <c r="AK169" s="20">
        <v>0</v>
      </c>
      <c r="AL169" s="32">
        <v>604.5</v>
      </c>
      <c r="AM169" s="31">
        <v>701.47000000000014</v>
      </c>
      <c r="AN169" s="20">
        <v>0</v>
      </c>
      <c r="AO169" s="32">
        <v>18044.46</v>
      </c>
    </row>
    <row r="170" spans="1:41" x14ac:dyDescent="0.25">
      <c r="A170" s="40" t="s">
        <v>252</v>
      </c>
      <c r="B170" s="34"/>
      <c r="C170" s="34">
        <v>49874.82</v>
      </c>
      <c r="D170" s="34">
        <v>0</v>
      </c>
      <c r="E170" s="34">
        <v>389156.73999999987</v>
      </c>
      <c r="F170" s="33">
        <v>104668.26999999999</v>
      </c>
      <c r="G170" s="34">
        <v>0</v>
      </c>
      <c r="H170" s="35">
        <v>511989.47000000009</v>
      </c>
      <c r="I170" s="34">
        <v>65913.590000000011</v>
      </c>
      <c r="J170" s="34">
        <v>0</v>
      </c>
      <c r="K170" s="34">
        <v>437309.20999999996</v>
      </c>
      <c r="L170" s="33">
        <v>72453.020000000019</v>
      </c>
      <c r="M170" s="34">
        <v>0</v>
      </c>
      <c r="N170" s="35">
        <v>502268.53000000009</v>
      </c>
      <c r="O170" s="34">
        <v>77727.63</v>
      </c>
      <c r="P170" s="34">
        <v>0</v>
      </c>
      <c r="Q170" s="34">
        <v>417873.87999999995</v>
      </c>
      <c r="R170" s="33">
        <v>85333.569999999992</v>
      </c>
      <c r="S170" s="34">
        <v>0</v>
      </c>
      <c r="T170" s="35">
        <v>549571.42999999993</v>
      </c>
      <c r="U170" s="34">
        <v>56731.33</v>
      </c>
      <c r="V170" s="34">
        <v>0</v>
      </c>
      <c r="W170" s="34">
        <v>363813.31000000011</v>
      </c>
      <c r="X170" s="33">
        <v>15714.850000000002</v>
      </c>
      <c r="Y170" s="34">
        <v>0</v>
      </c>
      <c r="Z170" s="35">
        <v>107141.94000000002</v>
      </c>
      <c r="AA170" s="34">
        <v>43086.239999999998</v>
      </c>
      <c r="AB170" s="34">
        <v>0</v>
      </c>
      <c r="AC170" s="34">
        <v>282149.71000000002</v>
      </c>
      <c r="AD170" s="33">
        <v>-6895.7300000000014</v>
      </c>
      <c r="AE170" s="34">
        <v>0</v>
      </c>
      <c r="AF170" s="35">
        <v>-40888.55000000001</v>
      </c>
      <c r="AG170" s="34">
        <v>27953.99</v>
      </c>
      <c r="AH170" s="34">
        <v>0</v>
      </c>
      <c r="AI170" s="34">
        <v>253833.92000000004</v>
      </c>
      <c r="AJ170" s="33">
        <v>16446.280000000002</v>
      </c>
      <c r="AK170" s="34">
        <v>0</v>
      </c>
      <c r="AL170" s="35">
        <v>130820.48000000001</v>
      </c>
      <c r="AM170" s="33">
        <v>609007.86</v>
      </c>
      <c r="AN170" s="34">
        <v>0</v>
      </c>
      <c r="AO170" s="35">
        <v>3905040.0699999994</v>
      </c>
    </row>
    <row r="171" spans="1:41" x14ac:dyDescent="0.25">
      <c r="A171" s="39" t="s">
        <v>253</v>
      </c>
      <c r="B171" s="29" t="s">
        <v>220</v>
      </c>
      <c r="C171" s="29">
        <v>6784.67</v>
      </c>
      <c r="D171" s="29">
        <v>0</v>
      </c>
      <c r="E171" s="29">
        <v>12692.78</v>
      </c>
      <c r="F171" s="28">
        <v>13623.31</v>
      </c>
      <c r="G171" s="29">
        <v>0</v>
      </c>
      <c r="H171" s="30">
        <v>16699.11</v>
      </c>
      <c r="I171" s="29">
        <v>9757.1</v>
      </c>
      <c r="J171" s="29">
        <v>0</v>
      </c>
      <c r="K171" s="29">
        <v>14263.33</v>
      </c>
      <c r="L171" s="28">
        <v>7795.77</v>
      </c>
      <c r="M171" s="29">
        <v>0</v>
      </c>
      <c r="N171" s="30">
        <v>16382.05</v>
      </c>
      <c r="O171" s="29">
        <v>4882.7700000000004</v>
      </c>
      <c r="P171" s="29">
        <v>0</v>
      </c>
      <c r="Q171" s="29">
        <v>13629.42</v>
      </c>
      <c r="R171" s="28">
        <v>12602.77</v>
      </c>
      <c r="S171" s="29">
        <v>0</v>
      </c>
      <c r="T171" s="30">
        <v>17924.89</v>
      </c>
      <c r="U171" s="29">
        <v>12249.64</v>
      </c>
      <c r="V171" s="29">
        <v>0</v>
      </c>
      <c r="W171" s="29">
        <v>11866.18</v>
      </c>
      <c r="X171" s="28">
        <v>1794.83</v>
      </c>
      <c r="Y171" s="29">
        <v>0</v>
      </c>
      <c r="Z171" s="30">
        <v>3494.55</v>
      </c>
      <c r="AA171" s="29">
        <v>26332.89</v>
      </c>
      <c r="AB171" s="29">
        <v>0</v>
      </c>
      <c r="AC171" s="29">
        <v>9202.6299999999992</v>
      </c>
      <c r="AD171" s="28">
        <v>-931.81</v>
      </c>
      <c r="AE171" s="29">
        <v>0</v>
      </c>
      <c r="AF171" s="30">
        <v>-1333.63</v>
      </c>
      <c r="AG171" s="29">
        <v>4197.32</v>
      </c>
      <c r="AH171" s="29">
        <v>0</v>
      </c>
      <c r="AI171" s="29">
        <v>8279.08</v>
      </c>
      <c r="AJ171" s="28">
        <v>3243.88</v>
      </c>
      <c r="AK171" s="29">
        <v>0</v>
      </c>
      <c r="AL171" s="30">
        <v>4266.8599999999997</v>
      </c>
      <c r="AM171" s="28">
        <v>102333.14000000001</v>
      </c>
      <c r="AN171" s="29">
        <v>0</v>
      </c>
      <c r="AO171" s="30">
        <v>127367.25000000001</v>
      </c>
    </row>
    <row r="172" spans="1:41" x14ac:dyDescent="0.25">
      <c r="A172" s="41" t="s">
        <v>253</v>
      </c>
      <c r="B172" s="20" t="s">
        <v>254</v>
      </c>
      <c r="C172" s="20">
        <v>-346.43</v>
      </c>
      <c r="D172" s="20">
        <v>0</v>
      </c>
      <c r="E172" s="20">
        <v>6926.54</v>
      </c>
      <c r="F172" s="31">
        <v>-628.47</v>
      </c>
      <c r="G172" s="20">
        <v>0</v>
      </c>
      <c r="H172" s="32">
        <v>9112.82</v>
      </c>
      <c r="I172" s="20">
        <v>-730.86</v>
      </c>
      <c r="J172" s="20">
        <v>0</v>
      </c>
      <c r="K172" s="20">
        <v>7783.6</v>
      </c>
      <c r="L172" s="31">
        <v>-560.92999999999995</v>
      </c>
      <c r="M172" s="20">
        <v>0</v>
      </c>
      <c r="N172" s="32">
        <v>8939.7999999999993</v>
      </c>
      <c r="O172" s="20">
        <v>-603.52</v>
      </c>
      <c r="P172" s="20">
        <v>0</v>
      </c>
      <c r="Q172" s="20">
        <v>7437.67</v>
      </c>
      <c r="R172" s="31">
        <v>-290.97000000000003</v>
      </c>
      <c r="S172" s="20">
        <v>0</v>
      </c>
      <c r="T172" s="32">
        <v>9781.74</v>
      </c>
      <c r="U172" s="20">
        <v>140.30000000000001</v>
      </c>
      <c r="V172" s="20">
        <v>0</v>
      </c>
      <c r="W172" s="20">
        <v>6475.46</v>
      </c>
      <c r="X172" s="31">
        <v>44.58</v>
      </c>
      <c r="Y172" s="20">
        <v>0</v>
      </c>
      <c r="Z172" s="32">
        <v>1907</v>
      </c>
      <c r="AA172" s="20">
        <v>-217.93</v>
      </c>
      <c r="AB172" s="20">
        <v>0</v>
      </c>
      <c r="AC172" s="20">
        <v>5021.9399999999996</v>
      </c>
      <c r="AD172" s="31">
        <v>36.58</v>
      </c>
      <c r="AE172" s="20">
        <v>0</v>
      </c>
      <c r="AF172" s="32">
        <v>-727.77</v>
      </c>
      <c r="AG172" s="20">
        <v>-208.47</v>
      </c>
      <c r="AH172" s="20">
        <v>0</v>
      </c>
      <c r="AI172" s="20">
        <v>4517.95</v>
      </c>
      <c r="AJ172" s="31">
        <v>-118.27</v>
      </c>
      <c r="AK172" s="20">
        <v>0</v>
      </c>
      <c r="AL172" s="32">
        <v>2328.4499999999998</v>
      </c>
      <c r="AM172" s="31">
        <v>-3484.39</v>
      </c>
      <c r="AN172" s="20">
        <v>0</v>
      </c>
      <c r="AO172" s="32">
        <v>69505.2</v>
      </c>
    </row>
    <row r="173" spans="1:41" x14ac:dyDescent="0.25">
      <c r="A173" s="41" t="s">
        <v>253</v>
      </c>
      <c r="B173" s="20" t="s">
        <v>255</v>
      </c>
      <c r="C173" s="20">
        <v>322.69</v>
      </c>
      <c r="D173" s="20">
        <v>0</v>
      </c>
      <c r="E173" s="20">
        <v>13552.57</v>
      </c>
      <c r="F173" s="31">
        <v>1077.1199999999999</v>
      </c>
      <c r="G173" s="20">
        <v>0</v>
      </c>
      <c r="H173" s="32">
        <v>17830.27</v>
      </c>
      <c r="I173" s="20">
        <v>516.48</v>
      </c>
      <c r="J173" s="20">
        <v>0</v>
      </c>
      <c r="K173" s="20">
        <v>15229.5</v>
      </c>
      <c r="L173" s="31">
        <v>422.94</v>
      </c>
      <c r="M173" s="20">
        <v>0</v>
      </c>
      <c r="N173" s="32">
        <v>17491.740000000002</v>
      </c>
      <c r="O173" s="20">
        <v>642.89</v>
      </c>
      <c r="P173" s="20">
        <v>0</v>
      </c>
      <c r="Q173" s="20">
        <v>14552.65</v>
      </c>
      <c r="R173" s="31">
        <v>717.32</v>
      </c>
      <c r="S173" s="20">
        <v>0</v>
      </c>
      <c r="T173" s="32">
        <v>19139.080000000002</v>
      </c>
      <c r="U173" s="20">
        <v>468.52</v>
      </c>
      <c r="V173" s="20">
        <v>0</v>
      </c>
      <c r="W173" s="20">
        <v>12669.97</v>
      </c>
      <c r="X173" s="31">
        <v>100.55</v>
      </c>
      <c r="Y173" s="20">
        <v>0</v>
      </c>
      <c r="Z173" s="32">
        <v>3731.27</v>
      </c>
      <c r="AA173" s="20">
        <v>76.77</v>
      </c>
      <c r="AB173" s="20">
        <v>0</v>
      </c>
      <c r="AC173" s="20">
        <v>9826</v>
      </c>
      <c r="AD173" s="31">
        <v>-44.25</v>
      </c>
      <c r="AE173" s="20">
        <v>0</v>
      </c>
      <c r="AF173" s="32">
        <v>-1423.96</v>
      </c>
      <c r="AG173" s="20">
        <v>106.92</v>
      </c>
      <c r="AH173" s="20">
        <v>0</v>
      </c>
      <c r="AI173" s="20">
        <v>8839.8799999999992</v>
      </c>
      <c r="AJ173" s="31">
        <v>58.34</v>
      </c>
      <c r="AK173" s="20">
        <v>0</v>
      </c>
      <c r="AL173" s="32">
        <v>4555.88</v>
      </c>
      <c r="AM173" s="31">
        <v>4466.29</v>
      </c>
      <c r="AN173" s="20">
        <v>0</v>
      </c>
      <c r="AO173" s="32">
        <v>135994.85</v>
      </c>
    </row>
    <row r="174" spans="1:41" x14ac:dyDescent="0.25">
      <c r="A174" s="41" t="s">
        <v>253</v>
      </c>
      <c r="B174" s="20" t="s">
        <v>59</v>
      </c>
      <c r="C174" s="20">
        <v>-79.02</v>
      </c>
      <c r="D174" s="20">
        <v>0</v>
      </c>
      <c r="E174" s="20">
        <v>2744.25</v>
      </c>
      <c r="F174" s="31">
        <v>-65.52</v>
      </c>
      <c r="G174" s="20">
        <v>0</v>
      </c>
      <c r="H174" s="32">
        <v>3610.44</v>
      </c>
      <c r="I174" s="20">
        <v>-30.16</v>
      </c>
      <c r="J174" s="20">
        <v>0</v>
      </c>
      <c r="K174" s="20">
        <v>3083.82</v>
      </c>
      <c r="L174" s="31">
        <v>-41.22</v>
      </c>
      <c r="M174" s="20">
        <v>0</v>
      </c>
      <c r="N174" s="32">
        <v>3541.89</v>
      </c>
      <c r="O174" s="20">
        <v>-39.729999999999997</v>
      </c>
      <c r="P174" s="20">
        <v>0</v>
      </c>
      <c r="Q174" s="20">
        <v>2946.76</v>
      </c>
      <c r="R174" s="31">
        <v>-98.47</v>
      </c>
      <c r="S174" s="20">
        <v>0</v>
      </c>
      <c r="T174" s="32">
        <v>3875.46</v>
      </c>
      <c r="U174" s="20">
        <v>-109.15</v>
      </c>
      <c r="V174" s="20">
        <v>0</v>
      </c>
      <c r="W174" s="20">
        <v>2565.54</v>
      </c>
      <c r="X174" s="31">
        <v>-22.66</v>
      </c>
      <c r="Y174" s="20">
        <v>0</v>
      </c>
      <c r="Z174" s="32">
        <v>755.54</v>
      </c>
      <c r="AA174" s="20">
        <v>-96.49</v>
      </c>
      <c r="AB174" s="20">
        <v>0</v>
      </c>
      <c r="AC174" s="20">
        <v>1989.66</v>
      </c>
      <c r="AD174" s="31">
        <v>15.97</v>
      </c>
      <c r="AE174" s="20">
        <v>0</v>
      </c>
      <c r="AF174" s="32">
        <v>-288.33999999999997</v>
      </c>
      <c r="AG174" s="20">
        <v>-76.22</v>
      </c>
      <c r="AH174" s="20">
        <v>0</v>
      </c>
      <c r="AI174" s="20">
        <v>1789.98</v>
      </c>
      <c r="AJ174" s="31">
        <v>-30.64</v>
      </c>
      <c r="AK174" s="20">
        <v>0</v>
      </c>
      <c r="AL174" s="32">
        <v>922.52</v>
      </c>
      <c r="AM174" s="31">
        <v>-673.31000000000006</v>
      </c>
      <c r="AN174" s="20">
        <v>0</v>
      </c>
      <c r="AO174" s="32">
        <v>27537.52</v>
      </c>
    </row>
    <row r="175" spans="1:41" x14ac:dyDescent="0.25">
      <c r="A175" s="41" t="s">
        <v>253</v>
      </c>
      <c r="B175" s="20" t="s">
        <v>256</v>
      </c>
      <c r="C175" s="20">
        <v>-189.8</v>
      </c>
      <c r="D175" s="20">
        <v>0</v>
      </c>
      <c r="E175" s="20">
        <v>42039.32</v>
      </c>
      <c r="F175" s="31">
        <v>59.84</v>
      </c>
      <c r="G175" s="20">
        <v>0</v>
      </c>
      <c r="H175" s="32">
        <v>55308.53</v>
      </c>
      <c r="I175" s="20">
        <v>88.32</v>
      </c>
      <c r="J175" s="20">
        <v>0</v>
      </c>
      <c r="K175" s="20">
        <v>47241.07</v>
      </c>
      <c r="L175" s="31">
        <v>161.30000000000001</v>
      </c>
      <c r="M175" s="20">
        <v>0</v>
      </c>
      <c r="N175" s="32">
        <v>54258.41</v>
      </c>
      <c r="O175" s="20">
        <v>4.71</v>
      </c>
      <c r="P175" s="20">
        <v>0</v>
      </c>
      <c r="Q175" s="20">
        <v>45141.53</v>
      </c>
      <c r="R175" s="31">
        <v>-134.09</v>
      </c>
      <c r="S175" s="20">
        <v>0</v>
      </c>
      <c r="T175" s="32">
        <v>59368.38</v>
      </c>
      <c r="U175" s="20">
        <v>-236.68</v>
      </c>
      <c r="V175" s="20">
        <v>0</v>
      </c>
      <c r="W175" s="20">
        <v>39301.550000000003</v>
      </c>
      <c r="X175" s="31">
        <v>-44.5</v>
      </c>
      <c r="Y175" s="20">
        <v>0</v>
      </c>
      <c r="Z175" s="32">
        <v>11574.19</v>
      </c>
      <c r="AA175" s="20">
        <v>-586.86</v>
      </c>
      <c r="AB175" s="20">
        <v>0</v>
      </c>
      <c r="AC175" s="20">
        <v>30479.7</v>
      </c>
      <c r="AD175" s="31">
        <v>82.7</v>
      </c>
      <c r="AE175" s="20">
        <v>0</v>
      </c>
      <c r="AF175" s="32">
        <v>-4417.05</v>
      </c>
      <c r="AG175" s="20">
        <v>-328.69</v>
      </c>
      <c r="AH175" s="20">
        <v>0</v>
      </c>
      <c r="AI175" s="20">
        <v>27420.84</v>
      </c>
      <c r="AJ175" s="31">
        <v>-169.96</v>
      </c>
      <c r="AK175" s="20">
        <v>0</v>
      </c>
      <c r="AL175" s="32">
        <v>14132.1</v>
      </c>
      <c r="AM175" s="31">
        <v>-1293.71</v>
      </c>
      <c r="AN175" s="20">
        <v>0</v>
      </c>
      <c r="AO175" s="32">
        <v>421848.57</v>
      </c>
    </row>
    <row r="176" spans="1:41" x14ac:dyDescent="0.25">
      <c r="A176" s="41" t="s">
        <v>253</v>
      </c>
      <c r="B176" s="20" t="s">
        <v>257</v>
      </c>
      <c r="C176" s="20">
        <v>-377.08000000000004</v>
      </c>
      <c r="D176" s="20">
        <v>13546.88</v>
      </c>
      <c r="E176" s="20">
        <v>16895.68</v>
      </c>
      <c r="F176" s="31">
        <v>-202.72</v>
      </c>
      <c r="G176" s="20">
        <v>5848.62</v>
      </c>
      <c r="H176" s="32">
        <v>22228.61</v>
      </c>
      <c r="I176" s="20">
        <v>-208.07</v>
      </c>
      <c r="J176" s="20">
        <v>6342.15</v>
      </c>
      <c r="K176" s="20">
        <v>18986.28</v>
      </c>
      <c r="L176" s="31">
        <v>-422.92</v>
      </c>
      <c r="M176" s="20">
        <v>3090.52</v>
      </c>
      <c r="N176" s="32">
        <v>21806.560000000001</v>
      </c>
      <c r="O176" s="20">
        <v>44.11</v>
      </c>
      <c r="P176" s="20">
        <v>3039.16</v>
      </c>
      <c r="Q176" s="20">
        <v>18142.47</v>
      </c>
      <c r="R176" s="31">
        <v>-359.74</v>
      </c>
      <c r="S176" s="20">
        <v>995.47</v>
      </c>
      <c r="T176" s="32">
        <v>23860.27</v>
      </c>
      <c r="U176" s="20">
        <v>-338.66999999999996</v>
      </c>
      <c r="V176" s="20">
        <v>679.27</v>
      </c>
      <c r="W176" s="20">
        <v>15795.37</v>
      </c>
      <c r="X176" s="31">
        <v>-95.68</v>
      </c>
      <c r="Y176" s="20">
        <v>2263.31</v>
      </c>
      <c r="Z176" s="32">
        <v>4651.6899999999996</v>
      </c>
      <c r="AA176" s="20">
        <v>-124.99000000000001</v>
      </c>
      <c r="AB176" s="20">
        <v>3676.42</v>
      </c>
      <c r="AC176" s="20">
        <v>12249.85</v>
      </c>
      <c r="AD176" s="31">
        <v>59.32</v>
      </c>
      <c r="AE176" s="20">
        <v>-182.58</v>
      </c>
      <c r="AF176" s="32">
        <v>-1775.22</v>
      </c>
      <c r="AG176" s="20">
        <v>-189.92000000000002</v>
      </c>
      <c r="AH176" s="20">
        <v>1182.05</v>
      </c>
      <c r="AI176" s="20">
        <v>11020.49</v>
      </c>
      <c r="AJ176" s="31">
        <v>4.88</v>
      </c>
      <c r="AK176" s="20">
        <v>940.48</v>
      </c>
      <c r="AL176" s="32">
        <v>5679.72</v>
      </c>
      <c r="AM176" s="31">
        <v>-2211.4800000000005</v>
      </c>
      <c r="AN176" s="20">
        <v>41421.749999999993</v>
      </c>
      <c r="AO176" s="32">
        <v>169541.77</v>
      </c>
    </row>
    <row r="177" spans="1:41" x14ac:dyDescent="0.25">
      <c r="A177" s="41" t="s">
        <v>253</v>
      </c>
      <c r="B177" s="20" t="s">
        <v>221</v>
      </c>
      <c r="C177" s="20">
        <v>8.3800000000000008</v>
      </c>
      <c r="D177" s="20">
        <v>147.28</v>
      </c>
      <c r="E177" s="20">
        <v>7767.34</v>
      </c>
      <c r="F177" s="31">
        <v>56.05</v>
      </c>
      <c r="G177" s="20">
        <v>63.59</v>
      </c>
      <c r="H177" s="32">
        <v>10219.01</v>
      </c>
      <c r="I177" s="20">
        <v>53.98</v>
      </c>
      <c r="J177" s="20">
        <v>68.95</v>
      </c>
      <c r="K177" s="20">
        <v>8728.43</v>
      </c>
      <c r="L177" s="31">
        <v>-61.5</v>
      </c>
      <c r="M177" s="20">
        <v>33.6</v>
      </c>
      <c r="N177" s="32">
        <v>10024.98</v>
      </c>
      <c r="O177" s="20">
        <v>35.82</v>
      </c>
      <c r="P177" s="20">
        <v>33.04</v>
      </c>
      <c r="Q177" s="20">
        <v>8340.52</v>
      </c>
      <c r="R177" s="31">
        <v>70.94</v>
      </c>
      <c r="S177" s="20">
        <v>10.82</v>
      </c>
      <c r="T177" s="32">
        <v>10969.12</v>
      </c>
      <c r="U177" s="20">
        <v>121.12</v>
      </c>
      <c r="V177" s="20">
        <v>7.39</v>
      </c>
      <c r="W177" s="20">
        <v>7261.5</v>
      </c>
      <c r="X177" s="31">
        <v>16.489999999999998</v>
      </c>
      <c r="Y177" s="20">
        <v>24.61</v>
      </c>
      <c r="Z177" s="32">
        <v>2138.4899999999998</v>
      </c>
      <c r="AA177" s="20">
        <v>210.54</v>
      </c>
      <c r="AB177" s="20">
        <v>39.97</v>
      </c>
      <c r="AC177" s="20">
        <v>5631.54</v>
      </c>
      <c r="AD177" s="31">
        <v>-138.76000000000002</v>
      </c>
      <c r="AE177" s="20">
        <v>-1.98</v>
      </c>
      <c r="AF177" s="32">
        <v>-816.11</v>
      </c>
      <c r="AG177" s="20">
        <v>864.7700000000001</v>
      </c>
      <c r="AH177" s="20">
        <v>12.85</v>
      </c>
      <c r="AI177" s="20">
        <v>5066.37</v>
      </c>
      <c r="AJ177" s="31">
        <v>540.64</v>
      </c>
      <c r="AK177" s="20">
        <v>10.220000000000001</v>
      </c>
      <c r="AL177" s="32">
        <v>2611.1</v>
      </c>
      <c r="AM177" s="31">
        <v>1778.47</v>
      </c>
      <c r="AN177" s="20">
        <v>450.34000000000003</v>
      </c>
      <c r="AO177" s="32">
        <v>77942.290000000008</v>
      </c>
    </row>
    <row r="178" spans="1:41" x14ac:dyDescent="0.25">
      <c r="A178" s="40" t="s">
        <v>258</v>
      </c>
      <c r="B178" s="34"/>
      <c r="C178" s="34">
        <v>6123.4099999999989</v>
      </c>
      <c r="D178" s="34">
        <v>13694.16</v>
      </c>
      <c r="E178" s="34">
        <v>102618.47999999998</v>
      </c>
      <c r="F178" s="33">
        <v>13919.609999999999</v>
      </c>
      <c r="G178" s="34">
        <v>5912.21</v>
      </c>
      <c r="H178" s="35">
        <v>135008.79</v>
      </c>
      <c r="I178" s="34">
        <v>9446.7899999999991</v>
      </c>
      <c r="J178" s="34">
        <v>6411.0999999999995</v>
      </c>
      <c r="K178" s="34">
        <v>115316.03</v>
      </c>
      <c r="L178" s="33">
        <v>7293.44</v>
      </c>
      <c r="M178" s="34">
        <v>3124.12</v>
      </c>
      <c r="N178" s="35">
        <v>132445.43</v>
      </c>
      <c r="O178" s="34">
        <v>4967.05</v>
      </c>
      <c r="P178" s="34">
        <v>3072.2</v>
      </c>
      <c r="Q178" s="34">
        <v>110191.02</v>
      </c>
      <c r="R178" s="33">
        <v>12507.760000000002</v>
      </c>
      <c r="S178" s="34">
        <v>1006.2900000000001</v>
      </c>
      <c r="T178" s="35">
        <v>144918.93999999997</v>
      </c>
      <c r="U178" s="34">
        <v>12295.08</v>
      </c>
      <c r="V178" s="34">
        <v>686.66</v>
      </c>
      <c r="W178" s="34">
        <v>95935.57</v>
      </c>
      <c r="X178" s="33">
        <v>1793.6099999999997</v>
      </c>
      <c r="Y178" s="34">
        <v>2287.92</v>
      </c>
      <c r="Z178" s="35">
        <v>28252.730000000003</v>
      </c>
      <c r="AA178" s="34">
        <v>25593.929999999997</v>
      </c>
      <c r="AB178" s="34">
        <v>3716.39</v>
      </c>
      <c r="AC178" s="34">
        <v>74401.319999999992</v>
      </c>
      <c r="AD178" s="33">
        <v>-920.24999999999977</v>
      </c>
      <c r="AE178" s="34">
        <v>-184.56</v>
      </c>
      <c r="AF178" s="35">
        <v>-10782.08</v>
      </c>
      <c r="AG178" s="34">
        <v>4365.71</v>
      </c>
      <c r="AH178" s="34">
        <v>1194.8999999999999</v>
      </c>
      <c r="AI178" s="34">
        <v>66934.59</v>
      </c>
      <c r="AJ178" s="33">
        <v>3528.8700000000003</v>
      </c>
      <c r="AK178" s="34">
        <v>950.7</v>
      </c>
      <c r="AL178" s="35">
        <v>34496.629999999997</v>
      </c>
      <c r="AM178" s="33">
        <v>100915.01000000001</v>
      </c>
      <c r="AN178" s="34">
        <v>41872.089999999989</v>
      </c>
      <c r="AO178" s="35">
        <v>1029737.4500000002</v>
      </c>
    </row>
    <row r="179" spans="1:41" x14ac:dyDescent="0.25">
      <c r="A179" s="39" t="s">
        <v>346</v>
      </c>
      <c r="B179" s="29" t="s">
        <v>93</v>
      </c>
      <c r="C179" s="29">
        <v>85.38</v>
      </c>
      <c r="D179" s="29">
        <v>0</v>
      </c>
      <c r="E179" s="29">
        <v>20.07</v>
      </c>
      <c r="F179" s="28">
        <v>60.9</v>
      </c>
      <c r="G179" s="29">
        <v>0</v>
      </c>
      <c r="H179" s="30">
        <v>26.41</v>
      </c>
      <c r="I179" s="29">
        <v>8.75</v>
      </c>
      <c r="J179" s="29">
        <v>0</v>
      </c>
      <c r="K179" s="29">
        <v>22.55</v>
      </c>
      <c r="L179" s="28">
        <v>14.87</v>
      </c>
      <c r="M179" s="29">
        <v>0</v>
      </c>
      <c r="N179" s="30">
        <v>25.9</v>
      </c>
      <c r="O179" s="29">
        <v>22.34</v>
      </c>
      <c r="P179" s="29">
        <v>0</v>
      </c>
      <c r="Q179" s="29">
        <v>21.55</v>
      </c>
      <c r="R179" s="28">
        <v>124.11</v>
      </c>
      <c r="S179" s="29">
        <v>0</v>
      </c>
      <c r="T179" s="30">
        <v>28.34</v>
      </c>
      <c r="U179" s="29">
        <v>94.96</v>
      </c>
      <c r="V179" s="29">
        <v>0</v>
      </c>
      <c r="W179" s="29">
        <v>18.760000000000002</v>
      </c>
      <c r="X179" s="28">
        <v>20.71</v>
      </c>
      <c r="Y179" s="29">
        <v>0</v>
      </c>
      <c r="Z179" s="30">
        <v>5.53</v>
      </c>
      <c r="AA179" s="29">
        <v>57.15</v>
      </c>
      <c r="AB179" s="29">
        <v>0</v>
      </c>
      <c r="AC179" s="29">
        <v>14.55</v>
      </c>
      <c r="AD179" s="28">
        <v>-10.11</v>
      </c>
      <c r="AE179" s="29">
        <v>0</v>
      </c>
      <c r="AF179" s="30">
        <v>-2.11</v>
      </c>
      <c r="AG179" s="29">
        <v>50.02</v>
      </c>
      <c r="AH179" s="29">
        <v>0</v>
      </c>
      <c r="AI179" s="29">
        <v>13.09</v>
      </c>
      <c r="AJ179" s="28">
        <v>40.729999999999997</v>
      </c>
      <c r="AK179" s="29">
        <v>0</v>
      </c>
      <c r="AL179" s="30">
        <v>6.75</v>
      </c>
      <c r="AM179" s="28">
        <v>569.80999999999995</v>
      </c>
      <c r="AN179" s="29">
        <v>0</v>
      </c>
      <c r="AO179" s="30">
        <v>201.39000000000001</v>
      </c>
    </row>
    <row r="180" spans="1:41" x14ac:dyDescent="0.25">
      <c r="A180" s="40" t="s">
        <v>347</v>
      </c>
      <c r="B180" s="34"/>
      <c r="C180" s="34">
        <v>85.38</v>
      </c>
      <c r="D180" s="34">
        <v>0</v>
      </c>
      <c r="E180" s="34">
        <v>20.07</v>
      </c>
      <c r="F180" s="33">
        <v>60.9</v>
      </c>
      <c r="G180" s="34">
        <v>0</v>
      </c>
      <c r="H180" s="35">
        <v>26.41</v>
      </c>
      <c r="I180" s="34">
        <v>8.75</v>
      </c>
      <c r="J180" s="34">
        <v>0</v>
      </c>
      <c r="K180" s="34">
        <v>22.55</v>
      </c>
      <c r="L180" s="33">
        <v>14.87</v>
      </c>
      <c r="M180" s="34">
        <v>0</v>
      </c>
      <c r="N180" s="35">
        <v>25.9</v>
      </c>
      <c r="O180" s="34">
        <v>22.34</v>
      </c>
      <c r="P180" s="34">
        <v>0</v>
      </c>
      <c r="Q180" s="34">
        <v>21.55</v>
      </c>
      <c r="R180" s="33">
        <v>124.11</v>
      </c>
      <c r="S180" s="34">
        <v>0</v>
      </c>
      <c r="T180" s="35">
        <v>28.34</v>
      </c>
      <c r="U180" s="34">
        <v>94.96</v>
      </c>
      <c r="V180" s="34">
        <v>0</v>
      </c>
      <c r="W180" s="34">
        <v>18.760000000000002</v>
      </c>
      <c r="X180" s="33">
        <v>20.71</v>
      </c>
      <c r="Y180" s="34">
        <v>0</v>
      </c>
      <c r="Z180" s="35">
        <v>5.53</v>
      </c>
      <c r="AA180" s="34">
        <v>57.15</v>
      </c>
      <c r="AB180" s="34">
        <v>0</v>
      </c>
      <c r="AC180" s="34">
        <v>14.55</v>
      </c>
      <c r="AD180" s="33">
        <v>-10.11</v>
      </c>
      <c r="AE180" s="34">
        <v>0</v>
      </c>
      <c r="AF180" s="35">
        <v>-2.11</v>
      </c>
      <c r="AG180" s="34">
        <v>50.02</v>
      </c>
      <c r="AH180" s="34">
        <v>0</v>
      </c>
      <c r="AI180" s="34">
        <v>13.09</v>
      </c>
      <c r="AJ180" s="33">
        <v>40.729999999999997</v>
      </c>
      <c r="AK180" s="34">
        <v>0</v>
      </c>
      <c r="AL180" s="35">
        <v>6.75</v>
      </c>
      <c r="AM180" s="33">
        <v>569.80999999999995</v>
      </c>
      <c r="AN180" s="34">
        <v>0</v>
      </c>
      <c r="AO180" s="35">
        <v>201.39000000000001</v>
      </c>
    </row>
    <row r="181" spans="1:41" x14ac:dyDescent="0.25">
      <c r="A181" s="39" t="s">
        <v>259</v>
      </c>
      <c r="B181" s="29" t="s">
        <v>260</v>
      </c>
      <c r="C181" s="29">
        <v>-310.5</v>
      </c>
      <c r="D181" s="29">
        <v>0</v>
      </c>
      <c r="E181" s="29">
        <v>5557.4</v>
      </c>
      <c r="F181" s="28">
        <v>-366.98</v>
      </c>
      <c r="G181" s="29">
        <v>0</v>
      </c>
      <c r="H181" s="30">
        <v>7311.53</v>
      </c>
      <c r="I181" s="29">
        <v>-271.24</v>
      </c>
      <c r="J181" s="29">
        <v>0</v>
      </c>
      <c r="K181" s="29">
        <v>6245.05</v>
      </c>
      <c r="L181" s="28">
        <v>-322.33</v>
      </c>
      <c r="M181" s="29">
        <v>0</v>
      </c>
      <c r="N181" s="30">
        <v>7172.7</v>
      </c>
      <c r="O181" s="29">
        <v>-280.39</v>
      </c>
      <c r="P181" s="29">
        <v>0</v>
      </c>
      <c r="Q181" s="29">
        <v>5967.5</v>
      </c>
      <c r="R181" s="28">
        <v>-415.19</v>
      </c>
      <c r="S181" s="29">
        <v>0</v>
      </c>
      <c r="T181" s="30">
        <v>7848.22</v>
      </c>
      <c r="U181" s="29">
        <v>-327.9</v>
      </c>
      <c r="V181" s="29">
        <v>0</v>
      </c>
      <c r="W181" s="29">
        <v>5195.4799999999996</v>
      </c>
      <c r="X181" s="28">
        <v>-72.59</v>
      </c>
      <c r="Y181" s="29">
        <v>0</v>
      </c>
      <c r="Z181" s="30">
        <v>1530.05</v>
      </c>
      <c r="AA181" s="29">
        <v>-272.12</v>
      </c>
      <c r="AB181" s="29">
        <v>0</v>
      </c>
      <c r="AC181" s="29">
        <v>4029.27</v>
      </c>
      <c r="AD181" s="28">
        <v>37.31</v>
      </c>
      <c r="AE181" s="29">
        <v>0</v>
      </c>
      <c r="AF181" s="30">
        <v>-583.91</v>
      </c>
      <c r="AG181" s="29">
        <v>-154.06</v>
      </c>
      <c r="AH181" s="29">
        <v>0</v>
      </c>
      <c r="AI181" s="29">
        <v>3624.9</v>
      </c>
      <c r="AJ181" s="28">
        <v>-99.8</v>
      </c>
      <c r="AK181" s="29">
        <v>0</v>
      </c>
      <c r="AL181" s="30">
        <v>1868.2</v>
      </c>
      <c r="AM181" s="28">
        <v>-2855.79</v>
      </c>
      <c r="AN181" s="29">
        <v>0</v>
      </c>
      <c r="AO181" s="30">
        <v>55766.389999999992</v>
      </c>
    </row>
    <row r="182" spans="1:41" x14ac:dyDescent="0.25">
      <c r="A182" s="41" t="s">
        <v>259</v>
      </c>
      <c r="B182" s="20" t="s">
        <v>140</v>
      </c>
      <c r="C182" s="20">
        <v>-142.16</v>
      </c>
      <c r="D182" s="20">
        <v>0</v>
      </c>
      <c r="E182" s="20">
        <v>1156.5</v>
      </c>
      <c r="F182" s="31">
        <v>-170.88</v>
      </c>
      <c r="G182" s="20">
        <v>0</v>
      </c>
      <c r="H182" s="32">
        <v>1521.54</v>
      </c>
      <c r="I182" s="20">
        <v>-127.17</v>
      </c>
      <c r="J182" s="20">
        <v>0</v>
      </c>
      <c r="K182" s="20">
        <v>1299.5999999999999</v>
      </c>
      <c r="L182" s="31">
        <v>-149.15</v>
      </c>
      <c r="M182" s="20">
        <v>0</v>
      </c>
      <c r="N182" s="32">
        <v>1492.65</v>
      </c>
      <c r="O182" s="20">
        <v>-130.28</v>
      </c>
      <c r="P182" s="20">
        <v>0</v>
      </c>
      <c r="Q182" s="20">
        <v>1241.8499999999999</v>
      </c>
      <c r="R182" s="31">
        <v>-187.57</v>
      </c>
      <c r="S182" s="20">
        <v>0</v>
      </c>
      <c r="T182" s="32">
        <v>1633.23</v>
      </c>
      <c r="U182" s="20">
        <v>-144.74</v>
      </c>
      <c r="V182" s="20">
        <v>0</v>
      </c>
      <c r="W182" s="20">
        <v>1081.19</v>
      </c>
      <c r="X182" s="31">
        <v>-42</v>
      </c>
      <c r="Y182" s="20">
        <v>0</v>
      </c>
      <c r="Z182" s="32">
        <v>318.41000000000003</v>
      </c>
      <c r="AA182" s="20">
        <v>-121.75</v>
      </c>
      <c r="AB182" s="20">
        <v>0</v>
      </c>
      <c r="AC182" s="20">
        <v>838.5</v>
      </c>
      <c r="AD182" s="31">
        <v>17.47</v>
      </c>
      <c r="AE182" s="20">
        <v>0</v>
      </c>
      <c r="AF182" s="32">
        <v>-121.51</v>
      </c>
      <c r="AG182" s="20">
        <v>-88.79</v>
      </c>
      <c r="AH182" s="20">
        <v>0</v>
      </c>
      <c r="AI182" s="20">
        <v>754.35</v>
      </c>
      <c r="AJ182" s="31">
        <v>-60.91</v>
      </c>
      <c r="AK182" s="20">
        <v>0</v>
      </c>
      <c r="AL182" s="32">
        <v>388.77</v>
      </c>
      <c r="AM182" s="31">
        <v>-1347.9299999999998</v>
      </c>
      <c r="AN182" s="20">
        <v>0</v>
      </c>
      <c r="AO182" s="32">
        <v>11605.08</v>
      </c>
    </row>
    <row r="183" spans="1:41" x14ac:dyDescent="0.25">
      <c r="A183" s="40" t="s">
        <v>261</v>
      </c>
      <c r="B183" s="34"/>
      <c r="C183" s="34">
        <v>-452.65999999999997</v>
      </c>
      <c r="D183" s="34">
        <v>0</v>
      </c>
      <c r="E183" s="34">
        <v>6713.9</v>
      </c>
      <c r="F183" s="33">
        <v>-537.86</v>
      </c>
      <c r="G183" s="34">
        <v>0</v>
      </c>
      <c r="H183" s="35">
        <v>8833.07</v>
      </c>
      <c r="I183" s="34">
        <v>-398.41</v>
      </c>
      <c r="J183" s="34">
        <v>0</v>
      </c>
      <c r="K183" s="34">
        <v>7544.65</v>
      </c>
      <c r="L183" s="33">
        <v>-471.48</v>
      </c>
      <c r="M183" s="34">
        <v>0</v>
      </c>
      <c r="N183" s="35">
        <v>8665.35</v>
      </c>
      <c r="O183" s="34">
        <v>-410.66999999999996</v>
      </c>
      <c r="P183" s="34">
        <v>0</v>
      </c>
      <c r="Q183" s="34">
        <v>7209.35</v>
      </c>
      <c r="R183" s="33">
        <v>-602.76</v>
      </c>
      <c r="S183" s="34">
        <v>0</v>
      </c>
      <c r="T183" s="35">
        <v>9481.4500000000007</v>
      </c>
      <c r="U183" s="34">
        <v>-472.64</v>
      </c>
      <c r="V183" s="34">
        <v>0</v>
      </c>
      <c r="W183" s="34">
        <v>6276.67</v>
      </c>
      <c r="X183" s="33">
        <v>-114.59</v>
      </c>
      <c r="Y183" s="34">
        <v>0</v>
      </c>
      <c r="Z183" s="35">
        <v>1848.46</v>
      </c>
      <c r="AA183" s="34">
        <v>-393.87</v>
      </c>
      <c r="AB183" s="34">
        <v>0</v>
      </c>
      <c r="AC183" s="34">
        <v>4867.7700000000004</v>
      </c>
      <c r="AD183" s="33">
        <v>54.78</v>
      </c>
      <c r="AE183" s="34">
        <v>0</v>
      </c>
      <c r="AF183" s="35">
        <v>-705.42</v>
      </c>
      <c r="AG183" s="34">
        <v>-242.85000000000002</v>
      </c>
      <c r="AH183" s="34">
        <v>0</v>
      </c>
      <c r="AI183" s="34">
        <v>4379.25</v>
      </c>
      <c r="AJ183" s="33">
        <v>-160.70999999999998</v>
      </c>
      <c r="AK183" s="34">
        <v>0</v>
      </c>
      <c r="AL183" s="35">
        <v>2256.9700000000003</v>
      </c>
      <c r="AM183" s="33">
        <v>-4203.7199999999993</v>
      </c>
      <c r="AN183" s="34">
        <v>0</v>
      </c>
      <c r="AO183" s="35">
        <v>67371.469999999987</v>
      </c>
    </row>
    <row r="184" spans="1:41" x14ac:dyDescent="0.25">
      <c r="A184" s="39" t="s">
        <v>264</v>
      </c>
      <c r="B184" s="29" t="s">
        <v>125</v>
      </c>
      <c r="C184" s="29">
        <v>0</v>
      </c>
      <c r="D184" s="29">
        <v>0</v>
      </c>
      <c r="E184" s="29">
        <v>47.74</v>
      </c>
      <c r="F184" s="28">
        <v>0</v>
      </c>
      <c r="G184" s="29">
        <v>0</v>
      </c>
      <c r="H184" s="30">
        <v>62.8</v>
      </c>
      <c r="I184" s="29">
        <v>0</v>
      </c>
      <c r="J184" s="29">
        <v>0</v>
      </c>
      <c r="K184" s="29">
        <v>53.64</v>
      </c>
      <c r="L184" s="28">
        <v>0</v>
      </c>
      <c r="M184" s="29">
        <v>0</v>
      </c>
      <c r="N184" s="30">
        <v>61.61</v>
      </c>
      <c r="O184" s="29">
        <v>0</v>
      </c>
      <c r="P184" s="29">
        <v>0</v>
      </c>
      <c r="Q184" s="29">
        <v>51.26</v>
      </c>
      <c r="R184" s="28">
        <v>0</v>
      </c>
      <c r="S184" s="29">
        <v>0</v>
      </c>
      <c r="T184" s="30">
        <v>67.41</v>
      </c>
      <c r="U184" s="29">
        <v>0</v>
      </c>
      <c r="V184" s="29">
        <v>0</v>
      </c>
      <c r="W184" s="29">
        <v>44.63</v>
      </c>
      <c r="X184" s="28">
        <v>0</v>
      </c>
      <c r="Y184" s="29">
        <v>0</v>
      </c>
      <c r="Z184" s="30">
        <v>13.14</v>
      </c>
      <c r="AA184" s="29">
        <v>0</v>
      </c>
      <c r="AB184" s="29">
        <v>0</v>
      </c>
      <c r="AC184" s="29">
        <v>34.61</v>
      </c>
      <c r="AD184" s="28">
        <v>0</v>
      </c>
      <c r="AE184" s="29">
        <v>0</v>
      </c>
      <c r="AF184" s="30">
        <v>-5.0199999999999996</v>
      </c>
      <c r="AG184" s="29">
        <v>0</v>
      </c>
      <c r="AH184" s="29">
        <v>0</v>
      </c>
      <c r="AI184" s="29">
        <v>31.14</v>
      </c>
      <c r="AJ184" s="28">
        <v>0</v>
      </c>
      <c r="AK184" s="29">
        <v>0</v>
      </c>
      <c r="AL184" s="30">
        <v>16.05</v>
      </c>
      <c r="AM184" s="28">
        <v>0</v>
      </c>
      <c r="AN184" s="29">
        <v>0</v>
      </c>
      <c r="AO184" s="30">
        <v>479.01</v>
      </c>
    </row>
    <row r="185" spans="1:41" x14ac:dyDescent="0.25">
      <c r="A185" s="40" t="s">
        <v>265</v>
      </c>
      <c r="B185" s="34"/>
      <c r="C185" s="34">
        <v>0</v>
      </c>
      <c r="D185" s="34">
        <v>0</v>
      </c>
      <c r="E185" s="34">
        <v>47.74</v>
      </c>
      <c r="F185" s="33">
        <v>0</v>
      </c>
      <c r="G185" s="34">
        <v>0</v>
      </c>
      <c r="H185" s="35">
        <v>62.8</v>
      </c>
      <c r="I185" s="34">
        <v>0</v>
      </c>
      <c r="J185" s="34">
        <v>0</v>
      </c>
      <c r="K185" s="34">
        <v>53.64</v>
      </c>
      <c r="L185" s="33">
        <v>0</v>
      </c>
      <c r="M185" s="34">
        <v>0</v>
      </c>
      <c r="N185" s="35">
        <v>61.61</v>
      </c>
      <c r="O185" s="34">
        <v>0</v>
      </c>
      <c r="P185" s="34">
        <v>0</v>
      </c>
      <c r="Q185" s="34">
        <v>51.26</v>
      </c>
      <c r="R185" s="33">
        <v>0</v>
      </c>
      <c r="S185" s="34">
        <v>0</v>
      </c>
      <c r="T185" s="35">
        <v>67.41</v>
      </c>
      <c r="U185" s="34">
        <v>0</v>
      </c>
      <c r="V185" s="34">
        <v>0</v>
      </c>
      <c r="W185" s="34">
        <v>44.63</v>
      </c>
      <c r="X185" s="33">
        <v>0</v>
      </c>
      <c r="Y185" s="34">
        <v>0</v>
      </c>
      <c r="Z185" s="35">
        <v>13.14</v>
      </c>
      <c r="AA185" s="34">
        <v>0</v>
      </c>
      <c r="AB185" s="34">
        <v>0</v>
      </c>
      <c r="AC185" s="34">
        <v>34.61</v>
      </c>
      <c r="AD185" s="33">
        <v>0</v>
      </c>
      <c r="AE185" s="34">
        <v>0</v>
      </c>
      <c r="AF185" s="35">
        <v>-5.0199999999999996</v>
      </c>
      <c r="AG185" s="34">
        <v>0</v>
      </c>
      <c r="AH185" s="34">
        <v>0</v>
      </c>
      <c r="AI185" s="34">
        <v>31.14</v>
      </c>
      <c r="AJ185" s="33">
        <v>0</v>
      </c>
      <c r="AK185" s="34">
        <v>0</v>
      </c>
      <c r="AL185" s="35">
        <v>16.05</v>
      </c>
      <c r="AM185" s="33">
        <v>0</v>
      </c>
      <c r="AN185" s="34">
        <v>0</v>
      </c>
      <c r="AO185" s="35">
        <v>479.01</v>
      </c>
    </row>
    <row r="186" spans="1:41" x14ac:dyDescent="0.25">
      <c r="A186" s="39" t="s">
        <v>348</v>
      </c>
      <c r="B186" s="29" t="s">
        <v>64</v>
      </c>
      <c r="C186" s="29">
        <v>0</v>
      </c>
      <c r="D186" s="29">
        <v>0</v>
      </c>
      <c r="E186" s="29">
        <v>0</v>
      </c>
      <c r="F186" s="28">
        <v>0</v>
      </c>
      <c r="G186" s="29">
        <v>0</v>
      </c>
      <c r="H186" s="30">
        <v>0</v>
      </c>
      <c r="I186" s="29">
        <v>0</v>
      </c>
      <c r="J186" s="29">
        <v>0</v>
      </c>
      <c r="K186" s="29">
        <v>0</v>
      </c>
      <c r="L186" s="28">
        <v>0</v>
      </c>
      <c r="M186" s="29">
        <v>0</v>
      </c>
      <c r="N186" s="30">
        <v>0</v>
      </c>
      <c r="O186" s="29">
        <v>0</v>
      </c>
      <c r="P186" s="29">
        <v>0</v>
      </c>
      <c r="Q186" s="29">
        <v>0</v>
      </c>
      <c r="R186" s="28">
        <v>0</v>
      </c>
      <c r="S186" s="29">
        <v>0</v>
      </c>
      <c r="T186" s="30">
        <v>0</v>
      </c>
      <c r="U186" s="29">
        <v>0</v>
      </c>
      <c r="V186" s="29">
        <v>0</v>
      </c>
      <c r="W186" s="29">
        <v>0</v>
      </c>
      <c r="X186" s="28">
        <v>0</v>
      </c>
      <c r="Y186" s="29">
        <v>0</v>
      </c>
      <c r="Z186" s="30">
        <v>0</v>
      </c>
      <c r="AA186" s="29">
        <v>0</v>
      </c>
      <c r="AB186" s="29">
        <v>0</v>
      </c>
      <c r="AC186" s="29">
        <v>0</v>
      </c>
      <c r="AD186" s="28">
        <v>0</v>
      </c>
      <c r="AE186" s="29">
        <v>0</v>
      </c>
      <c r="AF186" s="30">
        <v>0</v>
      </c>
      <c r="AG186" s="29">
        <v>0</v>
      </c>
      <c r="AH186" s="29">
        <v>0</v>
      </c>
      <c r="AI186" s="29">
        <v>0</v>
      </c>
      <c r="AJ186" s="28">
        <v>0</v>
      </c>
      <c r="AK186" s="29">
        <v>0</v>
      </c>
      <c r="AL186" s="30">
        <v>0</v>
      </c>
      <c r="AM186" s="28">
        <v>0</v>
      </c>
      <c r="AN186" s="29">
        <v>0</v>
      </c>
      <c r="AO186" s="30">
        <v>0</v>
      </c>
    </row>
    <row r="187" spans="1:41" x14ac:dyDescent="0.25">
      <c r="A187" s="40" t="s">
        <v>349</v>
      </c>
      <c r="B187" s="34"/>
      <c r="C187" s="34">
        <v>0</v>
      </c>
      <c r="D187" s="34">
        <v>0</v>
      </c>
      <c r="E187" s="34">
        <v>0</v>
      </c>
      <c r="F187" s="33">
        <v>0</v>
      </c>
      <c r="G187" s="34">
        <v>0</v>
      </c>
      <c r="H187" s="35">
        <v>0</v>
      </c>
      <c r="I187" s="34">
        <v>0</v>
      </c>
      <c r="J187" s="34">
        <v>0</v>
      </c>
      <c r="K187" s="34">
        <v>0</v>
      </c>
      <c r="L187" s="33">
        <v>0</v>
      </c>
      <c r="M187" s="34">
        <v>0</v>
      </c>
      <c r="N187" s="35">
        <v>0</v>
      </c>
      <c r="O187" s="34">
        <v>0</v>
      </c>
      <c r="P187" s="34">
        <v>0</v>
      </c>
      <c r="Q187" s="34">
        <v>0</v>
      </c>
      <c r="R187" s="33">
        <v>0</v>
      </c>
      <c r="S187" s="34">
        <v>0</v>
      </c>
      <c r="T187" s="35">
        <v>0</v>
      </c>
      <c r="U187" s="34">
        <v>0</v>
      </c>
      <c r="V187" s="34">
        <v>0</v>
      </c>
      <c r="W187" s="34">
        <v>0</v>
      </c>
      <c r="X187" s="33">
        <v>0</v>
      </c>
      <c r="Y187" s="34">
        <v>0</v>
      </c>
      <c r="Z187" s="35">
        <v>0</v>
      </c>
      <c r="AA187" s="34">
        <v>0</v>
      </c>
      <c r="AB187" s="34">
        <v>0</v>
      </c>
      <c r="AC187" s="34">
        <v>0</v>
      </c>
      <c r="AD187" s="33">
        <v>0</v>
      </c>
      <c r="AE187" s="34">
        <v>0</v>
      </c>
      <c r="AF187" s="35">
        <v>0</v>
      </c>
      <c r="AG187" s="34">
        <v>0</v>
      </c>
      <c r="AH187" s="34">
        <v>0</v>
      </c>
      <c r="AI187" s="34">
        <v>0</v>
      </c>
      <c r="AJ187" s="33">
        <v>0</v>
      </c>
      <c r="AK187" s="34">
        <v>0</v>
      </c>
      <c r="AL187" s="35">
        <v>0</v>
      </c>
      <c r="AM187" s="33">
        <v>0</v>
      </c>
      <c r="AN187" s="34">
        <v>0</v>
      </c>
      <c r="AO187" s="35">
        <v>0</v>
      </c>
    </row>
    <row r="188" spans="1:41" x14ac:dyDescent="0.25">
      <c r="A188" s="39" t="s">
        <v>266</v>
      </c>
      <c r="B188" s="29" t="s">
        <v>124</v>
      </c>
      <c r="C188" s="29">
        <v>2.59</v>
      </c>
      <c r="D188" s="29">
        <v>0</v>
      </c>
      <c r="E188" s="29">
        <v>26.04</v>
      </c>
      <c r="F188" s="28">
        <v>5.7</v>
      </c>
      <c r="G188" s="29">
        <v>0</v>
      </c>
      <c r="H188" s="30">
        <v>34.26</v>
      </c>
      <c r="I188" s="29">
        <v>5.57</v>
      </c>
      <c r="J188" s="29">
        <v>0</v>
      </c>
      <c r="K188" s="29">
        <v>29.26</v>
      </c>
      <c r="L188" s="28">
        <v>5.97</v>
      </c>
      <c r="M188" s="29">
        <v>0</v>
      </c>
      <c r="N188" s="30">
        <v>33.61</v>
      </c>
      <c r="O188" s="29">
        <v>4.7300000000000004</v>
      </c>
      <c r="P188" s="29">
        <v>0</v>
      </c>
      <c r="Q188" s="29">
        <v>27.96</v>
      </c>
      <c r="R188" s="28">
        <v>4.16</v>
      </c>
      <c r="S188" s="29">
        <v>0</v>
      </c>
      <c r="T188" s="30">
        <v>36.770000000000003</v>
      </c>
      <c r="U188" s="29">
        <v>1.9</v>
      </c>
      <c r="V188" s="29">
        <v>0</v>
      </c>
      <c r="W188" s="29">
        <v>24.34</v>
      </c>
      <c r="X188" s="28">
        <v>0.89</v>
      </c>
      <c r="Y188" s="29">
        <v>0</v>
      </c>
      <c r="Z188" s="30">
        <v>7.17</v>
      </c>
      <c r="AA188" s="29">
        <v>1.78</v>
      </c>
      <c r="AB188" s="29">
        <v>0</v>
      </c>
      <c r="AC188" s="29">
        <v>18.88</v>
      </c>
      <c r="AD188" s="28">
        <v>-0.23</v>
      </c>
      <c r="AE188" s="29">
        <v>0</v>
      </c>
      <c r="AF188" s="30">
        <v>-2.74</v>
      </c>
      <c r="AG188" s="29">
        <v>1.75</v>
      </c>
      <c r="AH188" s="29">
        <v>0</v>
      </c>
      <c r="AI188" s="29">
        <v>16.98</v>
      </c>
      <c r="AJ188" s="28">
        <v>0.98</v>
      </c>
      <c r="AK188" s="29">
        <v>0</v>
      </c>
      <c r="AL188" s="30">
        <v>8.75</v>
      </c>
      <c r="AM188" s="28">
        <v>35.79</v>
      </c>
      <c r="AN188" s="29">
        <v>0</v>
      </c>
      <c r="AO188" s="30">
        <v>261.28000000000003</v>
      </c>
    </row>
    <row r="189" spans="1:41" x14ac:dyDescent="0.25">
      <c r="A189" s="40" t="s">
        <v>267</v>
      </c>
      <c r="B189" s="34"/>
      <c r="C189" s="34">
        <v>2.59</v>
      </c>
      <c r="D189" s="34">
        <v>0</v>
      </c>
      <c r="E189" s="34">
        <v>26.04</v>
      </c>
      <c r="F189" s="33">
        <v>5.7</v>
      </c>
      <c r="G189" s="34">
        <v>0</v>
      </c>
      <c r="H189" s="35">
        <v>34.26</v>
      </c>
      <c r="I189" s="34">
        <v>5.57</v>
      </c>
      <c r="J189" s="34">
        <v>0</v>
      </c>
      <c r="K189" s="34">
        <v>29.26</v>
      </c>
      <c r="L189" s="33">
        <v>5.97</v>
      </c>
      <c r="M189" s="34">
        <v>0</v>
      </c>
      <c r="N189" s="35">
        <v>33.61</v>
      </c>
      <c r="O189" s="34">
        <v>4.7300000000000004</v>
      </c>
      <c r="P189" s="34">
        <v>0</v>
      </c>
      <c r="Q189" s="34">
        <v>27.96</v>
      </c>
      <c r="R189" s="33">
        <v>4.16</v>
      </c>
      <c r="S189" s="34">
        <v>0</v>
      </c>
      <c r="T189" s="35">
        <v>36.770000000000003</v>
      </c>
      <c r="U189" s="34">
        <v>1.9</v>
      </c>
      <c r="V189" s="34">
        <v>0</v>
      </c>
      <c r="W189" s="34">
        <v>24.34</v>
      </c>
      <c r="X189" s="33">
        <v>0.89</v>
      </c>
      <c r="Y189" s="34">
        <v>0</v>
      </c>
      <c r="Z189" s="35">
        <v>7.17</v>
      </c>
      <c r="AA189" s="34">
        <v>1.78</v>
      </c>
      <c r="AB189" s="34">
        <v>0</v>
      </c>
      <c r="AC189" s="34">
        <v>18.88</v>
      </c>
      <c r="AD189" s="33">
        <v>-0.23</v>
      </c>
      <c r="AE189" s="34">
        <v>0</v>
      </c>
      <c r="AF189" s="35">
        <v>-2.74</v>
      </c>
      <c r="AG189" s="34">
        <v>1.75</v>
      </c>
      <c r="AH189" s="34">
        <v>0</v>
      </c>
      <c r="AI189" s="34">
        <v>16.98</v>
      </c>
      <c r="AJ189" s="33">
        <v>0.98</v>
      </c>
      <c r="AK189" s="34">
        <v>0</v>
      </c>
      <c r="AL189" s="35">
        <v>8.75</v>
      </c>
      <c r="AM189" s="33">
        <v>35.79</v>
      </c>
      <c r="AN189" s="34">
        <v>0</v>
      </c>
      <c r="AO189" s="35">
        <v>261.28000000000003</v>
      </c>
    </row>
    <row r="190" spans="1:41" x14ac:dyDescent="0.25">
      <c r="A190" s="39" t="s">
        <v>268</v>
      </c>
      <c r="B190" s="29" t="s">
        <v>269</v>
      </c>
      <c r="C190" s="29">
        <v>1290.33</v>
      </c>
      <c r="D190" s="29">
        <v>0</v>
      </c>
      <c r="E190" s="29">
        <v>27.66</v>
      </c>
      <c r="F190" s="28">
        <v>1197.1199999999999</v>
      </c>
      <c r="G190" s="29">
        <v>0</v>
      </c>
      <c r="H190" s="30">
        <v>36.4</v>
      </c>
      <c r="I190" s="29">
        <v>575.76</v>
      </c>
      <c r="J190" s="29">
        <v>0</v>
      </c>
      <c r="K190" s="29">
        <v>31.09</v>
      </c>
      <c r="L190" s="28">
        <v>1035.33</v>
      </c>
      <c r="M190" s="29">
        <v>0</v>
      </c>
      <c r="N190" s="30">
        <v>35.71</v>
      </c>
      <c r="O190" s="29">
        <v>492.8</v>
      </c>
      <c r="P190" s="29">
        <v>0</v>
      </c>
      <c r="Q190" s="29">
        <v>29.71</v>
      </c>
      <c r="R190" s="28">
        <v>1635.5800000000002</v>
      </c>
      <c r="S190" s="29">
        <v>0</v>
      </c>
      <c r="T190" s="30">
        <v>39.07</v>
      </c>
      <c r="U190" s="29">
        <v>737.68000000000006</v>
      </c>
      <c r="V190" s="29">
        <v>0</v>
      </c>
      <c r="W190" s="29">
        <v>25.86</v>
      </c>
      <c r="X190" s="28">
        <v>277.06</v>
      </c>
      <c r="Y190" s="29">
        <v>0</v>
      </c>
      <c r="Z190" s="30">
        <v>7.62</v>
      </c>
      <c r="AA190" s="29">
        <v>667.71</v>
      </c>
      <c r="AB190" s="29">
        <v>0</v>
      </c>
      <c r="AC190" s="29">
        <v>20.059999999999999</v>
      </c>
      <c r="AD190" s="28">
        <v>-181.67</v>
      </c>
      <c r="AE190" s="29">
        <v>0</v>
      </c>
      <c r="AF190" s="30">
        <v>-2.91</v>
      </c>
      <c r="AG190" s="29">
        <v>475.48</v>
      </c>
      <c r="AH190" s="29">
        <v>0</v>
      </c>
      <c r="AI190" s="29">
        <v>18.04</v>
      </c>
      <c r="AJ190" s="28">
        <v>237.59</v>
      </c>
      <c r="AK190" s="29">
        <v>0</v>
      </c>
      <c r="AL190" s="30">
        <v>9.3000000000000007</v>
      </c>
      <c r="AM190" s="28">
        <v>8440.77</v>
      </c>
      <c r="AN190" s="29">
        <v>0</v>
      </c>
      <c r="AO190" s="30">
        <v>277.61</v>
      </c>
    </row>
    <row r="191" spans="1:41" x14ac:dyDescent="0.25">
      <c r="A191" s="40" t="s">
        <v>270</v>
      </c>
      <c r="B191" s="34"/>
      <c r="C191" s="34">
        <v>1290.33</v>
      </c>
      <c r="D191" s="34">
        <v>0</v>
      </c>
      <c r="E191" s="34">
        <v>27.66</v>
      </c>
      <c r="F191" s="33">
        <v>1197.1199999999999</v>
      </c>
      <c r="G191" s="34">
        <v>0</v>
      </c>
      <c r="H191" s="35">
        <v>36.4</v>
      </c>
      <c r="I191" s="34">
        <v>575.76</v>
      </c>
      <c r="J191" s="34">
        <v>0</v>
      </c>
      <c r="K191" s="34">
        <v>31.09</v>
      </c>
      <c r="L191" s="33">
        <v>1035.33</v>
      </c>
      <c r="M191" s="34">
        <v>0</v>
      </c>
      <c r="N191" s="35">
        <v>35.71</v>
      </c>
      <c r="O191" s="34">
        <v>492.8</v>
      </c>
      <c r="P191" s="34">
        <v>0</v>
      </c>
      <c r="Q191" s="34">
        <v>29.71</v>
      </c>
      <c r="R191" s="33">
        <v>1635.5800000000002</v>
      </c>
      <c r="S191" s="34">
        <v>0</v>
      </c>
      <c r="T191" s="35">
        <v>39.07</v>
      </c>
      <c r="U191" s="34">
        <v>737.68000000000006</v>
      </c>
      <c r="V191" s="34">
        <v>0</v>
      </c>
      <c r="W191" s="34">
        <v>25.86</v>
      </c>
      <c r="X191" s="33">
        <v>277.06</v>
      </c>
      <c r="Y191" s="34">
        <v>0</v>
      </c>
      <c r="Z191" s="35">
        <v>7.62</v>
      </c>
      <c r="AA191" s="34">
        <v>667.71</v>
      </c>
      <c r="AB191" s="34">
        <v>0</v>
      </c>
      <c r="AC191" s="34">
        <v>20.059999999999999</v>
      </c>
      <c r="AD191" s="33">
        <v>-181.67</v>
      </c>
      <c r="AE191" s="34">
        <v>0</v>
      </c>
      <c r="AF191" s="35">
        <v>-2.91</v>
      </c>
      <c r="AG191" s="34">
        <v>475.48</v>
      </c>
      <c r="AH191" s="34">
        <v>0</v>
      </c>
      <c r="AI191" s="34">
        <v>18.04</v>
      </c>
      <c r="AJ191" s="33">
        <v>237.59</v>
      </c>
      <c r="AK191" s="34">
        <v>0</v>
      </c>
      <c r="AL191" s="35">
        <v>9.3000000000000007</v>
      </c>
      <c r="AM191" s="33">
        <v>8440.77</v>
      </c>
      <c r="AN191" s="34">
        <v>0</v>
      </c>
      <c r="AO191" s="35">
        <v>277.61</v>
      </c>
    </row>
    <row r="192" spans="1:41" x14ac:dyDescent="0.25">
      <c r="A192" s="39" t="s">
        <v>271</v>
      </c>
      <c r="B192" s="29" t="s">
        <v>272</v>
      </c>
      <c r="C192" s="29">
        <v>1498.99</v>
      </c>
      <c r="D192" s="29">
        <v>0</v>
      </c>
      <c r="E192" s="29">
        <v>11118.05</v>
      </c>
      <c r="F192" s="28">
        <v>931.27</v>
      </c>
      <c r="G192" s="29">
        <v>0</v>
      </c>
      <c r="H192" s="30">
        <v>14627.33</v>
      </c>
      <c r="I192" s="29">
        <v>811.42</v>
      </c>
      <c r="J192" s="29">
        <v>0</v>
      </c>
      <c r="K192" s="29">
        <v>12493.75</v>
      </c>
      <c r="L192" s="28">
        <v>810.17</v>
      </c>
      <c r="M192" s="29">
        <v>0</v>
      </c>
      <c r="N192" s="30">
        <v>14349.61</v>
      </c>
      <c r="O192" s="29">
        <v>642.9</v>
      </c>
      <c r="P192" s="29">
        <v>0</v>
      </c>
      <c r="Q192" s="29">
        <v>11938.49</v>
      </c>
      <c r="R192" s="28">
        <v>1903.85</v>
      </c>
      <c r="S192" s="29">
        <v>0</v>
      </c>
      <c r="T192" s="30">
        <v>15701.03</v>
      </c>
      <c r="U192" s="29">
        <v>1817.8</v>
      </c>
      <c r="V192" s="29">
        <v>0</v>
      </c>
      <c r="W192" s="29">
        <v>10394</v>
      </c>
      <c r="X192" s="28">
        <v>501.52</v>
      </c>
      <c r="Y192" s="29">
        <v>0</v>
      </c>
      <c r="Z192" s="30">
        <v>3061</v>
      </c>
      <c r="AA192" s="29">
        <v>1253.06</v>
      </c>
      <c r="AB192" s="29">
        <v>0</v>
      </c>
      <c r="AC192" s="29">
        <v>8060.9</v>
      </c>
      <c r="AD192" s="28">
        <v>-224.05</v>
      </c>
      <c r="AE192" s="29">
        <v>0</v>
      </c>
      <c r="AF192" s="30">
        <v>-1168.17</v>
      </c>
      <c r="AG192" s="29">
        <v>1406.94</v>
      </c>
      <c r="AH192" s="29">
        <v>0</v>
      </c>
      <c r="AI192" s="29">
        <v>7251.93</v>
      </c>
      <c r="AJ192" s="28">
        <v>840.86</v>
      </c>
      <c r="AK192" s="29">
        <v>0</v>
      </c>
      <c r="AL192" s="30">
        <v>3737.49</v>
      </c>
      <c r="AM192" s="28">
        <v>12194.73</v>
      </c>
      <c r="AN192" s="29">
        <v>0</v>
      </c>
      <c r="AO192" s="30">
        <v>111565.40999999999</v>
      </c>
    </row>
    <row r="193" spans="1:41" x14ac:dyDescent="0.25">
      <c r="A193" s="41" t="s">
        <v>271</v>
      </c>
      <c r="B193" s="20" t="s">
        <v>273</v>
      </c>
      <c r="C193" s="20">
        <v>-181.12</v>
      </c>
      <c r="D193" s="20">
        <v>0</v>
      </c>
      <c r="E193" s="20">
        <v>1891.52</v>
      </c>
      <c r="F193" s="31">
        <v>-188.25</v>
      </c>
      <c r="G193" s="20">
        <v>0</v>
      </c>
      <c r="H193" s="32">
        <v>2488.56</v>
      </c>
      <c r="I193" s="20">
        <v>-49.47</v>
      </c>
      <c r="J193" s="20">
        <v>0</v>
      </c>
      <c r="K193" s="20">
        <v>2125.5700000000002</v>
      </c>
      <c r="L193" s="31">
        <v>-65.180000000000007</v>
      </c>
      <c r="M193" s="20">
        <v>0</v>
      </c>
      <c r="N193" s="32">
        <v>2441.31</v>
      </c>
      <c r="O193" s="20">
        <v>-62.29</v>
      </c>
      <c r="P193" s="20">
        <v>0</v>
      </c>
      <c r="Q193" s="20">
        <v>2031.1</v>
      </c>
      <c r="R193" s="31">
        <v>-98</v>
      </c>
      <c r="S193" s="20">
        <v>0</v>
      </c>
      <c r="T193" s="32">
        <v>2671.23</v>
      </c>
      <c r="U193" s="20">
        <v>-127.38</v>
      </c>
      <c r="V193" s="20">
        <v>0</v>
      </c>
      <c r="W193" s="20">
        <v>1768.34</v>
      </c>
      <c r="X193" s="31">
        <v>-54.92</v>
      </c>
      <c r="Y193" s="20">
        <v>0</v>
      </c>
      <c r="Z193" s="32">
        <v>520.77</v>
      </c>
      <c r="AA193" s="20">
        <v>-144.76</v>
      </c>
      <c r="AB193" s="20">
        <v>0</v>
      </c>
      <c r="AC193" s="20">
        <v>1371.41</v>
      </c>
      <c r="AD193" s="31">
        <v>20.51</v>
      </c>
      <c r="AE193" s="20">
        <v>0</v>
      </c>
      <c r="AF193" s="32">
        <v>-198.74</v>
      </c>
      <c r="AG193" s="20">
        <v>-108.8</v>
      </c>
      <c r="AH193" s="20">
        <v>0</v>
      </c>
      <c r="AI193" s="20">
        <v>1233.78</v>
      </c>
      <c r="AJ193" s="31">
        <v>-61.57</v>
      </c>
      <c r="AK193" s="20">
        <v>0</v>
      </c>
      <c r="AL193" s="32">
        <v>635.86</v>
      </c>
      <c r="AM193" s="31">
        <v>-1121.23</v>
      </c>
      <c r="AN193" s="20">
        <v>0</v>
      </c>
      <c r="AO193" s="32">
        <v>18980.71</v>
      </c>
    </row>
    <row r="194" spans="1:41" x14ac:dyDescent="0.25">
      <c r="A194" s="41" t="s">
        <v>271</v>
      </c>
      <c r="B194" s="20" t="s">
        <v>243</v>
      </c>
      <c r="C194" s="20">
        <v>-115.69</v>
      </c>
      <c r="D194" s="20">
        <v>0</v>
      </c>
      <c r="E194" s="20">
        <v>2024.97</v>
      </c>
      <c r="F194" s="31">
        <v>-120.28</v>
      </c>
      <c r="G194" s="20">
        <v>0</v>
      </c>
      <c r="H194" s="32">
        <v>2664.12</v>
      </c>
      <c r="I194" s="20">
        <v>-40.71</v>
      </c>
      <c r="J194" s="20">
        <v>0</v>
      </c>
      <c r="K194" s="20">
        <v>2275.5300000000002</v>
      </c>
      <c r="L194" s="31">
        <v>-34.79</v>
      </c>
      <c r="M194" s="20">
        <v>0</v>
      </c>
      <c r="N194" s="32">
        <v>2613.54</v>
      </c>
      <c r="O194" s="20">
        <v>-42.24</v>
      </c>
      <c r="P194" s="20">
        <v>0</v>
      </c>
      <c r="Q194" s="20">
        <v>2174.39</v>
      </c>
      <c r="R194" s="31">
        <v>-82.35</v>
      </c>
      <c r="S194" s="20">
        <v>0</v>
      </c>
      <c r="T194" s="32">
        <v>2859.68</v>
      </c>
      <c r="U194" s="20">
        <v>-97.42</v>
      </c>
      <c r="V194" s="20">
        <v>0</v>
      </c>
      <c r="W194" s="20">
        <v>1893.09</v>
      </c>
      <c r="X194" s="31">
        <v>-39.6</v>
      </c>
      <c r="Y194" s="20">
        <v>0</v>
      </c>
      <c r="Z194" s="32">
        <v>557.51</v>
      </c>
      <c r="AA194" s="20">
        <v>-138.53</v>
      </c>
      <c r="AB194" s="20">
        <v>0</v>
      </c>
      <c r="AC194" s="20">
        <v>1468.16</v>
      </c>
      <c r="AD194" s="31">
        <v>20.149999999999999</v>
      </c>
      <c r="AE194" s="20">
        <v>0</v>
      </c>
      <c r="AF194" s="32">
        <v>-212.76</v>
      </c>
      <c r="AG194" s="20">
        <v>-99.96</v>
      </c>
      <c r="AH194" s="20">
        <v>0</v>
      </c>
      <c r="AI194" s="20">
        <v>1320.82</v>
      </c>
      <c r="AJ194" s="31">
        <v>-65.52</v>
      </c>
      <c r="AK194" s="20">
        <v>0</v>
      </c>
      <c r="AL194" s="32">
        <v>680.72</v>
      </c>
      <c r="AM194" s="31">
        <v>-856.93999999999994</v>
      </c>
      <c r="AN194" s="20">
        <v>0</v>
      </c>
      <c r="AO194" s="32">
        <v>20319.769999999997</v>
      </c>
    </row>
    <row r="195" spans="1:41" x14ac:dyDescent="0.25">
      <c r="A195" s="41" t="s">
        <v>271</v>
      </c>
      <c r="B195" s="20" t="s">
        <v>274</v>
      </c>
      <c r="C195" s="20">
        <v>-416.38</v>
      </c>
      <c r="D195" s="20">
        <v>0</v>
      </c>
      <c r="E195" s="20">
        <v>802.83</v>
      </c>
      <c r="F195" s="31">
        <v>-542.58000000000004</v>
      </c>
      <c r="G195" s="20">
        <v>0</v>
      </c>
      <c r="H195" s="32">
        <v>1056.23</v>
      </c>
      <c r="I195" s="20">
        <v>-403.27</v>
      </c>
      <c r="J195" s="20">
        <v>0</v>
      </c>
      <c r="K195" s="20">
        <v>902.16</v>
      </c>
      <c r="L195" s="31">
        <v>-464.32000000000005</v>
      </c>
      <c r="M195" s="20">
        <v>0</v>
      </c>
      <c r="N195" s="32">
        <v>1036.17</v>
      </c>
      <c r="O195" s="20">
        <v>-432.12</v>
      </c>
      <c r="P195" s="20">
        <v>0</v>
      </c>
      <c r="Q195" s="20">
        <v>862.07</v>
      </c>
      <c r="R195" s="31">
        <v>-571.30999999999995</v>
      </c>
      <c r="S195" s="20">
        <v>0</v>
      </c>
      <c r="T195" s="32">
        <v>1133.76</v>
      </c>
      <c r="U195" s="20">
        <v>-411.21000000000004</v>
      </c>
      <c r="V195" s="20">
        <v>0</v>
      </c>
      <c r="W195" s="20">
        <v>750.54</v>
      </c>
      <c r="X195" s="31">
        <v>-117.57</v>
      </c>
      <c r="Y195" s="20">
        <v>0</v>
      </c>
      <c r="Z195" s="32">
        <v>221.03</v>
      </c>
      <c r="AA195" s="20">
        <v>-370.13</v>
      </c>
      <c r="AB195" s="20">
        <v>0</v>
      </c>
      <c r="AC195" s="20">
        <v>582.07000000000005</v>
      </c>
      <c r="AD195" s="31">
        <v>53.08</v>
      </c>
      <c r="AE195" s="20">
        <v>0</v>
      </c>
      <c r="AF195" s="32">
        <v>-84.35</v>
      </c>
      <c r="AG195" s="20">
        <v>-265.58</v>
      </c>
      <c r="AH195" s="20">
        <v>0</v>
      </c>
      <c r="AI195" s="20">
        <v>523.66</v>
      </c>
      <c r="AJ195" s="31">
        <v>-173.5</v>
      </c>
      <c r="AK195" s="20">
        <v>0</v>
      </c>
      <c r="AL195" s="32">
        <v>269.88</v>
      </c>
      <c r="AM195" s="31">
        <v>-4114.8900000000003</v>
      </c>
      <c r="AN195" s="20">
        <v>0</v>
      </c>
      <c r="AO195" s="32">
        <v>8056.0499999999993</v>
      </c>
    </row>
    <row r="196" spans="1:41" x14ac:dyDescent="0.25">
      <c r="A196" s="41" t="s">
        <v>271</v>
      </c>
      <c r="B196" s="20" t="s">
        <v>113</v>
      </c>
      <c r="C196" s="20">
        <v>-2.5099999999999998</v>
      </c>
      <c r="D196" s="20">
        <v>0</v>
      </c>
      <c r="E196" s="20">
        <v>2973.71</v>
      </c>
      <c r="F196" s="31">
        <v>-0.32999999999999985</v>
      </c>
      <c r="G196" s="20">
        <v>0</v>
      </c>
      <c r="H196" s="32">
        <v>3912.33</v>
      </c>
      <c r="I196" s="20">
        <v>3.71</v>
      </c>
      <c r="J196" s="20">
        <v>0</v>
      </c>
      <c r="K196" s="20">
        <v>3341.66</v>
      </c>
      <c r="L196" s="31">
        <v>3.21</v>
      </c>
      <c r="M196" s="20">
        <v>0</v>
      </c>
      <c r="N196" s="32">
        <v>3838.04</v>
      </c>
      <c r="O196" s="20">
        <v>2.04</v>
      </c>
      <c r="P196" s="20">
        <v>0</v>
      </c>
      <c r="Q196" s="20">
        <v>3193.15</v>
      </c>
      <c r="R196" s="31">
        <v>-1</v>
      </c>
      <c r="S196" s="20">
        <v>0</v>
      </c>
      <c r="T196" s="32">
        <v>4199.51</v>
      </c>
      <c r="U196" s="20">
        <v>-4.76</v>
      </c>
      <c r="V196" s="20">
        <v>0</v>
      </c>
      <c r="W196" s="20">
        <v>2780.05</v>
      </c>
      <c r="X196" s="31">
        <v>-0.44</v>
      </c>
      <c r="Y196" s="20">
        <v>0</v>
      </c>
      <c r="Z196" s="32">
        <v>818.72</v>
      </c>
      <c r="AA196" s="20">
        <v>-2.13</v>
      </c>
      <c r="AB196" s="20">
        <v>0</v>
      </c>
      <c r="AC196" s="20">
        <v>2156.02</v>
      </c>
      <c r="AD196" s="31">
        <v>0.68</v>
      </c>
      <c r="AE196" s="20">
        <v>0</v>
      </c>
      <c r="AF196" s="32">
        <v>-312.45</v>
      </c>
      <c r="AG196" s="20">
        <v>-3.75</v>
      </c>
      <c r="AH196" s="20">
        <v>0</v>
      </c>
      <c r="AI196" s="20">
        <v>1939.65</v>
      </c>
      <c r="AJ196" s="31">
        <v>-2.82</v>
      </c>
      <c r="AK196" s="20">
        <v>0</v>
      </c>
      <c r="AL196" s="32">
        <v>999.65</v>
      </c>
      <c r="AM196" s="31">
        <v>-8.0999999999999979</v>
      </c>
      <c r="AN196" s="20">
        <v>0</v>
      </c>
      <c r="AO196" s="32">
        <v>29840.04</v>
      </c>
    </row>
    <row r="197" spans="1:41" x14ac:dyDescent="0.25">
      <c r="A197" s="40" t="s">
        <v>275</v>
      </c>
      <c r="B197" s="34"/>
      <c r="C197" s="34">
        <v>783.28999999999985</v>
      </c>
      <c r="D197" s="34">
        <v>0</v>
      </c>
      <c r="E197" s="34">
        <v>18811.079999999998</v>
      </c>
      <c r="F197" s="33">
        <v>79.82999999999997</v>
      </c>
      <c r="G197" s="34">
        <v>0</v>
      </c>
      <c r="H197" s="35">
        <v>24748.57</v>
      </c>
      <c r="I197" s="34">
        <v>321.67999999999989</v>
      </c>
      <c r="J197" s="34">
        <v>0</v>
      </c>
      <c r="K197" s="34">
        <v>21138.67</v>
      </c>
      <c r="L197" s="33">
        <v>249.09</v>
      </c>
      <c r="M197" s="34">
        <v>0</v>
      </c>
      <c r="N197" s="35">
        <v>24278.670000000006</v>
      </c>
      <c r="O197" s="34">
        <v>108.29</v>
      </c>
      <c r="P197" s="34">
        <v>0</v>
      </c>
      <c r="Q197" s="34">
        <v>20199.2</v>
      </c>
      <c r="R197" s="33">
        <v>1151.19</v>
      </c>
      <c r="S197" s="34">
        <v>0</v>
      </c>
      <c r="T197" s="35">
        <v>26565.21</v>
      </c>
      <c r="U197" s="34">
        <v>1177.03</v>
      </c>
      <c r="V197" s="34">
        <v>0</v>
      </c>
      <c r="W197" s="34">
        <v>17586.02</v>
      </c>
      <c r="X197" s="33">
        <v>288.98999999999995</v>
      </c>
      <c r="Y197" s="34">
        <v>0</v>
      </c>
      <c r="Z197" s="35">
        <v>5179.03</v>
      </c>
      <c r="AA197" s="34">
        <v>597.51</v>
      </c>
      <c r="AB197" s="34">
        <v>0</v>
      </c>
      <c r="AC197" s="34">
        <v>13638.56</v>
      </c>
      <c r="AD197" s="33">
        <v>-129.63</v>
      </c>
      <c r="AE197" s="34">
        <v>0</v>
      </c>
      <c r="AF197" s="35">
        <v>-1976.47</v>
      </c>
      <c r="AG197" s="34">
        <v>928.85000000000014</v>
      </c>
      <c r="AH197" s="34">
        <v>0</v>
      </c>
      <c r="AI197" s="34">
        <v>12269.84</v>
      </c>
      <c r="AJ197" s="33">
        <v>537.44999999999993</v>
      </c>
      <c r="AK197" s="34">
        <v>0</v>
      </c>
      <c r="AL197" s="35">
        <v>6323.5999999999995</v>
      </c>
      <c r="AM197" s="33">
        <v>6093.5699999999988</v>
      </c>
      <c r="AN197" s="34">
        <v>0</v>
      </c>
      <c r="AO197" s="35">
        <v>188761.97999999998</v>
      </c>
    </row>
    <row r="198" spans="1:41" x14ac:dyDescent="0.25">
      <c r="A198" s="39" t="s">
        <v>356</v>
      </c>
      <c r="B198" s="29" t="s">
        <v>65</v>
      </c>
      <c r="C198" s="29"/>
      <c r="D198" s="29"/>
      <c r="E198" s="29"/>
      <c r="F198" s="28"/>
      <c r="G198" s="29"/>
      <c r="H198" s="30"/>
      <c r="I198" s="29"/>
      <c r="J198" s="29"/>
      <c r="K198" s="29"/>
      <c r="L198" s="28"/>
      <c r="M198" s="29"/>
      <c r="N198" s="30"/>
      <c r="O198" s="29"/>
      <c r="P198" s="29"/>
      <c r="Q198" s="29"/>
      <c r="R198" s="28"/>
      <c r="S198" s="29"/>
      <c r="T198" s="30"/>
      <c r="U198" s="29"/>
      <c r="V198" s="29"/>
      <c r="W198" s="29"/>
      <c r="X198" s="28"/>
      <c r="Y198" s="29"/>
      <c r="Z198" s="30"/>
      <c r="AA198" s="29"/>
      <c r="AB198" s="29"/>
      <c r="AC198" s="29"/>
      <c r="AD198" s="28">
        <v>-1650.88</v>
      </c>
      <c r="AE198" s="29">
        <v>0</v>
      </c>
      <c r="AF198" s="30">
        <v>0</v>
      </c>
      <c r="AG198" s="29">
        <v>8819.2800000000007</v>
      </c>
      <c r="AH198" s="29">
        <v>0</v>
      </c>
      <c r="AI198" s="29">
        <v>0</v>
      </c>
      <c r="AJ198" s="28">
        <v>6164.57</v>
      </c>
      <c r="AK198" s="29">
        <v>0</v>
      </c>
      <c r="AL198" s="30">
        <v>0</v>
      </c>
      <c r="AM198" s="28">
        <v>13332.970000000001</v>
      </c>
      <c r="AN198" s="29">
        <v>0</v>
      </c>
      <c r="AO198" s="30">
        <v>0</v>
      </c>
    </row>
    <row r="199" spans="1:41" x14ac:dyDescent="0.25">
      <c r="A199" s="40" t="s">
        <v>357</v>
      </c>
      <c r="B199" s="34"/>
      <c r="C199" s="34"/>
      <c r="D199" s="34"/>
      <c r="E199" s="34"/>
      <c r="F199" s="33"/>
      <c r="G199" s="34"/>
      <c r="H199" s="35"/>
      <c r="I199" s="34"/>
      <c r="J199" s="34"/>
      <c r="K199" s="34"/>
      <c r="L199" s="33"/>
      <c r="M199" s="34"/>
      <c r="N199" s="35"/>
      <c r="O199" s="34"/>
      <c r="P199" s="34"/>
      <c r="Q199" s="34"/>
      <c r="R199" s="33"/>
      <c r="S199" s="34"/>
      <c r="T199" s="35"/>
      <c r="U199" s="34"/>
      <c r="V199" s="34"/>
      <c r="W199" s="34"/>
      <c r="X199" s="33"/>
      <c r="Y199" s="34"/>
      <c r="Z199" s="35"/>
      <c r="AA199" s="34"/>
      <c r="AB199" s="34"/>
      <c r="AC199" s="34"/>
      <c r="AD199" s="33">
        <v>-1650.88</v>
      </c>
      <c r="AE199" s="34">
        <v>0</v>
      </c>
      <c r="AF199" s="35">
        <v>0</v>
      </c>
      <c r="AG199" s="34">
        <v>8819.2800000000007</v>
      </c>
      <c r="AH199" s="34">
        <v>0</v>
      </c>
      <c r="AI199" s="34">
        <v>0</v>
      </c>
      <c r="AJ199" s="33">
        <v>6164.57</v>
      </c>
      <c r="AK199" s="34">
        <v>0</v>
      </c>
      <c r="AL199" s="35">
        <v>0</v>
      </c>
      <c r="AM199" s="33">
        <v>13332.970000000001</v>
      </c>
      <c r="AN199" s="34">
        <v>0</v>
      </c>
      <c r="AO199" s="35">
        <v>0</v>
      </c>
    </row>
    <row r="200" spans="1:41" x14ac:dyDescent="0.25">
      <c r="A200" s="39" t="s">
        <v>276</v>
      </c>
      <c r="B200" s="29" t="s">
        <v>277</v>
      </c>
      <c r="C200" s="29">
        <v>7290.92</v>
      </c>
      <c r="D200" s="29">
        <v>0</v>
      </c>
      <c r="E200" s="29">
        <v>20794.810000000001</v>
      </c>
      <c r="F200" s="28">
        <v>12093.73</v>
      </c>
      <c r="G200" s="29">
        <v>0</v>
      </c>
      <c r="H200" s="30">
        <v>27358.45</v>
      </c>
      <c r="I200" s="29">
        <v>17527.559999999998</v>
      </c>
      <c r="J200" s="29">
        <v>0</v>
      </c>
      <c r="K200" s="29">
        <v>23367.87</v>
      </c>
      <c r="L200" s="28">
        <v>12520.77</v>
      </c>
      <c r="M200" s="29">
        <v>0</v>
      </c>
      <c r="N200" s="30">
        <v>26839.01</v>
      </c>
      <c r="O200" s="29">
        <v>10063.009999999998</v>
      </c>
      <c r="P200" s="29">
        <v>0</v>
      </c>
      <c r="Q200" s="29">
        <v>22329.33</v>
      </c>
      <c r="R200" s="28">
        <v>17629.52</v>
      </c>
      <c r="S200" s="29">
        <v>0</v>
      </c>
      <c r="T200" s="30">
        <v>29366.66</v>
      </c>
      <c r="U200" s="29">
        <v>10821.11</v>
      </c>
      <c r="V200" s="29">
        <v>0</v>
      </c>
      <c r="W200" s="29">
        <v>19440.57</v>
      </c>
      <c r="X200" s="28">
        <v>2012.93</v>
      </c>
      <c r="Y200" s="29">
        <v>0</v>
      </c>
      <c r="Z200" s="30">
        <v>5725.19</v>
      </c>
      <c r="AA200" s="29">
        <v>4496.91</v>
      </c>
      <c r="AB200" s="29">
        <v>0</v>
      </c>
      <c r="AC200" s="29">
        <v>15076.83</v>
      </c>
      <c r="AD200" s="28">
        <v>-747.94</v>
      </c>
      <c r="AE200" s="29">
        <v>0</v>
      </c>
      <c r="AF200" s="30">
        <v>-2184.9</v>
      </c>
      <c r="AG200" s="29">
        <v>4181.5600000000004</v>
      </c>
      <c r="AH200" s="29">
        <v>0</v>
      </c>
      <c r="AI200" s="29">
        <v>13563.76</v>
      </c>
      <c r="AJ200" s="28">
        <v>2862.07</v>
      </c>
      <c r="AK200" s="29">
        <v>0</v>
      </c>
      <c r="AL200" s="30">
        <v>6990.47</v>
      </c>
      <c r="AM200" s="28">
        <v>100752.15</v>
      </c>
      <c r="AN200" s="29">
        <v>0</v>
      </c>
      <c r="AO200" s="30">
        <v>208668.05</v>
      </c>
    </row>
    <row r="201" spans="1:41" x14ac:dyDescent="0.25">
      <c r="A201" s="40" t="s">
        <v>278</v>
      </c>
      <c r="B201" s="34"/>
      <c r="C201" s="34">
        <v>7290.92</v>
      </c>
      <c r="D201" s="34">
        <v>0</v>
      </c>
      <c r="E201" s="34">
        <v>20794.810000000001</v>
      </c>
      <c r="F201" s="33">
        <v>12093.73</v>
      </c>
      <c r="G201" s="34">
        <v>0</v>
      </c>
      <c r="H201" s="35">
        <v>27358.45</v>
      </c>
      <c r="I201" s="34">
        <v>17527.559999999998</v>
      </c>
      <c r="J201" s="34">
        <v>0</v>
      </c>
      <c r="K201" s="34">
        <v>23367.87</v>
      </c>
      <c r="L201" s="33">
        <v>12520.77</v>
      </c>
      <c r="M201" s="34">
        <v>0</v>
      </c>
      <c r="N201" s="35">
        <v>26839.01</v>
      </c>
      <c r="O201" s="34">
        <v>10063.009999999998</v>
      </c>
      <c r="P201" s="34">
        <v>0</v>
      </c>
      <c r="Q201" s="34">
        <v>22329.33</v>
      </c>
      <c r="R201" s="33">
        <v>17629.52</v>
      </c>
      <c r="S201" s="34">
        <v>0</v>
      </c>
      <c r="T201" s="35">
        <v>29366.66</v>
      </c>
      <c r="U201" s="34">
        <v>10821.11</v>
      </c>
      <c r="V201" s="34">
        <v>0</v>
      </c>
      <c r="W201" s="34">
        <v>19440.57</v>
      </c>
      <c r="X201" s="33">
        <v>2012.93</v>
      </c>
      <c r="Y201" s="34">
        <v>0</v>
      </c>
      <c r="Z201" s="35">
        <v>5725.19</v>
      </c>
      <c r="AA201" s="34">
        <v>4496.91</v>
      </c>
      <c r="AB201" s="34">
        <v>0</v>
      </c>
      <c r="AC201" s="34">
        <v>15076.83</v>
      </c>
      <c r="AD201" s="33">
        <v>-747.94</v>
      </c>
      <c r="AE201" s="34">
        <v>0</v>
      </c>
      <c r="AF201" s="35">
        <v>-2184.9</v>
      </c>
      <c r="AG201" s="34">
        <v>4181.5600000000004</v>
      </c>
      <c r="AH201" s="34">
        <v>0</v>
      </c>
      <c r="AI201" s="34">
        <v>13563.76</v>
      </c>
      <c r="AJ201" s="33">
        <v>2862.07</v>
      </c>
      <c r="AK201" s="34">
        <v>0</v>
      </c>
      <c r="AL201" s="35">
        <v>6990.47</v>
      </c>
      <c r="AM201" s="33">
        <v>100752.15</v>
      </c>
      <c r="AN201" s="34">
        <v>0</v>
      </c>
      <c r="AO201" s="35">
        <v>208668.05</v>
      </c>
    </row>
    <row r="202" spans="1:41" x14ac:dyDescent="0.25">
      <c r="A202" s="39" t="s">
        <v>279</v>
      </c>
      <c r="B202" s="29" t="s">
        <v>280</v>
      </c>
      <c r="C202" s="29">
        <v>0</v>
      </c>
      <c r="D202" s="29">
        <v>6058.84</v>
      </c>
      <c r="E202" s="29">
        <v>1.63</v>
      </c>
      <c r="F202" s="28">
        <v>0</v>
      </c>
      <c r="G202" s="29">
        <v>2615.79</v>
      </c>
      <c r="H202" s="30">
        <v>2.14</v>
      </c>
      <c r="I202" s="29">
        <v>0</v>
      </c>
      <c r="J202" s="29">
        <v>2836.53</v>
      </c>
      <c r="K202" s="29">
        <v>1.83</v>
      </c>
      <c r="L202" s="28">
        <v>0</v>
      </c>
      <c r="M202" s="29">
        <v>1382.23</v>
      </c>
      <c r="N202" s="30">
        <v>2.1</v>
      </c>
      <c r="O202" s="29">
        <v>0</v>
      </c>
      <c r="P202" s="29">
        <v>1359.26</v>
      </c>
      <c r="Q202" s="29">
        <v>1.75</v>
      </c>
      <c r="R202" s="28">
        <v>0</v>
      </c>
      <c r="S202" s="29">
        <v>445.22</v>
      </c>
      <c r="T202" s="30">
        <v>2.2999999999999998</v>
      </c>
      <c r="U202" s="29">
        <v>0</v>
      </c>
      <c r="V202" s="29">
        <v>303.81</v>
      </c>
      <c r="W202" s="29">
        <v>1.52</v>
      </c>
      <c r="X202" s="28">
        <v>0</v>
      </c>
      <c r="Y202" s="29">
        <v>1012.27</v>
      </c>
      <c r="Z202" s="30">
        <v>0.45</v>
      </c>
      <c r="AA202" s="29">
        <v>0</v>
      </c>
      <c r="AB202" s="29">
        <v>1644.28</v>
      </c>
      <c r="AC202" s="29">
        <v>1.18</v>
      </c>
      <c r="AD202" s="28">
        <v>0</v>
      </c>
      <c r="AE202" s="29">
        <v>-81.66</v>
      </c>
      <c r="AF202" s="30">
        <v>-0.17</v>
      </c>
      <c r="AG202" s="29">
        <v>0</v>
      </c>
      <c r="AH202" s="29">
        <v>528.66999999999996</v>
      </c>
      <c r="AI202" s="29">
        <v>1.06</v>
      </c>
      <c r="AJ202" s="28">
        <v>0</v>
      </c>
      <c r="AK202" s="29">
        <v>420.63</v>
      </c>
      <c r="AL202" s="30">
        <v>0.55000000000000004</v>
      </c>
      <c r="AM202" s="28">
        <v>0</v>
      </c>
      <c r="AN202" s="29">
        <v>18525.87</v>
      </c>
      <c r="AO202" s="30">
        <v>16.34</v>
      </c>
    </row>
    <row r="203" spans="1:41" x14ac:dyDescent="0.25">
      <c r="A203" s="41" t="s">
        <v>279</v>
      </c>
      <c r="B203" s="20" t="s">
        <v>281</v>
      </c>
      <c r="C203" s="20">
        <v>0</v>
      </c>
      <c r="D203" s="20">
        <v>0</v>
      </c>
      <c r="E203" s="20">
        <v>0</v>
      </c>
      <c r="F203" s="31">
        <v>0</v>
      </c>
      <c r="G203" s="20">
        <v>0</v>
      </c>
      <c r="H203" s="32">
        <v>0</v>
      </c>
      <c r="I203" s="20">
        <v>0</v>
      </c>
      <c r="J203" s="20">
        <v>0</v>
      </c>
      <c r="K203" s="20">
        <v>0</v>
      </c>
      <c r="L203" s="31">
        <v>0</v>
      </c>
      <c r="M203" s="20">
        <v>0</v>
      </c>
      <c r="N203" s="32">
        <v>0</v>
      </c>
      <c r="O203" s="20">
        <v>0</v>
      </c>
      <c r="P203" s="20">
        <v>0</v>
      </c>
      <c r="Q203" s="20">
        <v>0</v>
      </c>
      <c r="R203" s="31">
        <v>0</v>
      </c>
      <c r="S203" s="20">
        <v>0</v>
      </c>
      <c r="T203" s="32">
        <v>0</v>
      </c>
      <c r="U203" s="20">
        <v>0</v>
      </c>
      <c r="V203" s="20">
        <v>0</v>
      </c>
      <c r="W203" s="20">
        <v>0</v>
      </c>
      <c r="X203" s="31">
        <v>0</v>
      </c>
      <c r="Y203" s="20">
        <v>0</v>
      </c>
      <c r="Z203" s="32">
        <v>0</v>
      </c>
      <c r="AA203" s="20">
        <v>0</v>
      </c>
      <c r="AB203" s="20">
        <v>0</v>
      </c>
      <c r="AC203" s="20">
        <v>0</v>
      </c>
      <c r="AD203" s="31">
        <v>0</v>
      </c>
      <c r="AE203" s="20">
        <v>0</v>
      </c>
      <c r="AF203" s="32">
        <v>0</v>
      </c>
      <c r="AG203" s="20">
        <v>0</v>
      </c>
      <c r="AH203" s="20">
        <v>0</v>
      </c>
      <c r="AI203" s="20">
        <v>0</v>
      </c>
      <c r="AJ203" s="31">
        <v>0</v>
      </c>
      <c r="AK203" s="20">
        <v>0</v>
      </c>
      <c r="AL203" s="32">
        <v>0</v>
      </c>
      <c r="AM203" s="31">
        <v>0</v>
      </c>
      <c r="AN203" s="20">
        <v>0</v>
      </c>
      <c r="AO203" s="32">
        <v>0</v>
      </c>
    </row>
    <row r="204" spans="1:41" x14ac:dyDescent="0.25">
      <c r="A204" s="41" t="s">
        <v>279</v>
      </c>
      <c r="B204" s="20" t="s">
        <v>212</v>
      </c>
      <c r="C204" s="20">
        <v>0</v>
      </c>
      <c r="D204" s="20">
        <v>28208.32</v>
      </c>
      <c r="E204" s="20">
        <v>0</v>
      </c>
      <c r="F204" s="31">
        <v>0</v>
      </c>
      <c r="G204" s="20">
        <v>12178.43</v>
      </c>
      <c r="H204" s="32">
        <v>0</v>
      </c>
      <c r="I204" s="20">
        <v>0</v>
      </c>
      <c r="J204" s="20">
        <v>13206.1</v>
      </c>
      <c r="K204" s="20">
        <v>0</v>
      </c>
      <c r="L204" s="31">
        <v>0</v>
      </c>
      <c r="M204" s="20">
        <v>6435.3</v>
      </c>
      <c r="N204" s="32">
        <v>0</v>
      </c>
      <c r="O204" s="20">
        <v>0</v>
      </c>
      <c r="P204" s="20">
        <v>6328.36</v>
      </c>
      <c r="Q204" s="20">
        <v>0</v>
      </c>
      <c r="R204" s="31">
        <v>0</v>
      </c>
      <c r="S204" s="20">
        <v>2072.84</v>
      </c>
      <c r="T204" s="32">
        <v>0</v>
      </c>
      <c r="U204" s="20">
        <v>0</v>
      </c>
      <c r="V204" s="20">
        <v>1414.44</v>
      </c>
      <c r="W204" s="20">
        <v>0</v>
      </c>
      <c r="X204" s="31">
        <v>0</v>
      </c>
      <c r="Y204" s="20">
        <v>4712.84</v>
      </c>
      <c r="Z204" s="32">
        <v>0</v>
      </c>
      <c r="AA204" s="20">
        <v>0</v>
      </c>
      <c r="AB204" s="20">
        <v>7655.3</v>
      </c>
      <c r="AC204" s="20">
        <v>0</v>
      </c>
      <c r="AD204" s="31">
        <v>0</v>
      </c>
      <c r="AE204" s="20">
        <v>-380.18</v>
      </c>
      <c r="AF204" s="32">
        <v>0</v>
      </c>
      <c r="AG204" s="20">
        <v>0</v>
      </c>
      <c r="AH204" s="20">
        <v>2461.36</v>
      </c>
      <c r="AI204" s="20">
        <v>0</v>
      </c>
      <c r="AJ204" s="31">
        <v>0</v>
      </c>
      <c r="AK204" s="20">
        <v>1958.34</v>
      </c>
      <c r="AL204" s="32">
        <v>0</v>
      </c>
      <c r="AM204" s="31">
        <v>0</v>
      </c>
      <c r="AN204" s="20">
        <v>86251.45</v>
      </c>
      <c r="AO204" s="32">
        <v>0</v>
      </c>
    </row>
    <row r="205" spans="1:41" x14ac:dyDescent="0.25">
      <c r="A205" s="41" t="s">
        <v>279</v>
      </c>
      <c r="B205" s="20" t="s">
        <v>205</v>
      </c>
      <c r="C205" s="20">
        <v>0</v>
      </c>
      <c r="D205" s="20">
        <v>0</v>
      </c>
      <c r="E205" s="20">
        <v>0</v>
      </c>
      <c r="F205" s="31">
        <v>0</v>
      </c>
      <c r="G205" s="20">
        <v>0</v>
      </c>
      <c r="H205" s="32">
        <v>0</v>
      </c>
      <c r="I205" s="20">
        <v>0</v>
      </c>
      <c r="J205" s="20">
        <v>0</v>
      </c>
      <c r="K205" s="20">
        <v>0</v>
      </c>
      <c r="L205" s="31">
        <v>0</v>
      </c>
      <c r="M205" s="20">
        <v>0</v>
      </c>
      <c r="N205" s="32">
        <v>0</v>
      </c>
      <c r="O205" s="20">
        <v>0</v>
      </c>
      <c r="P205" s="20">
        <v>0</v>
      </c>
      <c r="Q205" s="20">
        <v>0</v>
      </c>
      <c r="R205" s="31">
        <v>0</v>
      </c>
      <c r="S205" s="20">
        <v>0</v>
      </c>
      <c r="T205" s="32">
        <v>0</v>
      </c>
      <c r="U205" s="20">
        <v>0</v>
      </c>
      <c r="V205" s="20">
        <v>0</v>
      </c>
      <c r="W205" s="20">
        <v>0</v>
      </c>
      <c r="X205" s="31">
        <v>0</v>
      </c>
      <c r="Y205" s="20">
        <v>0</v>
      </c>
      <c r="Z205" s="32">
        <v>0</v>
      </c>
      <c r="AA205" s="20">
        <v>0</v>
      </c>
      <c r="AB205" s="20">
        <v>0</v>
      </c>
      <c r="AC205" s="20">
        <v>0</v>
      </c>
      <c r="AD205" s="31">
        <v>0</v>
      </c>
      <c r="AE205" s="20">
        <v>0</v>
      </c>
      <c r="AF205" s="32">
        <v>0</v>
      </c>
      <c r="AG205" s="20">
        <v>0</v>
      </c>
      <c r="AH205" s="20">
        <v>0</v>
      </c>
      <c r="AI205" s="20">
        <v>0</v>
      </c>
      <c r="AJ205" s="31">
        <v>0</v>
      </c>
      <c r="AK205" s="20">
        <v>0</v>
      </c>
      <c r="AL205" s="32">
        <v>0</v>
      </c>
      <c r="AM205" s="31">
        <v>0</v>
      </c>
      <c r="AN205" s="20">
        <v>0</v>
      </c>
      <c r="AO205" s="32">
        <v>0</v>
      </c>
    </row>
    <row r="206" spans="1:41" x14ac:dyDescent="0.25">
      <c r="A206" s="41" t="s">
        <v>279</v>
      </c>
      <c r="B206" s="20" t="s">
        <v>282</v>
      </c>
      <c r="C206" s="20">
        <v>0</v>
      </c>
      <c r="D206" s="20">
        <v>0</v>
      </c>
      <c r="E206" s="20">
        <v>0</v>
      </c>
      <c r="F206" s="31">
        <v>0</v>
      </c>
      <c r="G206" s="20">
        <v>0</v>
      </c>
      <c r="H206" s="32">
        <v>0</v>
      </c>
      <c r="I206" s="20">
        <v>0</v>
      </c>
      <c r="J206" s="20">
        <v>0</v>
      </c>
      <c r="K206" s="20">
        <v>0</v>
      </c>
      <c r="L206" s="31">
        <v>0</v>
      </c>
      <c r="M206" s="20">
        <v>0</v>
      </c>
      <c r="N206" s="32">
        <v>0</v>
      </c>
      <c r="O206" s="20">
        <v>0</v>
      </c>
      <c r="P206" s="20">
        <v>0</v>
      </c>
      <c r="Q206" s="20">
        <v>0</v>
      </c>
      <c r="R206" s="31">
        <v>0</v>
      </c>
      <c r="S206" s="20">
        <v>0</v>
      </c>
      <c r="T206" s="32">
        <v>0</v>
      </c>
      <c r="U206" s="20">
        <v>0</v>
      </c>
      <c r="V206" s="20">
        <v>0</v>
      </c>
      <c r="W206" s="20">
        <v>0</v>
      </c>
      <c r="X206" s="31">
        <v>0</v>
      </c>
      <c r="Y206" s="20">
        <v>0</v>
      </c>
      <c r="Z206" s="32">
        <v>0</v>
      </c>
      <c r="AA206" s="20">
        <v>0</v>
      </c>
      <c r="AB206" s="20">
        <v>0</v>
      </c>
      <c r="AC206" s="20">
        <v>0</v>
      </c>
      <c r="AD206" s="31">
        <v>0</v>
      </c>
      <c r="AE206" s="20">
        <v>0</v>
      </c>
      <c r="AF206" s="32">
        <v>0</v>
      </c>
      <c r="AG206" s="20">
        <v>0</v>
      </c>
      <c r="AH206" s="20">
        <v>0</v>
      </c>
      <c r="AI206" s="20">
        <v>0</v>
      </c>
      <c r="AJ206" s="31">
        <v>0</v>
      </c>
      <c r="AK206" s="20">
        <v>0</v>
      </c>
      <c r="AL206" s="32">
        <v>0</v>
      </c>
      <c r="AM206" s="31">
        <v>0</v>
      </c>
      <c r="AN206" s="20">
        <v>0</v>
      </c>
      <c r="AO206" s="32">
        <v>0</v>
      </c>
    </row>
    <row r="207" spans="1:41" x14ac:dyDescent="0.25">
      <c r="A207" s="40" t="s">
        <v>283</v>
      </c>
      <c r="B207" s="34"/>
      <c r="C207" s="34">
        <v>0</v>
      </c>
      <c r="D207" s="34">
        <v>34267.160000000003</v>
      </c>
      <c r="E207" s="34">
        <v>1.63</v>
      </c>
      <c r="F207" s="33">
        <v>0</v>
      </c>
      <c r="G207" s="34">
        <v>14794.220000000001</v>
      </c>
      <c r="H207" s="35">
        <v>2.14</v>
      </c>
      <c r="I207" s="34">
        <v>0</v>
      </c>
      <c r="J207" s="34">
        <v>16042.630000000001</v>
      </c>
      <c r="K207" s="34">
        <v>1.83</v>
      </c>
      <c r="L207" s="33">
        <v>0</v>
      </c>
      <c r="M207" s="34">
        <v>7817.5300000000007</v>
      </c>
      <c r="N207" s="35">
        <v>2.1</v>
      </c>
      <c r="O207" s="34">
        <v>0</v>
      </c>
      <c r="P207" s="34">
        <v>7687.62</v>
      </c>
      <c r="Q207" s="34">
        <v>1.75</v>
      </c>
      <c r="R207" s="33">
        <v>0</v>
      </c>
      <c r="S207" s="34">
        <v>2518.0600000000004</v>
      </c>
      <c r="T207" s="35">
        <v>2.2999999999999998</v>
      </c>
      <c r="U207" s="34">
        <v>0</v>
      </c>
      <c r="V207" s="34">
        <v>1718.25</v>
      </c>
      <c r="W207" s="34">
        <v>1.52</v>
      </c>
      <c r="X207" s="33">
        <v>0</v>
      </c>
      <c r="Y207" s="34">
        <v>5725.1100000000006</v>
      </c>
      <c r="Z207" s="35">
        <v>0.45</v>
      </c>
      <c r="AA207" s="34">
        <v>0</v>
      </c>
      <c r="AB207" s="34">
        <v>9299.58</v>
      </c>
      <c r="AC207" s="34">
        <v>1.18</v>
      </c>
      <c r="AD207" s="33">
        <v>0</v>
      </c>
      <c r="AE207" s="34">
        <v>-461.84000000000003</v>
      </c>
      <c r="AF207" s="35">
        <v>-0.17</v>
      </c>
      <c r="AG207" s="34">
        <v>0</v>
      </c>
      <c r="AH207" s="34">
        <v>2990.03</v>
      </c>
      <c r="AI207" s="34">
        <v>1.06</v>
      </c>
      <c r="AJ207" s="33">
        <v>0</v>
      </c>
      <c r="AK207" s="34">
        <v>2378.9699999999998</v>
      </c>
      <c r="AL207" s="35">
        <v>0.55000000000000004</v>
      </c>
      <c r="AM207" s="33">
        <v>0</v>
      </c>
      <c r="AN207" s="34">
        <v>104777.31999999999</v>
      </c>
      <c r="AO207" s="35">
        <v>16.34</v>
      </c>
    </row>
    <row r="208" spans="1:41" x14ac:dyDescent="0.25">
      <c r="A208" s="39" t="s">
        <v>284</v>
      </c>
      <c r="B208" s="29" t="s">
        <v>285</v>
      </c>
      <c r="C208" s="29">
        <v>572.45000000000005</v>
      </c>
      <c r="D208" s="29">
        <v>0</v>
      </c>
      <c r="E208" s="29">
        <v>25454.46</v>
      </c>
      <c r="F208" s="28">
        <v>733.29</v>
      </c>
      <c r="G208" s="29">
        <v>0</v>
      </c>
      <c r="H208" s="30">
        <v>33488.86</v>
      </c>
      <c r="I208" s="29">
        <v>683.2</v>
      </c>
      <c r="J208" s="29">
        <v>0</v>
      </c>
      <c r="K208" s="29">
        <v>28604.080000000002</v>
      </c>
      <c r="L208" s="28">
        <v>356.82</v>
      </c>
      <c r="M208" s="29">
        <v>0</v>
      </c>
      <c r="N208" s="30">
        <v>32853.01</v>
      </c>
      <c r="O208" s="29">
        <v>150.35</v>
      </c>
      <c r="P208" s="29">
        <v>0</v>
      </c>
      <c r="Q208" s="29">
        <v>27332.82</v>
      </c>
      <c r="R208" s="28">
        <v>-318.72000000000003</v>
      </c>
      <c r="S208" s="29">
        <v>0</v>
      </c>
      <c r="T208" s="30">
        <v>35947.06</v>
      </c>
      <c r="U208" s="29">
        <v>-527.99</v>
      </c>
      <c r="V208" s="29">
        <v>0</v>
      </c>
      <c r="W208" s="29">
        <v>23796.76</v>
      </c>
      <c r="X208" s="28">
        <v>-138.09</v>
      </c>
      <c r="Y208" s="29">
        <v>0</v>
      </c>
      <c r="Z208" s="30">
        <v>7008.07</v>
      </c>
      <c r="AA208" s="29">
        <v>-533.15</v>
      </c>
      <c r="AB208" s="29">
        <v>0</v>
      </c>
      <c r="AC208" s="29">
        <v>18455.2</v>
      </c>
      <c r="AD208" s="28">
        <v>46.6</v>
      </c>
      <c r="AE208" s="29">
        <v>0</v>
      </c>
      <c r="AF208" s="30">
        <v>-2674.49</v>
      </c>
      <c r="AG208" s="29">
        <v>53.31</v>
      </c>
      <c r="AH208" s="29">
        <v>0</v>
      </c>
      <c r="AI208" s="29">
        <v>16603.09</v>
      </c>
      <c r="AJ208" s="28">
        <v>151.19</v>
      </c>
      <c r="AK208" s="29">
        <v>0</v>
      </c>
      <c r="AL208" s="30">
        <v>8556.8700000000008</v>
      </c>
      <c r="AM208" s="28">
        <v>1229.2599999999998</v>
      </c>
      <c r="AN208" s="29">
        <v>0</v>
      </c>
      <c r="AO208" s="30">
        <v>255425.79000000004</v>
      </c>
    </row>
    <row r="209" spans="1:41" x14ac:dyDescent="0.25">
      <c r="A209" s="41" t="s">
        <v>284</v>
      </c>
      <c r="B209" s="20" t="s">
        <v>78</v>
      </c>
      <c r="C209" s="20">
        <v>0</v>
      </c>
      <c r="D209" s="20">
        <v>0</v>
      </c>
      <c r="E209" s="20">
        <v>0</v>
      </c>
      <c r="F209" s="31">
        <v>0</v>
      </c>
      <c r="G209" s="20">
        <v>0</v>
      </c>
      <c r="H209" s="32">
        <v>0</v>
      </c>
      <c r="I209" s="20">
        <v>0</v>
      </c>
      <c r="J209" s="20">
        <v>0</v>
      </c>
      <c r="K209" s="20">
        <v>0</v>
      </c>
      <c r="L209" s="31">
        <v>0</v>
      </c>
      <c r="M209" s="20">
        <v>0</v>
      </c>
      <c r="N209" s="32">
        <v>0</v>
      </c>
      <c r="O209" s="20">
        <v>0</v>
      </c>
      <c r="P209" s="20">
        <v>0</v>
      </c>
      <c r="Q209" s="20">
        <v>0</v>
      </c>
      <c r="R209" s="31">
        <v>0</v>
      </c>
      <c r="S209" s="20">
        <v>0</v>
      </c>
      <c r="T209" s="32">
        <v>0</v>
      </c>
      <c r="U209" s="20">
        <v>0</v>
      </c>
      <c r="V209" s="20">
        <v>0</v>
      </c>
      <c r="W209" s="20">
        <v>0</v>
      </c>
      <c r="X209" s="31">
        <v>0</v>
      </c>
      <c r="Y209" s="20">
        <v>0</v>
      </c>
      <c r="Z209" s="32">
        <v>0</v>
      </c>
      <c r="AA209" s="20">
        <v>0</v>
      </c>
      <c r="AB209" s="20">
        <v>0</v>
      </c>
      <c r="AC209" s="20">
        <v>0</v>
      </c>
      <c r="AD209" s="31">
        <v>0</v>
      </c>
      <c r="AE209" s="20">
        <v>0</v>
      </c>
      <c r="AF209" s="32">
        <v>0</v>
      </c>
      <c r="AG209" s="20">
        <v>0</v>
      </c>
      <c r="AH209" s="20">
        <v>0</v>
      </c>
      <c r="AI209" s="20">
        <v>0</v>
      </c>
      <c r="AJ209" s="31">
        <v>0</v>
      </c>
      <c r="AK209" s="20">
        <v>0</v>
      </c>
      <c r="AL209" s="32">
        <v>0</v>
      </c>
      <c r="AM209" s="31">
        <v>0</v>
      </c>
      <c r="AN209" s="20">
        <v>0</v>
      </c>
      <c r="AO209" s="32">
        <v>0</v>
      </c>
    </row>
    <row r="210" spans="1:41" x14ac:dyDescent="0.25">
      <c r="A210" s="41" t="s">
        <v>284</v>
      </c>
      <c r="B210" s="20" t="s">
        <v>286</v>
      </c>
      <c r="C210" s="20">
        <v>-4796.8599999999997</v>
      </c>
      <c r="D210" s="20">
        <v>0</v>
      </c>
      <c r="E210" s="20">
        <v>6211.05</v>
      </c>
      <c r="F210" s="31">
        <v>-7278.55</v>
      </c>
      <c r="G210" s="20">
        <v>0</v>
      </c>
      <c r="H210" s="32">
        <v>8171.49</v>
      </c>
      <c r="I210" s="20">
        <v>-6145.28</v>
      </c>
      <c r="J210" s="20">
        <v>0</v>
      </c>
      <c r="K210" s="20">
        <v>6979.58</v>
      </c>
      <c r="L210" s="31">
        <v>93022.83</v>
      </c>
      <c r="M210" s="20">
        <v>0</v>
      </c>
      <c r="N210" s="32">
        <v>8016.35</v>
      </c>
      <c r="O210" s="20">
        <v>-5370.75</v>
      </c>
      <c r="P210" s="20">
        <v>0</v>
      </c>
      <c r="Q210" s="20">
        <v>6669.38</v>
      </c>
      <c r="R210" s="31">
        <v>-2298.4299999999998</v>
      </c>
      <c r="S210" s="20">
        <v>0</v>
      </c>
      <c r="T210" s="32">
        <v>8771.31</v>
      </c>
      <c r="U210" s="20">
        <v>-3180.86</v>
      </c>
      <c r="V210" s="20">
        <v>0</v>
      </c>
      <c r="W210" s="20">
        <v>5806.56</v>
      </c>
      <c r="X210" s="31">
        <v>-2026.88</v>
      </c>
      <c r="Y210" s="20">
        <v>0</v>
      </c>
      <c r="Z210" s="32">
        <v>1710.01</v>
      </c>
      <c r="AA210" s="20">
        <v>-6436.84</v>
      </c>
      <c r="AB210" s="20">
        <v>0</v>
      </c>
      <c r="AC210" s="20">
        <v>4503.1899999999996</v>
      </c>
      <c r="AD210" s="31">
        <v>727.58</v>
      </c>
      <c r="AE210" s="20">
        <v>0</v>
      </c>
      <c r="AF210" s="32">
        <v>-652.59</v>
      </c>
      <c r="AG210" s="20">
        <v>-2368.9699999999998</v>
      </c>
      <c r="AH210" s="20">
        <v>0</v>
      </c>
      <c r="AI210" s="20">
        <v>4051.26</v>
      </c>
      <c r="AJ210" s="31">
        <v>-1593.9</v>
      </c>
      <c r="AK210" s="20">
        <v>0</v>
      </c>
      <c r="AL210" s="32">
        <v>2087.9299999999998</v>
      </c>
      <c r="AM210" s="31">
        <v>52253.090000000011</v>
      </c>
      <c r="AN210" s="20">
        <v>0</v>
      </c>
      <c r="AO210" s="32">
        <v>62325.52</v>
      </c>
    </row>
    <row r="211" spans="1:41" x14ac:dyDescent="0.25">
      <c r="A211" s="41" t="s">
        <v>284</v>
      </c>
      <c r="B211" s="20" t="s">
        <v>287</v>
      </c>
      <c r="C211" s="20">
        <v>-2.3199999999999998</v>
      </c>
      <c r="D211" s="20">
        <v>0</v>
      </c>
      <c r="E211" s="20">
        <v>28461.8</v>
      </c>
      <c r="F211" s="31">
        <v>-254.93</v>
      </c>
      <c r="G211" s="20">
        <v>0</v>
      </c>
      <c r="H211" s="32">
        <v>37445.43</v>
      </c>
      <c r="I211" s="20">
        <v>295.12</v>
      </c>
      <c r="J211" s="20">
        <v>0</v>
      </c>
      <c r="K211" s="20">
        <v>31983.53</v>
      </c>
      <c r="L211" s="31">
        <v>227.08</v>
      </c>
      <c r="M211" s="20">
        <v>0</v>
      </c>
      <c r="N211" s="32">
        <v>36734.47</v>
      </c>
      <c r="O211" s="20">
        <v>-39.49</v>
      </c>
      <c r="P211" s="20">
        <v>0</v>
      </c>
      <c r="Q211" s="20">
        <v>30562.09</v>
      </c>
      <c r="R211" s="31">
        <v>-691.68</v>
      </c>
      <c r="S211" s="20">
        <v>0</v>
      </c>
      <c r="T211" s="32">
        <v>40194.06</v>
      </c>
      <c r="U211" s="20">
        <v>-826.06</v>
      </c>
      <c r="V211" s="20">
        <v>0</v>
      </c>
      <c r="W211" s="20">
        <v>26608.25</v>
      </c>
      <c r="X211" s="31">
        <v>-243.86</v>
      </c>
      <c r="Y211" s="20">
        <v>0</v>
      </c>
      <c r="Z211" s="32">
        <v>7836.05</v>
      </c>
      <c r="AA211" s="20">
        <v>-857.02</v>
      </c>
      <c r="AB211" s="20">
        <v>0</v>
      </c>
      <c r="AC211" s="20">
        <v>20635.61</v>
      </c>
      <c r="AD211" s="31">
        <v>137.25</v>
      </c>
      <c r="AE211" s="20">
        <v>0</v>
      </c>
      <c r="AF211" s="32">
        <v>-2990.47</v>
      </c>
      <c r="AG211" s="20">
        <v>-546.89</v>
      </c>
      <c r="AH211" s="20">
        <v>0</v>
      </c>
      <c r="AI211" s="20">
        <v>18564.68</v>
      </c>
      <c r="AJ211" s="31">
        <v>-442.5</v>
      </c>
      <c r="AK211" s="20">
        <v>0</v>
      </c>
      <c r="AL211" s="32">
        <v>9567.83</v>
      </c>
      <c r="AM211" s="31">
        <v>-3245.3</v>
      </c>
      <c r="AN211" s="20">
        <v>0</v>
      </c>
      <c r="AO211" s="32">
        <v>285603.32999999996</v>
      </c>
    </row>
    <row r="212" spans="1:41" x14ac:dyDescent="0.25">
      <c r="A212" s="41" t="s">
        <v>284</v>
      </c>
      <c r="B212" s="20" t="s">
        <v>282</v>
      </c>
      <c r="C212" s="20">
        <v>3195</v>
      </c>
      <c r="D212" s="20">
        <v>0</v>
      </c>
      <c r="E212" s="20">
        <v>19343.22</v>
      </c>
      <c r="F212" s="31">
        <v>4775.4299999999994</v>
      </c>
      <c r="G212" s="20">
        <v>0</v>
      </c>
      <c r="H212" s="32">
        <v>25448.68</v>
      </c>
      <c r="I212" s="20">
        <v>3649.24</v>
      </c>
      <c r="J212" s="20">
        <v>0</v>
      </c>
      <c r="K212" s="20">
        <v>21736.66</v>
      </c>
      <c r="L212" s="31">
        <v>4005.94</v>
      </c>
      <c r="M212" s="20">
        <v>0</v>
      </c>
      <c r="N212" s="32">
        <v>24965.49</v>
      </c>
      <c r="O212" s="20">
        <v>5171.67</v>
      </c>
      <c r="P212" s="20">
        <v>0</v>
      </c>
      <c r="Q212" s="20">
        <v>20770.62</v>
      </c>
      <c r="R212" s="31">
        <v>4244.55</v>
      </c>
      <c r="S212" s="20">
        <v>0</v>
      </c>
      <c r="T212" s="32">
        <v>27316.7</v>
      </c>
      <c r="U212" s="20">
        <v>2574.89</v>
      </c>
      <c r="V212" s="20">
        <v>0</v>
      </c>
      <c r="W212" s="20">
        <v>18083.509999999998</v>
      </c>
      <c r="X212" s="31">
        <v>899.53</v>
      </c>
      <c r="Y212" s="20">
        <v>0</v>
      </c>
      <c r="Z212" s="32">
        <v>5325.54</v>
      </c>
      <c r="AA212" s="20">
        <v>2672.6299999999997</v>
      </c>
      <c r="AB212" s="20">
        <v>0</v>
      </c>
      <c r="AC212" s="20">
        <v>14024.38</v>
      </c>
      <c r="AD212" s="31">
        <v>-340.05</v>
      </c>
      <c r="AE212" s="20">
        <v>0</v>
      </c>
      <c r="AF212" s="32">
        <v>-2032.38</v>
      </c>
      <c r="AG212" s="20">
        <v>2815.39</v>
      </c>
      <c r="AH212" s="20">
        <v>0</v>
      </c>
      <c r="AI212" s="20">
        <v>12616.93</v>
      </c>
      <c r="AJ212" s="31">
        <v>1477.3600000000001</v>
      </c>
      <c r="AK212" s="20">
        <v>0</v>
      </c>
      <c r="AL212" s="32">
        <v>6502.49</v>
      </c>
      <c r="AM212" s="31">
        <v>35141.579999999994</v>
      </c>
      <c r="AN212" s="20">
        <v>0</v>
      </c>
      <c r="AO212" s="32">
        <v>194101.84000000003</v>
      </c>
    </row>
    <row r="213" spans="1:41" x14ac:dyDescent="0.25">
      <c r="A213" s="41" t="s">
        <v>284</v>
      </c>
      <c r="B213" s="20" t="s">
        <v>288</v>
      </c>
      <c r="C213" s="20">
        <v>-24.35</v>
      </c>
      <c r="D213" s="20">
        <v>0</v>
      </c>
      <c r="E213" s="20">
        <v>3742.9</v>
      </c>
      <c r="F213" s="31">
        <v>14.05</v>
      </c>
      <c r="G213" s="20">
        <v>0</v>
      </c>
      <c r="H213" s="32">
        <v>4924.3100000000004</v>
      </c>
      <c r="I213" s="20">
        <v>49.92</v>
      </c>
      <c r="J213" s="20">
        <v>0</v>
      </c>
      <c r="K213" s="20">
        <v>4206.03</v>
      </c>
      <c r="L213" s="31">
        <v>50.22</v>
      </c>
      <c r="M213" s="20">
        <v>0</v>
      </c>
      <c r="N213" s="32">
        <v>4830.8100000000004</v>
      </c>
      <c r="O213" s="20">
        <v>39.729999999999997</v>
      </c>
      <c r="P213" s="20">
        <v>0</v>
      </c>
      <c r="Q213" s="20">
        <v>4019.1</v>
      </c>
      <c r="R213" s="31">
        <v>-3.57</v>
      </c>
      <c r="S213" s="20">
        <v>0</v>
      </c>
      <c r="T213" s="32">
        <v>5285.77</v>
      </c>
      <c r="U213" s="20">
        <v>-39.979999999999997</v>
      </c>
      <c r="V213" s="20">
        <v>0</v>
      </c>
      <c r="W213" s="20">
        <v>3499.15</v>
      </c>
      <c r="X213" s="31">
        <v>-11.17</v>
      </c>
      <c r="Y213" s="20">
        <v>0</v>
      </c>
      <c r="Z213" s="32">
        <v>1030.49</v>
      </c>
      <c r="AA213" s="20">
        <v>-41.12</v>
      </c>
      <c r="AB213" s="20">
        <v>0</v>
      </c>
      <c r="AC213" s="20">
        <v>2713.71</v>
      </c>
      <c r="AD213" s="31">
        <v>5.85</v>
      </c>
      <c r="AE213" s="20">
        <v>0</v>
      </c>
      <c r="AF213" s="32">
        <v>-393.27</v>
      </c>
      <c r="AG213" s="20">
        <v>-28.52</v>
      </c>
      <c r="AH213" s="20">
        <v>0</v>
      </c>
      <c r="AI213" s="20">
        <v>2441.37</v>
      </c>
      <c r="AJ213" s="31">
        <v>-19.97</v>
      </c>
      <c r="AK213" s="20">
        <v>0</v>
      </c>
      <c r="AL213" s="32">
        <v>1258.23</v>
      </c>
      <c r="AM213" s="31">
        <v>-8.9100000000000108</v>
      </c>
      <c r="AN213" s="20">
        <v>0</v>
      </c>
      <c r="AO213" s="32">
        <v>37558.6</v>
      </c>
    </row>
    <row r="214" spans="1:41" x14ac:dyDescent="0.25">
      <c r="A214" s="41" t="s">
        <v>284</v>
      </c>
      <c r="B214" s="20" t="s">
        <v>86</v>
      </c>
      <c r="C214" s="20">
        <v>-1117.22</v>
      </c>
      <c r="D214" s="20">
        <v>0</v>
      </c>
      <c r="E214" s="20">
        <v>554.92999999999995</v>
      </c>
      <c r="F214" s="31">
        <v>-971.64</v>
      </c>
      <c r="G214" s="20">
        <v>0</v>
      </c>
      <c r="H214" s="32">
        <v>730.08</v>
      </c>
      <c r="I214" s="20">
        <v>-761.22</v>
      </c>
      <c r="J214" s="20">
        <v>0</v>
      </c>
      <c r="K214" s="20">
        <v>623.59</v>
      </c>
      <c r="L214" s="31">
        <v>-1074.24</v>
      </c>
      <c r="M214" s="20">
        <v>0</v>
      </c>
      <c r="N214" s="32">
        <v>716.22</v>
      </c>
      <c r="O214" s="20">
        <v>-1020.66</v>
      </c>
      <c r="P214" s="20">
        <v>0</v>
      </c>
      <c r="Q214" s="20">
        <v>595.88</v>
      </c>
      <c r="R214" s="31">
        <v>-1053.83</v>
      </c>
      <c r="S214" s="20">
        <v>0</v>
      </c>
      <c r="T214" s="32">
        <v>783.67</v>
      </c>
      <c r="U214" s="20">
        <v>-654.30999999999995</v>
      </c>
      <c r="V214" s="20">
        <v>0</v>
      </c>
      <c r="W214" s="20">
        <v>518.79</v>
      </c>
      <c r="X214" s="31">
        <v>-362.3</v>
      </c>
      <c r="Y214" s="20">
        <v>0</v>
      </c>
      <c r="Z214" s="32">
        <v>152.78</v>
      </c>
      <c r="AA214" s="20">
        <v>-1415.5</v>
      </c>
      <c r="AB214" s="20">
        <v>0</v>
      </c>
      <c r="AC214" s="20">
        <v>402.34</v>
      </c>
      <c r="AD214" s="31">
        <v>235.73000000000002</v>
      </c>
      <c r="AE214" s="20">
        <v>0</v>
      </c>
      <c r="AF214" s="32">
        <v>-58.31</v>
      </c>
      <c r="AG214" s="20">
        <v>-1026.56</v>
      </c>
      <c r="AH214" s="20">
        <v>0</v>
      </c>
      <c r="AI214" s="20">
        <v>361.96</v>
      </c>
      <c r="AJ214" s="31">
        <v>-674.78</v>
      </c>
      <c r="AK214" s="20">
        <v>0</v>
      </c>
      <c r="AL214" s="32">
        <v>186.55</v>
      </c>
      <c r="AM214" s="31">
        <v>-9896.5299999999988</v>
      </c>
      <c r="AN214" s="20">
        <v>0</v>
      </c>
      <c r="AO214" s="32">
        <v>5568.4800000000005</v>
      </c>
    </row>
    <row r="215" spans="1:41" x14ac:dyDescent="0.25">
      <c r="A215" s="41" t="s">
        <v>284</v>
      </c>
      <c r="B215" s="20" t="s">
        <v>289</v>
      </c>
      <c r="C215" s="20">
        <v>582.65</v>
      </c>
      <c r="D215" s="20">
        <v>0</v>
      </c>
      <c r="E215" s="20">
        <v>42406.55</v>
      </c>
      <c r="F215" s="31">
        <v>1584.97</v>
      </c>
      <c r="G215" s="20">
        <v>0</v>
      </c>
      <c r="H215" s="32">
        <v>55791.68</v>
      </c>
      <c r="I215" s="20">
        <v>3458.73</v>
      </c>
      <c r="J215" s="20">
        <v>0</v>
      </c>
      <c r="K215" s="20">
        <v>47653.75</v>
      </c>
      <c r="L215" s="31">
        <v>1151.3499999999999</v>
      </c>
      <c r="M215" s="20">
        <v>0</v>
      </c>
      <c r="N215" s="32">
        <v>54732.39</v>
      </c>
      <c r="O215" s="20">
        <v>1579.23</v>
      </c>
      <c r="P215" s="20">
        <v>0</v>
      </c>
      <c r="Q215" s="20">
        <v>45535.87</v>
      </c>
      <c r="R215" s="31">
        <v>1704.24</v>
      </c>
      <c r="S215" s="20">
        <v>0</v>
      </c>
      <c r="T215" s="32">
        <v>59887</v>
      </c>
      <c r="U215" s="20">
        <v>197.97</v>
      </c>
      <c r="V215" s="20">
        <v>0</v>
      </c>
      <c r="W215" s="20">
        <v>39644.870000000003</v>
      </c>
      <c r="X215" s="31">
        <v>74.87</v>
      </c>
      <c r="Y215" s="20">
        <v>0</v>
      </c>
      <c r="Z215" s="32">
        <v>11675.29</v>
      </c>
      <c r="AA215" s="20">
        <v>75.87</v>
      </c>
      <c r="AB215" s="20">
        <v>0</v>
      </c>
      <c r="AC215" s="20">
        <v>30745.96</v>
      </c>
      <c r="AD215" s="31">
        <v>-192.96</v>
      </c>
      <c r="AE215" s="20">
        <v>0</v>
      </c>
      <c r="AF215" s="32">
        <v>-4455.6400000000003</v>
      </c>
      <c r="AG215" s="20">
        <v>1657.63</v>
      </c>
      <c r="AH215" s="20">
        <v>0</v>
      </c>
      <c r="AI215" s="20">
        <v>27660.38</v>
      </c>
      <c r="AJ215" s="31">
        <v>401.24</v>
      </c>
      <c r="AK215" s="20">
        <v>0</v>
      </c>
      <c r="AL215" s="32">
        <v>14255.56</v>
      </c>
      <c r="AM215" s="31">
        <v>12275.79</v>
      </c>
      <c r="AN215" s="20">
        <v>0</v>
      </c>
      <c r="AO215" s="32">
        <v>425533.66</v>
      </c>
    </row>
    <row r="216" spans="1:41" x14ac:dyDescent="0.25">
      <c r="A216" s="40" t="s">
        <v>290</v>
      </c>
      <c r="B216" s="34"/>
      <c r="C216" s="34">
        <v>-1590.6499999999992</v>
      </c>
      <c r="D216" s="34">
        <v>0</v>
      </c>
      <c r="E216" s="34">
        <v>126174.90999999999</v>
      </c>
      <c r="F216" s="33">
        <v>-1397.3800000000012</v>
      </c>
      <c r="G216" s="34">
        <v>0</v>
      </c>
      <c r="H216" s="35">
        <v>166000.53</v>
      </c>
      <c r="I216" s="34">
        <v>1229.7099999999996</v>
      </c>
      <c r="J216" s="34">
        <v>0</v>
      </c>
      <c r="K216" s="34">
        <v>141787.22</v>
      </c>
      <c r="L216" s="33">
        <v>97740.000000000015</v>
      </c>
      <c r="M216" s="34">
        <v>0</v>
      </c>
      <c r="N216" s="35">
        <v>162848.74</v>
      </c>
      <c r="O216" s="34">
        <v>510.08000000000061</v>
      </c>
      <c r="P216" s="34">
        <v>0</v>
      </c>
      <c r="Q216" s="34">
        <v>135485.76000000001</v>
      </c>
      <c r="R216" s="33">
        <v>1582.5600000000009</v>
      </c>
      <c r="S216" s="34">
        <v>0</v>
      </c>
      <c r="T216" s="35">
        <v>178185.57</v>
      </c>
      <c r="U216" s="34">
        <v>-2456.34</v>
      </c>
      <c r="V216" s="34">
        <v>0</v>
      </c>
      <c r="W216" s="34">
        <v>117957.88999999998</v>
      </c>
      <c r="X216" s="33">
        <v>-1807.9000000000005</v>
      </c>
      <c r="Y216" s="34">
        <v>0</v>
      </c>
      <c r="Z216" s="35">
        <v>34738.230000000003</v>
      </c>
      <c r="AA216" s="34">
        <v>-6535.130000000001</v>
      </c>
      <c r="AB216" s="34">
        <v>0</v>
      </c>
      <c r="AC216" s="34">
        <v>91480.389999999985</v>
      </c>
      <c r="AD216" s="33">
        <v>620.00000000000011</v>
      </c>
      <c r="AE216" s="34">
        <v>0</v>
      </c>
      <c r="AF216" s="35">
        <v>-13257.150000000001</v>
      </c>
      <c r="AG216" s="34">
        <v>555.39000000000033</v>
      </c>
      <c r="AH216" s="34">
        <v>0</v>
      </c>
      <c r="AI216" s="34">
        <v>82299.67</v>
      </c>
      <c r="AJ216" s="33">
        <v>-701.3599999999999</v>
      </c>
      <c r="AK216" s="34">
        <v>0</v>
      </c>
      <c r="AL216" s="35">
        <v>42415.46</v>
      </c>
      <c r="AM216" s="33">
        <v>87748.98000000001</v>
      </c>
      <c r="AN216" s="34">
        <v>0</v>
      </c>
      <c r="AO216" s="35">
        <v>1266117.22</v>
      </c>
    </row>
    <row r="217" spans="1:41" x14ac:dyDescent="0.25">
      <c r="A217" s="39" t="s">
        <v>291</v>
      </c>
      <c r="B217" s="29" t="s">
        <v>292</v>
      </c>
      <c r="C217" s="29">
        <v>686.59</v>
      </c>
      <c r="D217" s="29">
        <v>0</v>
      </c>
      <c r="E217" s="29">
        <v>101698.49</v>
      </c>
      <c r="F217" s="28">
        <v>3348.76</v>
      </c>
      <c r="G217" s="29">
        <v>0</v>
      </c>
      <c r="H217" s="30">
        <v>133798.41</v>
      </c>
      <c r="I217" s="29">
        <v>3179.75</v>
      </c>
      <c r="J217" s="29">
        <v>0</v>
      </c>
      <c r="K217" s="29">
        <v>114282.2</v>
      </c>
      <c r="L217" s="28">
        <v>3294.92</v>
      </c>
      <c r="M217" s="29">
        <v>0</v>
      </c>
      <c r="N217" s="30">
        <v>131258.03</v>
      </c>
      <c r="O217" s="29">
        <v>2831.92</v>
      </c>
      <c r="P217" s="29">
        <v>0</v>
      </c>
      <c r="Q217" s="29">
        <v>109203.15</v>
      </c>
      <c r="R217" s="28">
        <v>2740.17</v>
      </c>
      <c r="S217" s="29">
        <v>0</v>
      </c>
      <c r="T217" s="30">
        <v>143619.72</v>
      </c>
      <c r="U217" s="29">
        <v>1138.25</v>
      </c>
      <c r="V217" s="29">
        <v>0</v>
      </c>
      <c r="W217" s="29">
        <v>95075.48</v>
      </c>
      <c r="X217" s="28">
        <v>305.60000000000002</v>
      </c>
      <c r="Y217" s="29">
        <v>0</v>
      </c>
      <c r="Z217" s="30">
        <v>27999.439999999999</v>
      </c>
      <c r="AA217" s="29">
        <v>548.45000000000005</v>
      </c>
      <c r="AB217" s="29">
        <v>0</v>
      </c>
      <c r="AC217" s="29">
        <v>73734.289999999994</v>
      </c>
      <c r="AD217" s="28">
        <v>-74.010000000000005</v>
      </c>
      <c r="AE217" s="29">
        <v>0</v>
      </c>
      <c r="AF217" s="30">
        <v>-10685.42</v>
      </c>
      <c r="AG217" s="29">
        <v>553.53</v>
      </c>
      <c r="AH217" s="29">
        <v>0</v>
      </c>
      <c r="AI217" s="29">
        <v>66334.52</v>
      </c>
      <c r="AJ217" s="28">
        <v>448.79</v>
      </c>
      <c r="AK217" s="29">
        <v>0</v>
      </c>
      <c r="AL217" s="30">
        <v>34187.370000000003</v>
      </c>
      <c r="AM217" s="28">
        <v>19002.719999999998</v>
      </c>
      <c r="AN217" s="29">
        <v>0</v>
      </c>
      <c r="AO217" s="30">
        <v>1020505.6799999999</v>
      </c>
    </row>
    <row r="218" spans="1:41" x14ac:dyDescent="0.25">
      <c r="A218" s="41" t="s">
        <v>291</v>
      </c>
      <c r="B218" s="20" t="s">
        <v>293</v>
      </c>
      <c r="C218" s="20">
        <v>1381.98</v>
      </c>
      <c r="D218" s="20">
        <v>0</v>
      </c>
      <c r="E218" s="20">
        <v>57914.65</v>
      </c>
      <c r="F218" s="31">
        <v>3325.16</v>
      </c>
      <c r="G218" s="20">
        <v>0</v>
      </c>
      <c r="H218" s="32">
        <v>76194.73</v>
      </c>
      <c r="I218" s="20">
        <v>4311.13</v>
      </c>
      <c r="J218" s="20">
        <v>0</v>
      </c>
      <c r="K218" s="20">
        <v>65080.75</v>
      </c>
      <c r="L218" s="31">
        <v>3038.6</v>
      </c>
      <c r="M218" s="20">
        <v>0</v>
      </c>
      <c r="N218" s="32">
        <v>74748.05</v>
      </c>
      <c r="O218" s="20">
        <v>1370.46</v>
      </c>
      <c r="P218" s="20">
        <v>0</v>
      </c>
      <c r="Q218" s="20">
        <v>62188.36</v>
      </c>
      <c r="R218" s="31">
        <v>1854.84</v>
      </c>
      <c r="S218" s="20">
        <v>0</v>
      </c>
      <c r="T218" s="32">
        <v>81787.710000000006</v>
      </c>
      <c r="U218" s="20">
        <v>1152.83</v>
      </c>
      <c r="V218" s="20">
        <v>0</v>
      </c>
      <c r="W218" s="20">
        <v>54143.02</v>
      </c>
      <c r="X218" s="31">
        <v>364.1</v>
      </c>
      <c r="Y218" s="20">
        <v>0</v>
      </c>
      <c r="Z218" s="32">
        <v>15944.95</v>
      </c>
      <c r="AA218" s="20">
        <v>1139.05</v>
      </c>
      <c r="AB218" s="20">
        <v>0</v>
      </c>
      <c r="AC218" s="20">
        <v>41989.77</v>
      </c>
      <c r="AD218" s="31">
        <v>-156.46</v>
      </c>
      <c r="AE218" s="20">
        <v>0</v>
      </c>
      <c r="AF218" s="32">
        <v>-6085.07</v>
      </c>
      <c r="AG218" s="20">
        <v>637.26</v>
      </c>
      <c r="AH218" s="20">
        <v>0</v>
      </c>
      <c r="AI218" s="20">
        <v>37775.79</v>
      </c>
      <c r="AJ218" s="31">
        <v>564.08000000000004</v>
      </c>
      <c r="AK218" s="20">
        <v>0</v>
      </c>
      <c r="AL218" s="32">
        <v>19468.82</v>
      </c>
      <c r="AM218" s="31">
        <v>18983.030000000002</v>
      </c>
      <c r="AN218" s="20">
        <v>0</v>
      </c>
      <c r="AO218" s="32">
        <v>581151.53</v>
      </c>
    </row>
    <row r="219" spans="1:41" x14ac:dyDescent="0.25">
      <c r="A219" s="41" t="s">
        <v>291</v>
      </c>
      <c r="B219" s="20" t="s">
        <v>294</v>
      </c>
      <c r="C219" s="20">
        <v>957.41</v>
      </c>
      <c r="D219" s="20">
        <v>0</v>
      </c>
      <c r="E219" s="20">
        <v>68539.62</v>
      </c>
      <c r="F219" s="31">
        <v>2619.91</v>
      </c>
      <c r="G219" s="20">
        <v>0</v>
      </c>
      <c r="H219" s="32">
        <v>90173.34</v>
      </c>
      <c r="I219" s="20">
        <v>2843.13</v>
      </c>
      <c r="J219" s="20">
        <v>0</v>
      </c>
      <c r="K219" s="20">
        <v>77020.399999999994</v>
      </c>
      <c r="L219" s="31">
        <v>3972.41</v>
      </c>
      <c r="M219" s="20">
        <v>0</v>
      </c>
      <c r="N219" s="32">
        <v>88461.25</v>
      </c>
      <c r="O219" s="20">
        <v>3601.16</v>
      </c>
      <c r="P219" s="20">
        <v>0</v>
      </c>
      <c r="Q219" s="20">
        <v>73597.38</v>
      </c>
      <c r="R219" s="31">
        <v>3257.61</v>
      </c>
      <c r="S219" s="20">
        <v>0</v>
      </c>
      <c r="T219" s="32">
        <v>96792.4</v>
      </c>
      <c r="U219" s="20">
        <v>1393.02</v>
      </c>
      <c r="V219" s="20">
        <v>0</v>
      </c>
      <c r="W219" s="20">
        <v>64076.04</v>
      </c>
      <c r="X219" s="31">
        <v>424.08</v>
      </c>
      <c r="Y219" s="20">
        <v>0</v>
      </c>
      <c r="Z219" s="32">
        <v>18870.2</v>
      </c>
      <c r="AA219" s="20">
        <v>966.39</v>
      </c>
      <c r="AB219" s="20">
        <v>0</v>
      </c>
      <c r="AC219" s="20">
        <v>49693.17</v>
      </c>
      <c r="AD219" s="31">
        <v>-116.81</v>
      </c>
      <c r="AE219" s="20">
        <v>0</v>
      </c>
      <c r="AF219" s="32">
        <v>-7201.43</v>
      </c>
      <c r="AG219" s="20">
        <v>687.15</v>
      </c>
      <c r="AH219" s="20">
        <v>0</v>
      </c>
      <c r="AI219" s="20">
        <v>44706.1</v>
      </c>
      <c r="AJ219" s="31">
        <v>408.52</v>
      </c>
      <c r="AK219" s="20">
        <v>0</v>
      </c>
      <c r="AL219" s="32">
        <v>23040.55</v>
      </c>
      <c r="AM219" s="31">
        <v>21013.980000000003</v>
      </c>
      <c r="AN219" s="20">
        <v>0</v>
      </c>
      <c r="AO219" s="32">
        <v>687769.02</v>
      </c>
    </row>
    <row r="220" spans="1:41" x14ac:dyDescent="0.25">
      <c r="A220" s="41" t="s">
        <v>291</v>
      </c>
      <c r="B220" s="20" t="s">
        <v>295</v>
      </c>
      <c r="C220" s="20">
        <v>-1092.76</v>
      </c>
      <c r="D220" s="20">
        <v>0</v>
      </c>
      <c r="E220" s="20">
        <v>14981.38</v>
      </c>
      <c r="F220" s="31">
        <v>-1793.66</v>
      </c>
      <c r="G220" s="20">
        <v>0</v>
      </c>
      <c r="H220" s="32">
        <v>19710.07</v>
      </c>
      <c r="I220" s="20">
        <v>-1112.81</v>
      </c>
      <c r="J220" s="20">
        <v>0</v>
      </c>
      <c r="K220" s="20">
        <v>16835.11</v>
      </c>
      <c r="L220" s="31">
        <v>-906.62</v>
      </c>
      <c r="M220" s="20">
        <v>0</v>
      </c>
      <c r="N220" s="32">
        <v>19335.849999999999</v>
      </c>
      <c r="O220" s="20">
        <v>-1080.77</v>
      </c>
      <c r="P220" s="20">
        <v>0</v>
      </c>
      <c r="Q220" s="20">
        <v>16086.9</v>
      </c>
      <c r="R220" s="31">
        <v>-1401.02</v>
      </c>
      <c r="S220" s="20">
        <v>0</v>
      </c>
      <c r="T220" s="32">
        <v>21156.87</v>
      </c>
      <c r="U220" s="20">
        <v>-1225.8800000000001</v>
      </c>
      <c r="V220" s="20">
        <v>0</v>
      </c>
      <c r="W220" s="20">
        <v>14005.73</v>
      </c>
      <c r="X220" s="31">
        <v>-556.14</v>
      </c>
      <c r="Y220" s="20">
        <v>0</v>
      </c>
      <c r="Z220" s="32">
        <v>4124.6499999999996</v>
      </c>
      <c r="AA220" s="20">
        <v>-1015.18</v>
      </c>
      <c r="AB220" s="20">
        <v>0</v>
      </c>
      <c r="AC220" s="20">
        <v>10861.93</v>
      </c>
      <c r="AD220" s="31">
        <v>165.51</v>
      </c>
      <c r="AE220" s="20">
        <v>0</v>
      </c>
      <c r="AF220" s="32">
        <v>-1574.09</v>
      </c>
      <c r="AG220" s="20">
        <v>-1136.3599999999999</v>
      </c>
      <c r="AH220" s="20">
        <v>0</v>
      </c>
      <c r="AI220" s="20">
        <v>9771.85</v>
      </c>
      <c r="AJ220" s="31">
        <v>-503.76</v>
      </c>
      <c r="AK220" s="20">
        <v>0</v>
      </c>
      <c r="AL220" s="32">
        <v>5036.2</v>
      </c>
      <c r="AM220" s="31">
        <v>-11659.45</v>
      </c>
      <c r="AN220" s="20">
        <v>0</v>
      </c>
      <c r="AO220" s="32">
        <v>150332.44999999998</v>
      </c>
    </row>
    <row r="221" spans="1:41" x14ac:dyDescent="0.25">
      <c r="A221" s="41" t="s">
        <v>291</v>
      </c>
      <c r="B221" s="20" t="s">
        <v>296</v>
      </c>
      <c r="C221" s="20">
        <v>0</v>
      </c>
      <c r="D221" s="20">
        <v>0</v>
      </c>
      <c r="E221" s="20">
        <v>1979.4</v>
      </c>
      <c r="F221" s="31">
        <v>0</v>
      </c>
      <c r="G221" s="20">
        <v>0</v>
      </c>
      <c r="H221" s="32">
        <v>2604.17</v>
      </c>
      <c r="I221" s="20">
        <v>0</v>
      </c>
      <c r="J221" s="20">
        <v>0</v>
      </c>
      <c r="K221" s="20">
        <v>2224.3200000000002</v>
      </c>
      <c r="L221" s="31">
        <v>0</v>
      </c>
      <c r="M221" s="20">
        <v>0</v>
      </c>
      <c r="N221" s="32">
        <v>2554.73</v>
      </c>
      <c r="O221" s="20">
        <v>0</v>
      </c>
      <c r="P221" s="20">
        <v>0</v>
      </c>
      <c r="Q221" s="20">
        <v>2125.4699999999998</v>
      </c>
      <c r="R221" s="31">
        <v>0</v>
      </c>
      <c r="S221" s="20">
        <v>0</v>
      </c>
      <c r="T221" s="32">
        <v>2795.33</v>
      </c>
      <c r="U221" s="20">
        <v>0</v>
      </c>
      <c r="V221" s="20">
        <v>0</v>
      </c>
      <c r="W221" s="20">
        <v>1850.49</v>
      </c>
      <c r="X221" s="31">
        <v>0</v>
      </c>
      <c r="Y221" s="20">
        <v>0</v>
      </c>
      <c r="Z221" s="32">
        <v>544.96</v>
      </c>
      <c r="AA221" s="20">
        <v>0</v>
      </c>
      <c r="AB221" s="20">
        <v>0</v>
      </c>
      <c r="AC221" s="20">
        <v>1435.12</v>
      </c>
      <c r="AD221" s="31">
        <v>0</v>
      </c>
      <c r="AE221" s="20">
        <v>0</v>
      </c>
      <c r="AF221" s="32">
        <v>-207.97</v>
      </c>
      <c r="AG221" s="20">
        <v>0</v>
      </c>
      <c r="AH221" s="20">
        <v>0</v>
      </c>
      <c r="AI221" s="20">
        <v>1291.0999999999999</v>
      </c>
      <c r="AJ221" s="31">
        <v>0</v>
      </c>
      <c r="AK221" s="20">
        <v>0</v>
      </c>
      <c r="AL221" s="32">
        <v>665.4</v>
      </c>
      <c r="AM221" s="31">
        <v>0</v>
      </c>
      <c r="AN221" s="20">
        <v>0</v>
      </c>
      <c r="AO221" s="32">
        <v>19862.519999999997</v>
      </c>
    </row>
    <row r="222" spans="1:41" x14ac:dyDescent="0.25">
      <c r="A222" s="41" t="s">
        <v>291</v>
      </c>
      <c r="B222" s="20" t="s">
        <v>297</v>
      </c>
      <c r="C222" s="20">
        <v>1763.25</v>
      </c>
      <c r="D222" s="20">
        <v>0</v>
      </c>
      <c r="E222" s="20">
        <v>53904.32</v>
      </c>
      <c r="F222" s="31">
        <v>2851.83</v>
      </c>
      <c r="G222" s="20">
        <v>0</v>
      </c>
      <c r="H222" s="32">
        <v>70918.58</v>
      </c>
      <c r="I222" s="20">
        <v>2463.1799999999998</v>
      </c>
      <c r="J222" s="20">
        <v>0</v>
      </c>
      <c r="K222" s="20">
        <v>60574.2</v>
      </c>
      <c r="L222" s="31">
        <v>2719.51</v>
      </c>
      <c r="M222" s="20">
        <v>0</v>
      </c>
      <c r="N222" s="32">
        <v>69572.08</v>
      </c>
      <c r="O222" s="20">
        <v>2537.04</v>
      </c>
      <c r="P222" s="20">
        <v>0</v>
      </c>
      <c r="Q222" s="20">
        <v>57882.09</v>
      </c>
      <c r="R222" s="31">
        <v>2657.92</v>
      </c>
      <c r="S222" s="20">
        <v>0</v>
      </c>
      <c r="T222" s="32">
        <v>76124.27</v>
      </c>
      <c r="U222" s="20">
        <v>1750.51</v>
      </c>
      <c r="V222" s="20">
        <v>0</v>
      </c>
      <c r="W222" s="20">
        <v>50393.86</v>
      </c>
      <c r="X222" s="31">
        <v>561.54</v>
      </c>
      <c r="Y222" s="20">
        <v>0</v>
      </c>
      <c r="Z222" s="32">
        <v>14840.84</v>
      </c>
      <c r="AA222" s="20">
        <v>1142.46</v>
      </c>
      <c r="AB222" s="20">
        <v>0</v>
      </c>
      <c r="AC222" s="20">
        <v>39082.160000000003</v>
      </c>
      <c r="AD222" s="31">
        <v>-172.4</v>
      </c>
      <c r="AE222" s="20">
        <v>0</v>
      </c>
      <c r="AF222" s="32">
        <v>-5663.71</v>
      </c>
      <c r="AG222" s="20">
        <v>1135.3</v>
      </c>
      <c r="AH222" s="20">
        <v>0</v>
      </c>
      <c r="AI222" s="20">
        <v>35159.980000000003</v>
      </c>
      <c r="AJ222" s="31">
        <v>825.75</v>
      </c>
      <c r="AK222" s="20">
        <v>0</v>
      </c>
      <c r="AL222" s="32">
        <v>18120.689999999999</v>
      </c>
      <c r="AM222" s="31">
        <v>20235.889999999996</v>
      </c>
      <c r="AN222" s="20">
        <v>0</v>
      </c>
      <c r="AO222" s="32">
        <v>540909.36</v>
      </c>
    </row>
    <row r="223" spans="1:41" x14ac:dyDescent="0.25">
      <c r="A223" s="41" t="s">
        <v>291</v>
      </c>
      <c r="B223" s="20" t="s">
        <v>79</v>
      </c>
      <c r="C223" s="20">
        <v>194.81</v>
      </c>
      <c r="D223" s="20">
        <v>0</v>
      </c>
      <c r="E223" s="20">
        <v>28463.97</v>
      </c>
      <c r="F223" s="31">
        <v>153.99</v>
      </c>
      <c r="G223" s="20">
        <v>0</v>
      </c>
      <c r="H223" s="32">
        <v>37448.28</v>
      </c>
      <c r="I223" s="20">
        <v>482.22</v>
      </c>
      <c r="J223" s="20">
        <v>0</v>
      </c>
      <c r="K223" s="20">
        <v>31985.97</v>
      </c>
      <c r="L223" s="31">
        <v>298.58999999999997</v>
      </c>
      <c r="M223" s="20">
        <v>0</v>
      </c>
      <c r="N223" s="32">
        <v>36737.269999999997</v>
      </c>
      <c r="O223" s="20">
        <v>157.4</v>
      </c>
      <c r="P223" s="20">
        <v>0</v>
      </c>
      <c r="Q223" s="20">
        <v>30564.42</v>
      </c>
      <c r="R223" s="31">
        <v>-186.9</v>
      </c>
      <c r="S223" s="20">
        <v>0</v>
      </c>
      <c r="T223" s="32">
        <v>40197.129999999997</v>
      </c>
      <c r="U223" s="20">
        <v>-247.38</v>
      </c>
      <c r="V223" s="20">
        <v>0</v>
      </c>
      <c r="W223" s="20">
        <v>26610.28</v>
      </c>
      <c r="X223" s="31">
        <v>-61.68</v>
      </c>
      <c r="Y223" s="20">
        <v>0</v>
      </c>
      <c r="Z223" s="32">
        <v>7836.65</v>
      </c>
      <c r="AA223" s="20">
        <v>-572.41</v>
      </c>
      <c r="AB223" s="20">
        <v>0</v>
      </c>
      <c r="AC223" s="20">
        <v>20637.189999999999</v>
      </c>
      <c r="AD223" s="31">
        <v>67.790000000000006</v>
      </c>
      <c r="AE223" s="20">
        <v>0</v>
      </c>
      <c r="AF223" s="32">
        <v>-2990.7</v>
      </c>
      <c r="AG223" s="20">
        <v>-203.77</v>
      </c>
      <c r="AH223" s="20">
        <v>0</v>
      </c>
      <c r="AI223" s="20">
        <v>18566.09</v>
      </c>
      <c r="AJ223" s="31">
        <v>-107.7</v>
      </c>
      <c r="AK223" s="20">
        <v>0</v>
      </c>
      <c r="AL223" s="32">
        <v>9568.56</v>
      </c>
      <c r="AM223" s="31">
        <v>-25.039999999999736</v>
      </c>
      <c r="AN223" s="20">
        <v>0</v>
      </c>
      <c r="AO223" s="32">
        <v>285625.11</v>
      </c>
    </row>
    <row r="224" spans="1:41" x14ac:dyDescent="0.25">
      <c r="A224" s="41" t="s">
        <v>291</v>
      </c>
      <c r="B224" s="20" t="s">
        <v>298</v>
      </c>
      <c r="C224" s="20">
        <v>74.52</v>
      </c>
      <c r="D224" s="20">
        <v>0</v>
      </c>
      <c r="E224" s="20">
        <v>67514.39</v>
      </c>
      <c r="F224" s="31">
        <v>454.79</v>
      </c>
      <c r="G224" s="20">
        <v>0</v>
      </c>
      <c r="H224" s="32">
        <v>88824.5</v>
      </c>
      <c r="I224" s="20">
        <v>557.66</v>
      </c>
      <c r="J224" s="20">
        <v>0</v>
      </c>
      <c r="K224" s="20">
        <v>75868.31</v>
      </c>
      <c r="L224" s="31">
        <v>441.92</v>
      </c>
      <c r="M224" s="20">
        <v>0</v>
      </c>
      <c r="N224" s="32">
        <v>87138.03</v>
      </c>
      <c r="O224" s="20">
        <v>328.21</v>
      </c>
      <c r="P224" s="20">
        <v>0</v>
      </c>
      <c r="Q224" s="20">
        <v>72496.490000000005</v>
      </c>
      <c r="R224" s="31">
        <v>259.72000000000003</v>
      </c>
      <c r="S224" s="20">
        <v>0</v>
      </c>
      <c r="T224" s="32">
        <v>95344.56</v>
      </c>
      <c r="U224" s="20">
        <v>-30.1</v>
      </c>
      <c r="V224" s="20">
        <v>0</v>
      </c>
      <c r="W224" s="20">
        <v>63117.58</v>
      </c>
      <c r="X224" s="31">
        <v>45.53</v>
      </c>
      <c r="Y224" s="20">
        <v>0</v>
      </c>
      <c r="Z224" s="32">
        <v>18587.939999999999</v>
      </c>
      <c r="AA224" s="20">
        <v>-425.33</v>
      </c>
      <c r="AB224" s="20">
        <v>0</v>
      </c>
      <c r="AC224" s="20">
        <v>48949.85</v>
      </c>
      <c r="AD224" s="31">
        <v>52.11</v>
      </c>
      <c r="AE224" s="20">
        <v>0</v>
      </c>
      <c r="AF224" s="32">
        <v>-7093.71</v>
      </c>
      <c r="AG224" s="20">
        <v>43.44</v>
      </c>
      <c r="AH224" s="20">
        <v>0</v>
      </c>
      <c r="AI224" s="20">
        <v>44037.37</v>
      </c>
      <c r="AJ224" s="31">
        <v>67.33</v>
      </c>
      <c r="AK224" s="20">
        <v>0</v>
      </c>
      <c r="AL224" s="32">
        <v>22695.91</v>
      </c>
      <c r="AM224" s="31">
        <v>1869.8000000000002</v>
      </c>
      <c r="AN224" s="20">
        <v>0</v>
      </c>
      <c r="AO224" s="32">
        <v>677481.22</v>
      </c>
    </row>
    <row r="225" spans="1:41" x14ac:dyDescent="0.25">
      <c r="A225" s="41" t="s">
        <v>291</v>
      </c>
      <c r="B225" s="20" t="s">
        <v>124</v>
      </c>
      <c r="C225" s="20">
        <v>7374.27</v>
      </c>
      <c r="D225" s="20">
        <v>0</v>
      </c>
      <c r="E225" s="20">
        <v>210088.63</v>
      </c>
      <c r="F225" s="31">
        <v>15971.94</v>
      </c>
      <c r="G225" s="20">
        <v>0</v>
      </c>
      <c r="H225" s="32">
        <v>276400.63</v>
      </c>
      <c r="I225" s="20">
        <v>15502.22</v>
      </c>
      <c r="J225" s="20">
        <v>0</v>
      </c>
      <c r="K225" s="20">
        <v>236084.05</v>
      </c>
      <c r="L225" s="31">
        <v>16916.12</v>
      </c>
      <c r="M225" s="20">
        <v>0</v>
      </c>
      <c r="N225" s="32">
        <v>271152.71999999997</v>
      </c>
      <c r="O225" s="20">
        <v>12969.7</v>
      </c>
      <c r="P225" s="20">
        <v>0</v>
      </c>
      <c r="Q225" s="20">
        <v>225591.75</v>
      </c>
      <c r="R225" s="31">
        <v>11242.7</v>
      </c>
      <c r="S225" s="20">
        <v>0</v>
      </c>
      <c r="T225" s="32">
        <v>296689.48</v>
      </c>
      <c r="U225" s="20">
        <v>5228.24</v>
      </c>
      <c r="V225" s="20">
        <v>0</v>
      </c>
      <c r="W225" s="20">
        <v>196406.83</v>
      </c>
      <c r="X225" s="31">
        <v>2391.42</v>
      </c>
      <c r="Y225" s="20">
        <v>0</v>
      </c>
      <c r="Z225" s="32">
        <v>57841.21</v>
      </c>
      <c r="AA225" s="20">
        <v>4834.6499999999996</v>
      </c>
      <c r="AB225" s="20">
        <v>0</v>
      </c>
      <c r="AC225" s="20">
        <v>152320.23000000001</v>
      </c>
      <c r="AD225" s="31">
        <v>-642.04999999999995</v>
      </c>
      <c r="AE225" s="20">
        <v>0</v>
      </c>
      <c r="AF225" s="32">
        <v>-22073.93</v>
      </c>
      <c r="AG225" s="20">
        <v>4722.2700000000004</v>
      </c>
      <c r="AH225" s="20">
        <v>0</v>
      </c>
      <c r="AI225" s="20">
        <v>137033.78</v>
      </c>
      <c r="AJ225" s="31">
        <v>2698.31</v>
      </c>
      <c r="AK225" s="20">
        <v>0</v>
      </c>
      <c r="AL225" s="32">
        <v>70624.23</v>
      </c>
      <c r="AM225" s="31">
        <v>99209.79</v>
      </c>
      <c r="AN225" s="20">
        <v>0</v>
      </c>
      <c r="AO225" s="32">
        <v>2108159.6100000003</v>
      </c>
    </row>
    <row r="226" spans="1:41" x14ac:dyDescent="0.25">
      <c r="A226" s="41" t="s">
        <v>291</v>
      </c>
      <c r="B226" s="20" t="s">
        <v>299</v>
      </c>
      <c r="C226" s="20">
        <v>536.57000000000005</v>
      </c>
      <c r="D226" s="20">
        <v>0</v>
      </c>
      <c r="E226" s="20">
        <v>81249.210000000006</v>
      </c>
      <c r="F226" s="31">
        <v>2156.4299999999998</v>
      </c>
      <c r="G226" s="20">
        <v>0</v>
      </c>
      <c r="H226" s="32">
        <v>106894.57</v>
      </c>
      <c r="I226" s="20">
        <v>3417.77</v>
      </c>
      <c r="J226" s="20">
        <v>0</v>
      </c>
      <c r="K226" s="20">
        <v>91302.63</v>
      </c>
      <c r="L226" s="31">
        <v>3153.35</v>
      </c>
      <c r="M226" s="20">
        <v>0</v>
      </c>
      <c r="N226" s="32">
        <v>104865</v>
      </c>
      <c r="O226" s="20">
        <v>2554.85</v>
      </c>
      <c r="P226" s="20">
        <v>0</v>
      </c>
      <c r="Q226" s="20">
        <v>87244.86</v>
      </c>
      <c r="R226" s="31">
        <v>2063.65</v>
      </c>
      <c r="S226" s="20">
        <v>0</v>
      </c>
      <c r="T226" s="32">
        <v>114741.03</v>
      </c>
      <c r="U226" s="20">
        <v>1974.08</v>
      </c>
      <c r="V226" s="20">
        <v>0</v>
      </c>
      <c r="W226" s="20">
        <v>75957.94</v>
      </c>
      <c r="X226" s="31">
        <v>86.22</v>
      </c>
      <c r="Y226" s="20">
        <v>0</v>
      </c>
      <c r="Z226" s="32">
        <v>22369.38</v>
      </c>
      <c r="AA226" s="20">
        <v>-4.67</v>
      </c>
      <c r="AB226" s="20">
        <v>0</v>
      </c>
      <c r="AC226" s="20">
        <v>58907.99</v>
      </c>
      <c r="AD226" s="31">
        <v>-36.46</v>
      </c>
      <c r="AE226" s="20">
        <v>0</v>
      </c>
      <c r="AF226" s="32">
        <v>-8536.82</v>
      </c>
      <c r="AG226" s="20">
        <v>95.79</v>
      </c>
      <c r="AH226" s="20">
        <v>0</v>
      </c>
      <c r="AI226" s="20">
        <v>52996.14</v>
      </c>
      <c r="AJ226" s="31">
        <v>364.86</v>
      </c>
      <c r="AK226" s="20">
        <v>0</v>
      </c>
      <c r="AL226" s="32">
        <v>27313.06</v>
      </c>
      <c r="AM226" s="31">
        <v>16362.439999999999</v>
      </c>
      <c r="AN226" s="20">
        <v>0</v>
      </c>
      <c r="AO226" s="32">
        <v>815304.99000000011</v>
      </c>
    </row>
    <row r="227" spans="1:41" x14ac:dyDescent="0.25">
      <c r="A227" s="41" t="s">
        <v>291</v>
      </c>
      <c r="B227" s="20" t="s">
        <v>300</v>
      </c>
      <c r="C227" s="20">
        <v>-89.25</v>
      </c>
      <c r="D227" s="20">
        <v>0</v>
      </c>
      <c r="E227" s="20">
        <v>40628.400000000001</v>
      </c>
      <c r="F227" s="31">
        <v>-33.229999999999997</v>
      </c>
      <c r="G227" s="20">
        <v>0</v>
      </c>
      <c r="H227" s="32">
        <v>53452.28</v>
      </c>
      <c r="I227" s="20">
        <v>376.76</v>
      </c>
      <c r="J227" s="20">
        <v>0</v>
      </c>
      <c r="K227" s="20">
        <v>45655.58</v>
      </c>
      <c r="L227" s="31">
        <v>200.74</v>
      </c>
      <c r="M227" s="20">
        <v>0</v>
      </c>
      <c r="N227" s="32">
        <v>52437.4</v>
      </c>
      <c r="O227" s="20">
        <v>52.84</v>
      </c>
      <c r="P227" s="20">
        <v>0</v>
      </c>
      <c r="Q227" s="20">
        <v>43626.51</v>
      </c>
      <c r="R227" s="31">
        <v>-146.4</v>
      </c>
      <c r="S227" s="20">
        <v>0</v>
      </c>
      <c r="T227" s="32">
        <v>57375.88</v>
      </c>
      <c r="U227" s="20">
        <v>-334.35</v>
      </c>
      <c r="V227" s="20">
        <v>0</v>
      </c>
      <c r="W227" s="20">
        <v>37982.519999999997</v>
      </c>
      <c r="X227" s="31">
        <v>-0.53</v>
      </c>
      <c r="Y227" s="20">
        <v>0</v>
      </c>
      <c r="Z227" s="32">
        <v>11185.74</v>
      </c>
      <c r="AA227" s="20">
        <v>-439.43</v>
      </c>
      <c r="AB227" s="20">
        <v>0</v>
      </c>
      <c r="AC227" s="20">
        <v>29456.75</v>
      </c>
      <c r="AD227" s="31">
        <v>66.540000000000006</v>
      </c>
      <c r="AE227" s="20">
        <v>0</v>
      </c>
      <c r="AF227" s="32">
        <v>-4268.8100000000004</v>
      </c>
      <c r="AG227" s="20">
        <v>-273.75</v>
      </c>
      <c r="AH227" s="20">
        <v>0</v>
      </c>
      <c r="AI227" s="20">
        <v>26500.55</v>
      </c>
      <c r="AJ227" s="31">
        <v>-165.83</v>
      </c>
      <c r="AK227" s="20">
        <v>0</v>
      </c>
      <c r="AL227" s="32">
        <v>13657.81</v>
      </c>
      <c r="AM227" s="31">
        <v>-785.89</v>
      </c>
      <c r="AN227" s="20">
        <v>0</v>
      </c>
      <c r="AO227" s="32">
        <v>407690.61</v>
      </c>
    </row>
    <row r="228" spans="1:41" x14ac:dyDescent="0.25">
      <c r="A228" s="41" t="s">
        <v>291</v>
      </c>
      <c r="B228" s="20" t="s">
        <v>301</v>
      </c>
      <c r="C228" s="20">
        <v>-322.5</v>
      </c>
      <c r="D228" s="20">
        <v>0</v>
      </c>
      <c r="E228" s="20">
        <v>54681.11</v>
      </c>
      <c r="F228" s="31">
        <v>43.12</v>
      </c>
      <c r="G228" s="20">
        <v>0</v>
      </c>
      <c r="H228" s="32">
        <v>71940.56</v>
      </c>
      <c r="I228" s="20">
        <v>595.94000000000005</v>
      </c>
      <c r="J228" s="20">
        <v>0</v>
      </c>
      <c r="K228" s="20">
        <v>61447.1</v>
      </c>
      <c r="L228" s="31">
        <v>284.14</v>
      </c>
      <c r="M228" s="20">
        <v>0</v>
      </c>
      <c r="N228" s="32">
        <v>70574.649999999994</v>
      </c>
      <c r="O228" s="20">
        <v>5398.47</v>
      </c>
      <c r="P228" s="20">
        <v>0</v>
      </c>
      <c r="Q228" s="20">
        <v>58716.2</v>
      </c>
      <c r="R228" s="31">
        <v>20115.41</v>
      </c>
      <c r="S228" s="20">
        <v>0</v>
      </c>
      <c r="T228" s="32">
        <v>77221.259999999995</v>
      </c>
      <c r="U228" s="20">
        <v>3324.49</v>
      </c>
      <c r="V228" s="20">
        <v>0</v>
      </c>
      <c r="W228" s="20">
        <v>51120.06</v>
      </c>
      <c r="X228" s="31">
        <v>-75.739999999999995</v>
      </c>
      <c r="Y228" s="20">
        <v>0</v>
      </c>
      <c r="Z228" s="32">
        <v>15054.7</v>
      </c>
      <c r="AA228" s="20">
        <v>-361.07</v>
      </c>
      <c r="AB228" s="20">
        <v>0</v>
      </c>
      <c r="AC228" s="20">
        <v>39645.360000000001</v>
      </c>
      <c r="AD228" s="31">
        <v>52.44</v>
      </c>
      <c r="AE228" s="20">
        <v>0</v>
      </c>
      <c r="AF228" s="32">
        <v>-5745.32</v>
      </c>
      <c r="AG228" s="20">
        <v>158.33000000000001</v>
      </c>
      <c r="AH228" s="20">
        <v>0</v>
      </c>
      <c r="AI228" s="20">
        <v>35666.660000000003</v>
      </c>
      <c r="AJ228" s="31">
        <v>-142.27000000000001</v>
      </c>
      <c r="AK228" s="20">
        <v>0</v>
      </c>
      <c r="AL228" s="32">
        <v>18381.82</v>
      </c>
      <c r="AM228" s="31">
        <v>29070.76</v>
      </c>
      <c r="AN228" s="20">
        <v>0</v>
      </c>
      <c r="AO228" s="32">
        <v>548704.16</v>
      </c>
    </row>
    <row r="229" spans="1:41" x14ac:dyDescent="0.25">
      <c r="A229" s="41" t="s">
        <v>291</v>
      </c>
      <c r="B229" s="20" t="s">
        <v>302</v>
      </c>
      <c r="C229" s="20">
        <v>-427.48</v>
      </c>
      <c r="D229" s="20">
        <v>0</v>
      </c>
      <c r="E229" s="20">
        <v>16855</v>
      </c>
      <c r="F229" s="31">
        <v>473.31</v>
      </c>
      <c r="G229" s="20">
        <v>0</v>
      </c>
      <c r="H229" s="32">
        <v>22175.08</v>
      </c>
      <c r="I229" s="20">
        <v>2044.1</v>
      </c>
      <c r="J229" s="20">
        <v>0</v>
      </c>
      <c r="K229" s="20">
        <v>18940.560000000001</v>
      </c>
      <c r="L229" s="31">
        <v>670.25</v>
      </c>
      <c r="M229" s="20">
        <v>0</v>
      </c>
      <c r="N229" s="32">
        <v>21754.05</v>
      </c>
      <c r="O229" s="20">
        <v>828.03</v>
      </c>
      <c r="P229" s="20">
        <v>0</v>
      </c>
      <c r="Q229" s="20">
        <v>18098.78</v>
      </c>
      <c r="R229" s="31">
        <v>83.12</v>
      </c>
      <c r="S229" s="20">
        <v>0</v>
      </c>
      <c r="T229" s="32">
        <v>23802.82</v>
      </c>
      <c r="U229" s="20">
        <v>-482.51</v>
      </c>
      <c r="V229" s="20">
        <v>0</v>
      </c>
      <c r="W229" s="20">
        <v>15757.34</v>
      </c>
      <c r="X229" s="31">
        <v>-6.39</v>
      </c>
      <c r="Y229" s="20">
        <v>0</v>
      </c>
      <c r="Z229" s="32">
        <v>4640.49</v>
      </c>
      <c r="AA229" s="20">
        <v>-554.86</v>
      </c>
      <c r="AB229" s="20">
        <v>0</v>
      </c>
      <c r="AC229" s="20">
        <v>12220.35</v>
      </c>
      <c r="AD229" s="31">
        <v>81.73</v>
      </c>
      <c r="AE229" s="20">
        <v>0</v>
      </c>
      <c r="AF229" s="32">
        <v>-1770.95</v>
      </c>
      <c r="AG229" s="20">
        <v>-31.1</v>
      </c>
      <c r="AH229" s="20">
        <v>0</v>
      </c>
      <c r="AI229" s="20">
        <v>10993.95</v>
      </c>
      <c r="AJ229" s="31">
        <v>380.57</v>
      </c>
      <c r="AK229" s="20">
        <v>0</v>
      </c>
      <c r="AL229" s="32">
        <v>5666.04</v>
      </c>
      <c r="AM229" s="31">
        <v>3058.7699999999995</v>
      </c>
      <c r="AN229" s="20">
        <v>0</v>
      </c>
      <c r="AO229" s="32">
        <v>169133.51</v>
      </c>
    </row>
    <row r="230" spans="1:41" x14ac:dyDescent="0.25">
      <c r="A230" s="41" t="s">
        <v>291</v>
      </c>
      <c r="B230" s="20" t="s">
        <v>303</v>
      </c>
      <c r="C230" s="20">
        <v>556.47</v>
      </c>
      <c r="D230" s="20">
        <v>0</v>
      </c>
      <c r="E230" s="20">
        <v>42755.35</v>
      </c>
      <c r="F230" s="31">
        <v>935.21</v>
      </c>
      <c r="G230" s="20">
        <v>0</v>
      </c>
      <c r="H230" s="32">
        <v>56250.57</v>
      </c>
      <c r="I230" s="20">
        <v>3157.19</v>
      </c>
      <c r="J230" s="20">
        <v>0</v>
      </c>
      <c r="K230" s="20">
        <v>48045.7</v>
      </c>
      <c r="L230" s="31">
        <v>1342.44</v>
      </c>
      <c r="M230" s="20">
        <v>0</v>
      </c>
      <c r="N230" s="32">
        <v>55182.559999999998</v>
      </c>
      <c r="O230" s="20">
        <v>985.48</v>
      </c>
      <c r="P230" s="20">
        <v>0</v>
      </c>
      <c r="Q230" s="20">
        <v>45910.41</v>
      </c>
      <c r="R230" s="31">
        <v>852.29</v>
      </c>
      <c r="S230" s="20">
        <v>0</v>
      </c>
      <c r="T230" s="32">
        <v>60379.58</v>
      </c>
      <c r="U230" s="20">
        <v>399.17</v>
      </c>
      <c r="V230" s="20">
        <v>0</v>
      </c>
      <c r="W230" s="20">
        <v>39970.949999999997</v>
      </c>
      <c r="X230" s="31">
        <v>93.25</v>
      </c>
      <c r="Y230" s="20">
        <v>0</v>
      </c>
      <c r="Z230" s="32">
        <v>11771.32</v>
      </c>
      <c r="AA230" s="20">
        <v>103.38</v>
      </c>
      <c r="AB230" s="20">
        <v>0</v>
      </c>
      <c r="AC230" s="20">
        <v>30998.84</v>
      </c>
      <c r="AD230" s="31">
        <v>-24.51</v>
      </c>
      <c r="AE230" s="20">
        <v>0</v>
      </c>
      <c r="AF230" s="32">
        <v>-4492.29</v>
      </c>
      <c r="AG230" s="20">
        <v>376.73</v>
      </c>
      <c r="AH230" s="20">
        <v>0</v>
      </c>
      <c r="AI230" s="20">
        <v>27887.88</v>
      </c>
      <c r="AJ230" s="31">
        <v>246.78</v>
      </c>
      <c r="AK230" s="20">
        <v>0</v>
      </c>
      <c r="AL230" s="32">
        <v>14372.81</v>
      </c>
      <c r="AM230" s="31">
        <v>9023.880000000001</v>
      </c>
      <c r="AN230" s="20">
        <v>0</v>
      </c>
      <c r="AO230" s="32">
        <v>429033.68000000005</v>
      </c>
    </row>
    <row r="231" spans="1:41" x14ac:dyDescent="0.25">
      <c r="A231" s="41" t="s">
        <v>291</v>
      </c>
      <c r="B231" s="20" t="s">
        <v>304</v>
      </c>
      <c r="C231" s="20">
        <v>62.13</v>
      </c>
      <c r="D231" s="20">
        <v>0</v>
      </c>
      <c r="E231" s="20">
        <v>33540.76</v>
      </c>
      <c r="F231" s="31">
        <v>-208.97</v>
      </c>
      <c r="G231" s="20">
        <v>0</v>
      </c>
      <c r="H231" s="32">
        <v>44127.5</v>
      </c>
      <c r="I231" s="20">
        <v>-158.53</v>
      </c>
      <c r="J231" s="20">
        <v>0</v>
      </c>
      <c r="K231" s="20">
        <v>37690.94</v>
      </c>
      <c r="L231" s="31">
        <v>-474.75</v>
      </c>
      <c r="M231" s="20">
        <v>0</v>
      </c>
      <c r="N231" s="32">
        <v>43289.67</v>
      </c>
      <c r="O231" s="20">
        <v>-484.79</v>
      </c>
      <c r="P231" s="20">
        <v>0</v>
      </c>
      <c r="Q231" s="20">
        <v>36015.839999999997</v>
      </c>
      <c r="R231" s="31">
        <v>-371.69</v>
      </c>
      <c r="S231" s="20">
        <v>0</v>
      </c>
      <c r="T231" s="32">
        <v>47366.62</v>
      </c>
      <c r="U231" s="20">
        <v>-371.88</v>
      </c>
      <c r="V231" s="20">
        <v>0</v>
      </c>
      <c r="W231" s="20">
        <v>31356.45</v>
      </c>
      <c r="X231" s="31">
        <v>-6.71</v>
      </c>
      <c r="Y231" s="20">
        <v>0</v>
      </c>
      <c r="Z231" s="32">
        <v>9234.3799999999992</v>
      </c>
      <c r="AA231" s="20">
        <v>-476.15</v>
      </c>
      <c r="AB231" s="20">
        <v>0</v>
      </c>
      <c r="AC231" s="20">
        <v>24318</v>
      </c>
      <c r="AD231" s="31">
        <v>41.64</v>
      </c>
      <c r="AE231" s="20">
        <v>0</v>
      </c>
      <c r="AF231" s="32">
        <v>-3524.11</v>
      </c>
      <c r="AG231" s="20">
        <v>-98.99</v>
      </c>
      <c r="AH231" s="20">
        <v>0</v>
      </c>
      <c r="AI231" s="20">
        <v>21877.51</v>
      </c>
      <c r="AJ231" s="31">
        <v>168.88</v>
      </c>
      <c r="AK231" s="20">
        <v>0</v>
      </c>
      <c r="AL231" s="32">
        <v>11275.19</v>
      </c>
      <c r="AM231" s="31">
        <v>-2379.8100000000004</v>
      </c>
      <c r="AN231" s="20">
        <v>0</v>
      </c>
      <c r="AO231" s="32">
        <v>336568.75000000006</v>
      </c>
    </row>
    <row r="232" spans="1:41" x14ac:dyDescent="0.25">
      <c r="A232" s="40" t="s">
        <v>305</v>
      </c>
      <c r="B232" s="34"/>
      <c r="C232" s="34">
        <v>11656.009999999998</v>
      </c>
      <c r="D232" s="34">
        <v>0</v>
      </c>
      <c r="E232" s="34">
        <v>874794.67999999993</v>
      </c>
      <c r="F232" s="33">
        <v>30298.59</v>
      </c>
      <c r="G232" s="34">
        <v>0</v>
      </c>
      <c r="H232" s="35">
        <v>1150913.2700000003</v>
      </c>
      <c r="I232" s="34">
        <v>37659.71</v>
      </c>
      <c r="J232" s="34">
        <v>0</v>
      </c>
      <c r="K232" s="34">
        <v>983037.82000000007</v>
      </c>
      <c r="L232" s="33">
        <v>34951.619999999995</v>
      </c>
      <c r="M232" s="34">
        <v>0</v>
      </c>
      <c r="N232" s="35">
        <v>1129061.3400000001</v>
      </c>
      <c r="O232" s="34">
        <v>32050</v>
      </c>
      <c r="P232" s="34">
        <v>0</v>
      </c>
      <c r="Q232" s="34">
        <v>939348.61</v>
      </c>
      <c r="R232" s="33">
        <v>43021.42</v>
      </c>
      <c r="S232" s="34">
        <v>0</v>
      </c>
      <c r="T232" s="35">
        <v>1235394.6600000001</v>
      </c>
      <c r="U232" s="34">
        <v>13668.49</v>
      </c>
      <c r="V232" s="34">
        <v>0</v>
      </c>
      <c r="W232" s="34">
        <v>817824.57</v>
      </c>
      <c r="X232" s="33">
        <v>3564.5499999999997</v>
      </c>
      <c r="Y232" s="34">
        <v>0</v>
      </c>
      <c r="Z232" s="35">
        <v>240846.85</v>
      </c>
      <c r="AA232" s="34">
        <v>4885.2800000000007</v>
      </c>
      <c r="AB232" s="34">
        <v>0</v>
      </c>
      <c r="AC232" s="34">
        <v>634250.99999999988</v>
      </c>
      <c r="AD232" s="33">
        <v>-694.93999999999994</v>
      </c>
      <c r="AE232" s="34">
        <v>0</v>
      </c>
      <c r="AF232" s="35">
        <v>-91914.33</v>
      </c>
      <c r="AG232" s="34">
        <v>6665.83</v>
      </c>
      <c r="AH232" s="34">
        <v>0</v>
      </c>
      <c r="AI232" s="34">
        <v>570599.27</v>
      </c>
      <c r="AJ232" s="33">
        <v>5254.3099999999986</v>
      </c>
      <c r="AK232" s="34">
        <v>0</v>
      </c>
      <c r="AL232" s="35">
        <v>294074.45999999996</v>
      </c>
      <c r="AM232" s="33">
        <v>222980.87</v>
      </c>
      <c r="AN232" s="34">
        <v>0</v>
      </c>
      <c r="AO232" s="35">
        <v>8778232.2000000011</v>
      </c>
    </row>
    <row r="233" spans="1:41" x14ac:dyDescent="0.25">
      <c r="A233" s="39" t="s">
        <v>306</v>
      </c>
      <c r="B233" s="29" t="s">
        <v>307</v>
      </c>
      <c r="C233" s="29">
        <v>1854.07</v>
      </c>
      <c r="D233" s="29">
        <v>0</v>
      </c>
      <c r="E233" s="29">
        <v>17507.02</v>
      </c>
      <c r="F233" s="28">
        <v>3161.69</v>
      </c>
      <c r="G233" s="29">
        <v>0</v>
      </c>
      <c r="H233" s="30">
        <v>23032.91</v>
      </c>
      <c r="I233" s="29">
        <v>1611.42</v>
      </c>
      <c r="J233" s="29">
        <v>0</v>
      </c>
      <c r="K233" s="29">
        <v>19673.259999999998</v>
      </c>
      <c r="L233" s="28">
        <v>1885.99</v>
      </c>
      <c r="M233" s="29">
        <v>0</v>
      </c>
      <c r="N233" s="30">
        <v>22595.59</v>
      </c>
      <c r="O233" s="29">
        <v>2100.6999999999998</v>
      </c>
      <c r="P233" s="29">
        <v>0</v>
      </c>
      <c r="Q233" s="29">
        <v>18798.919999999998</v>
      </c>
      <c r="R233" s="28">
        <v>2605.96</v>
      </c>
      <c r="S233" s="29">
        <v>0</v>
      </c>
      <c r="T233" s="30">
        <v>24723.61</v>
      </c>
      <c r="U233" s="29">
        <v>1632.06</v>
      </c>
      <c r="V233" s="29">
        <v>0</v>
      </c>
      <c r="W233" s="29">
        <v>16366.9</v>
      </c>
      <c r="X233" s="28">
        <v>531.25</v>
      </c>
      <c r="Y233" s="29">
        <v>0</v>
      </c>
      <c r="Z233" s="30">
        <v>4820</v>
      </c>
      <c r="AA233" s="29">
        <v>1179.23</v>
      </c>
      <c r="AB233" s="29">
        <v>0</v>
      </c>
      <c r="AC233" s="29">
        <v>12693.09</v>
      </c>
      <c r="AD233" s="28">
        <v>-160.57</v>
      </c>
      <c r="AE233" s="29">
        <v>0</v>
      </c>
      <c r="AF233" s="30">
        <v>-1839.46</v>
      </c>
      <c r="AG233" s="29">
        <v>1124.3</v>
      </c>
      <c r="AH233" s="29">
        <v>0</v>
      </c>
      <c r="AI233" s="29">
        <v>11419.25</v>
      </c>
      <c r="AJ233" s="28">
        <v>576.1</v>
      </c>
      <c r="AK233" s="29">
        <v>0</v>
      </c>
      <c r="AL233" s="30">
        <v>5885.23</v>
      </c>
      <c r="AM233" s="28">
        <v>18102.2</v>
      </c>
      <c r="AN233" s="29">
        <v>0</v>
      </c>
      <c r="AO233" s="30">
        <v>175676.31999999998</v>
      </c>
    </row>
    <row r="234" spans="1:41" x14ac:dyDescent="0.25">
      <c r="A234" s="41" t="s">
        <v>306</v>
      </c>
      <c r="B234" s="20" t="s">
        <v>308</v>
      </c>
      <c r="C234" s="20">
        <v>632.75</v>
      </c>
      <c r="D234" s="20">
        <v>0</v>
      </c>
      <c r="E234" s="20">
        <v>15688.73</v>
      </c>
      <c r="F234" s="31">
        <v>550.15</v>
      </c>
      <c r="G234" s="20">
        <v>0</v>
      </c>
      <c r="H234" s="32">
        <v>20640.7</v>
      </c>
      <c r="I234" s="20">
        <v>789.97</v>
      </c>
      <c r="J234" s="20">
        <v>0</v>
      </c>
      <c r="K234" s="20">
        <v>17629.990000000002</v>
      </c>
      <c r="L234" s="31">
        <v>1014.6</v>
      </c>
      <c r="M234" s="20">
        <v>0</v>
      </c>
      <c r="N234" s="32">
        <v>20248.8</v>
      </c>
      <c r="O234" s="20">
        <v>998.15</v>
      </c>
      <c r="P234" s="20">
        <v>0</v>
      </c>
      <c r="Q234" s="20">
        <v>16846.46</v>
      </c>
      <c r="R234" s="31">
        <v>951.46</v>
      </c>
      <c r="S234" s="20">
        <v>0</v>
      </c>
      <c r="T234" s="32">
        <v>22155.8</v>
      </c>
      <c r="U234" s="20">
        <v>628.72</v>
      </c>
      <c r="V234" s="20">
        <v>0</v>
      </c>
      <c r="W234" s="20">
        <v>14667.02</v>
      </c>
      <c r="X234" s="31">
        <v>186.34</v>
      </c>
      <c r="Y234" s="20">
        <v>0</v>
      </c>
      <c r="Z234" s="32">
        <v>4319.3900000000003</v>
      </c>
      <c r="AA234" s="20">
        <v>391.01</v>
      </c>
      <c r="AB234" s="20">
        <v>0</v>
      </c>
      <c r="AC234" s="20">
        <v>11374.78</v>
      </c>
      <c r="AD234" s="31">
        <v>-60.09</v>
      </c>
      <c r="AE234" s="20">
        <v>0</v>
      </c>
      <c r="AF234" s="32">
        <v>-1648.41</v>
      </c>
      <c r="AG234" s="20">
        <v>307.99</v>
      </c>
      <c r="AH234" s="20">
        <v>0</v>
      </c>
      <c r="AI234" s="20">
        <v>10233.24</v>
      </c>
      <c r="AJ234" s="31">
        <v>92.95</v>
      </c>
      <c r="AK234" s="20">
        <v>0</v>
      </c>
      <c r="AL234" s="32">
        <v>5273.99</v>
      </c>
      <c r="AM234" s="31">
        <v>6484.0000000000009</v>
      </c>
      <c r="AN234" s="20">
        <v>0</v>
      </c>
      <c r="AO234" s="32">
        <v>157430.49000000002</v>
      </c>
    </row>
    <row r="235" spans="1:41" x14ac:dyDescent="0.25">
      <c r="A235" s="40" t="s">
        <v>309</v>
      </c>
      <c r="B235" s="34"/>
      <c r="C235" s="34">
        <v>2486.8199999999997</v>
      </c>
      <c r="D235" s="34">
        <v>0</v>
      </c>
      <c r="E235" s="34">
        <v>33195.75</v>
      </c>
      <c r="F235" s="33">
        <v>3711.84</v>
      </c>
      <c r="G235" s="34">
        <v>0</v>
      </c>
      <c r="H235" s="35">
        <v>43673.61</v>
      </c>
      <c r="I235" s="34">
        <v>2401.3900000000003</v>
      </c>
      <c r="J235" s="34">
        <v>0</v>
      </c>
      <c r="K235" s="34">
        <v>37303.25</v>
      </c>
      <c r="L235" s="33">
        <v>2900.59</v>
      </c>
      <c r="M235" s="34">
        <v>0</v>
      </c>
      <c r="N235" s="35">
        <v>42844.39</v>
      </c>
      <c r="O235" s="34">
        <v>3098.85</v>
      </c>
      <c r="P235" s="34">
        <v>0</v>
      </c>
      <c r="Q235" s="34">
        <v>35645.379999999997</v>
      </c>
      <c r="R235" s="33">
        <v>3557.42</v>
      </c>
      <c r="S235" s="34">
        <v>0</v>
      </c>
      <c r="T235" s="35">
        <v>46879.41</v>
      </c>
      <c r="U235" s="34">
        <v>2260.7799999999997</v>
      </c>
      <c r="V235" s="34">
        <v>0</v>
      </c>
      <c r="W235" s="34">
        <v>31033.919999999998</v>
      </c>
      <c r="X235" s="33">
        <v>717.59</v>
      </c>
      <c r="Y235" s="34">
        <v>0</v>
      </c>
      <c r="Z235" s="35">
        <v>9139.39</v>
      </c>
      <c r="AA235" s="34">
        <v>1570.24</v>
      </c>
      <c r="AB235" s="34">
        <v>0</v>
      </c>
      <c r="AC235" s="34">
        <v>24067.870000000003</v>
      </c>
      <c r="AD235" s="33">
        <v>-220.66</v>
      </c>
      <c r="AE235" s="34">
        <v>0</v>
      </c>
      <c r="AF235" s="35">
        <v>-3487.87</v>
      </c>
      <c r="AG235" s="34">
        <v>1432.29</v>
      </c>
      <c r="AH235" s="34">
        <v>0</v>
      </c>
      <c r="AI235" s="34">
        <v>21652.489999999998</v>
      </c>
      <c r="AJ235" s="33">
        <v>669.05000000000007</v>
      </c>
      <c r="AK235" s="34">
        <v>0</v>
      </c>
      <c r="AL235" s="35">
        <v>11159.22</v>
      </c>
      <c r="AM235" s="33">
        <v>24586.2</v>
      </c>
      <c r="AN235" s="34">
        <v>0</v>
      </c>
      <c r="AO235" s="35">
        <v>333106.81</v>
      </c>
    </row>
    <row r="236" spans="1:41" x14ac:dyDescent="0.25">
      <c r="A236" s="39" t="s">
        <v>310</v>
      </c>
      <c r="B236" s="29" t="s">
        <v>123</v>
      </c>
      <c r="C236" s="29">
        <v>1368.72</v>
      </c>
      <c r="D236" s="29">
        <v>0</v>
      </c>
      <c r="E236" s="29">
        <v>71156.94</v>
      </c>
      <c r="F236" s="28">
        <v>4111.83</v>
      </c>
      <c r="G236" s="29">
        <v>0</v>
      </c>
      <c r="H236" s="30">
        <v>93616.78</v>
      </c>
      <c r="I236" s="29">
        <v>4271.54</v>
      </c>
      <c r="J236" s="29">
        <v>0</v>
      </c>
      <c r="K236" s="29">
        <v>79961.570000000007</v>
      </c>
      <c r="L236" s="28">
        <v>5424.8</v>
      </c>
      <c r="M236" s="29">
        <v>0</v>
      </c>
      <c r="N236" s="30">
        <v>91839.32</v>
      </c>
      <c r="O236" s="29">
        <v>3098.25</v>
      </c>
      <c r="P236" s="29">
        <v>0</v>
      </c>
      <c r="Q236" s="29">
        <v>76407.839999999997</v>
      </c>
      <c r="R236" s="28">
        <v>2811.4</v>
      </c>
      <c r="S236" s="29">
        <v>0</v>
      </c>
      <c r="T236" s="30">
        <v>100488.61</v>
      </c>
      <c r="U236" s="29">
        <v>1299.69</v>
      </c>
      <c r="V236" s="29">
        <v>0</v>
      </c>
      <c r="W236" s="29">
        <v>66522.91</v>
      </c>
      <c r="X236" s="28">
        <v>934.55</v>
      </c>
      <c r="Y236" s="29">
        <v>0</v>
      </c>
      <c r="Z236" s="30">
        <v>19590.8</v>
      </c>
      <c r="AA236" s="29">
        <v>462.31</v>
      </c>
      <c r="AB236" s="29">
        <v>0</v>
      </c>
      <c r="AC236" s="29">
        <v>51590.8</v>
      </c>
      <c r="AD236" s="28">
        <v>-89.81</v>
      </c>
      <c r="AE236" s="29">
        <v>0</v>
      </c>
      <c r="AF236" s="30">
        <v>-7476.43</v>
      </c>
      <c r="AG236" s="29">
        <v>807.63</v>
      </c>
      <c r="AH236" s="29">
        <v>0</v>
      </c>
      <c r="AI236" s="29">
        <v>46413.29</v>
      </c>
      <c r="AJ236" s="28">
        <v>514.28</v>
      </c>
      <c r="AK236" s="29">
        <v>0</v>
      </c>
      <c r="AL236" s="30">
        <v>23920.400000000001</v>
      </c>
      <c r="AM236" s="28">
        <v>25015.19</v>
      </c>
      <c r="AN236" s="29">
        <v>0</v>
      </c>
      <c r="AO236" s="30">
        <v>714032.83000000019</v>
      </c>
    </row>
    <row r="237" spans="1:41" x14ac:dyDescent="0.25">
      <c r="A237" s="41" t="s">
        <v>310</v>
      </c>
      <c r="B237" s="20" t="s">
        <v>110</v>
      </c>
      <c r="C237" s="20">
        <v>-1020.13</v>
      </c>
      <c r="D237" s="20">
        <v>0</v>
      </c>
      <c r="E237" s="20">
        <v>10055.39</v>
      </c>
      <c r="F237" s="31">
        <v>-994.19</v>
      </c>
      <c r="G237" s="20">
        <v>0</v>
      </c>
      <c r="H237" s="32">
        <v>13229.26</v>
      </c>
      <c r="I237" s="20">
        <v>-829.82</v>
      </c>
      <c r="J237" s="20">
        <v>0</v>
      </c>
      <c r="K237" s="20">
        <v>11299.6</v>
      </c>
      <c r="L237" s="31">
        <v>-1063.17</v>
      </c>
      <c r="M237" s="20">
        <v>0</v>
      </c>
      <c r="N237" s="32">
        <v>12978.08</v>
      </c>
      <c r="O237" s="20">
        <v>-944.28</v>
      </c>
      <c r="P237" s="20">
        <v>0</v>
      </c>
      <c r="Q237" s="20">
        <v>10797.41</v>
      </c>
      <c r="R237" s="31">
        <v>-1298.01</v>
      </c>
      <c r="S237" s="20">
        <v>0</v>
      </c>
      <c r="T237" s="32">
        <v>14200.33</v>
      </c>
      <c r="U237" s="20">
        <v>-996.27</v>
      </c>
      <c r="V237" s="20">
        <v>0</v>
      </c>
      <c r="W237" s="20">
        <v>9400.5400000000009</v>
      </c>
      <c r="X237" s="31">
        <v>-276.86</v>
      </c>
      <c r="Y237" s="20">
        <v>0</v>
      </c>
      <c r="Z237" s="32">
        <v>2768.43</v>
      </c>
      <c r="AA237" s="20">
        <v>-855.18</v>
      </c>
      <c r="AB237" s="20">
        <v>0</v>
      </c>
      <c r="AC237" s="20">
        <v>7290.44</v>
      </c>
      <c r="AD237" s="31">
        <v>121.05</v>
      </c>
      <c r="AE237" s="20">
        <v>0</v>
      </c>
      <c r="AF237" s="32">
        <v>-1056.52</v>
      </c>
      <c r="AG237" s="20">
        <v>-562.08000000000004</v>
      </c>
      <c r="AH237" s="20">
        <v>0</v>
      </c>
      <c r="AI237" s="20">
        <v>6558.8</v>
      </c>
      <c r="AJ237" s="31">
        <v>-136.91</v>
      </c>
      <c r="AK237" s="20">
        <v>0</v>
      </c>
      <c r="AL237" s="32">
        <v>3380.26</v>
      </c>
      <c r="AM237" s="31">
        <v>-8855.8499999999985</v>
      </c>
      <c r="AN237" s="20">
        <v>0</v>
      </c>
      <c r="AO237" s="32">
        <v>100902.01999999999</v>
      </c>
    </row>
    <row r="238" spans="1:41" x14ac:dyDescent="0.25">
      <c r="A238" s="41" t="s">
        <v>310</v>
      </c>
      <c r="B238" s="20" t="s">
        <v>311</v>
      </c>
      <c r="C238" s="20">
        <v>0</v>
      </c>
      <c r="D238" s="20">
        <v>0</v>
      </c>
      <c r="E238" s="20">
        <v>0</v>
      </c>
      <c r="F238" s="31">
        <v>0</v>
      </c>
      <c r="G238" s="20">
        <v>0</v>
      </c>
      <c r="H238" s="32">
        <v>0</v>
      </c>
      <c r="I238" s="20">
        <v>0</v>
      </c>
      <c r="J238" s="20">
        <v>0</v>
      </c>
      <c r="K238" s="20">
        <v>0</v>
      </c>
      <c r="L238" s="31">
        <v>0</v>
      </c>
      <c r="M238" s="20">
        <v>0</v>
      </c>
      <c r="N238" s="32">
        <v>0</v>
      </c>
      <c r="O238" s="20">
        <v>0</v>
      </c>
      <c r="P238" s="20">
        <v>0</v>
      </c>
      <c r="Q238" s="20">
        <v>0</v>
      </c>
      <c r="R238" s="31">
        <v>0</v>
      </c>
      <c r="S238" s="20">
        <v>0</v>
      </c>
      <c r="T238" s="32">
        <v>0</v>
      </c>
      <c r="U238" s="20">
        <v>0</v>
      </c>
      <c r="V238" s="20">
        <v>0</v>
      </c>
      <c r="W238" s="20">
        <v>0</v>
      </c>
      <c r="X238" s="31">
        <v>0</v>
      </c>
      <c r="Y238" s="20">
        <v>0</v>
      </c>
      <c r="Z238" s="32">
        <v>0</v>
      </c>
      <c r="AA238" s="20">
        <v>0</v>
      </c>
      <c r="AB238" s="20">
        <v>0</v>
      </c>
      <c r="AC238" s="20">
        <v>0</v>
      </c>
      <c r="AD238" s="31">
        <v>0</v>
      </c>
      <c r="AE238" s="20">
        <v>0</v>
      </c>
      <c r="AF238" s="32">
        <v>0</v>
      </c>
      <c r="AG238" s="20">
        <v>0</v>
      </c>
      <c r="AH238" s="20">
        <v>0</v>
      </c>
      <c r="AI238" s="20">
        <v>0</v>
      </c>
      <c r="AJ238" s="31">
        <v>0</v>
      </c>
      <c r="AK238" s="20">
        <v>0</v>
      </c>
      <c r="AL238" s="32">
        <v>0</v>
      </c>
      <c r="AM238" s="31">
        <v>0</v>
      </c>
      <c r="AN238" s="20">
        <v>0</v>
      </c>
      <c r="AO238" s="32">
        <v>0</v>
      </c>
    </row>
    <row r="239" spans="1:41" x14ac:dyDescent="0.25">
      <c r="A239" s="41" t="s">
        <v>310</v>
      </c>
      <c r="B239" s="20" t="s">
        <v>312</v>
      </c>
      <c r="C239" s="20">
        <v>72.919999999999987</v>
      </c>
      <c r="D239" s="20">
        <v>0</v>
      </c>
      <c r="E239" s="20">
        <v>10244.709999999999</v>
      </c>
      <c r="F239" s="31">
        <v>1299.48</v>
      </c>
      <c r="G239" s="20">
        <v>0</v>
      </c>
      <c r="H239" s="32">
        <v>13478.33</v>
      </c>
      <c r="I239" s="20">
        <v>1538.94</v>
      </c>
      <c r="J239" s="20">
        <v>0</v>
      </c>
      <c r="K239" s="20">
        <v>11512.34</v>
      </c>
      <c r="L239" s="31">
        <v>1650.75</v>
      </c>
      <c r="M239" s="20">
        <v>0</v>
      </c>
      <c r="N239" s="32">
        <v>13222.42</v>
      </c>
      <c r="O239" s="20">
        <v>746.28</v>
      </c>
      <c r="P239" s="20">
        <v>0</v>
      </c>
      <c r="Q239" s="20">
        <v>11000.7</v>
      </c>
      <c r="R239" s="31">
        <v>32.489999999999995</v>
      </c>
      <c r="S239" s="20">
        <v>0</v>
      </c>
      <c r="T239" s="32">
        <v>14467.69</v>
      </c>
      <c r="U239" s="20">
        <v>-888.64</v>
      </c>
      <c r="V239" s="20">
        <v>0</v>
      </c>
      <c r="W239" s="20">
        <v>9577.5300000000007</v>
      </c>
      <c r="X239" s="31">
        <v>-86.09</v>
      </c>
      <c r="Y239" s="20">
        <v>0</v>
      </c>
      <c r="Z239" s="32">
        <v>2820.55</v>
      </c>
      <c r="AA239" s="20">
        <v>149.86000000000001</v>
      </c>
      <c r="AB239" s="20">
        <v>0</v>
      </c>
      <c r="AC239" s="20">
        <v>7427.7</v>
      </c>
      <c r="AD239" s="31">
        <v>38.769999999999996</v>
      </c>
      <c r="AE239" s="20">
        <v>0</v>
      </c>
      <c r="AF239" s="32">
        <v>-1076.4100000000001</v>
      </c>
      <c r="AG239" s="20">
        <v>23.05</v>
      </c>
      <c r="AH239" s="20">
        <v>0</v>
      </c>
      <c r="AI239" s="20">
        <v>6682.28</v>
      </c>
      <c r="AJ239" s="31">
        <v>-369.33000000000004</v>
      </c>
      <c r="AK239" s="20">
        <v>0</v>
      </c>
      <c r="AL239" s="32">
        <v>3443.9</v>
      </c>
      <c r="AM239" s="31">
        <v>4208.4799999999987</v>
      </c>
      <c r="AN239" s="20">
        <v>0</v>
      </c>
      <c r="AO239" s="32">
        <v>102801.73999999999</v>
      </c>
    </row>
    <row r="240" spans="1:41" x14ac:dyDescent="0.25">
      <c r="A240" s="41" t="s">
        <v>310</v>
      </c>
      <c r="B240" s="20" t="s">
        <v>313</v>
      </c>
      <c r="C240" s="20">
        <v>0</v>
      </c>
      <c r="D240" s="20">
        <v>0</v>
      </c>
      <c r="E240" s="20">
        <v>0</v>
      </c>
      <c r="F240" s="31">
        <v>0</v>
      </c>
      <c r="G240" s="20">
        <v>0</v>
      </c>
      <c r="H240" s="32">
        <v>0</v>
      </c>
      <c r="I240" s="20">
        <v>0</v>
      </c>
      <c r="J240" s="20">
        <v>0</v>
      </c>
      <c r="K240" s="20">
        <v>0</v>
      </c>
      <c r="L240" s="31">
        <v>0</v>
      </c>
      <c r="M240" s="20">
        <v>0</v>
      </c>
      <c r="N240" s="32">
        <v>0</v>
      </c>
      <c r="O240" s="20">
        <v>0</v>
      </c>
      <c r="P240" s="20">
        <v>0</v>
      </c>
      <c r="Q240" s="20">
        <v>0</v>
      </c>
      <c r="R240" s="31">
        <v>0</v>
      </c>
      <c r="S240" s="20">
        <v>0</v>
      </c>
      <c r="T240" s="32">
        <v>0</v>
      </c>
      <c r="U240" s="20">
        <v>0</v>
      </c>
      <c r="V240" s="20">
        <v>0</v>
      </c>
      <c r="W240" s="20">
        <v>0</v>
      </c>
      <c r="X240" s="31">
        <v>0</v>
      </c>
      <c r="Y240" s="20">
        <v>0</v>
      </c>
      <c r="Z240" s="32">
        <v>0</v>
      </c>
      <c r="AA240" s="20">
        <v>0</v>
      </c>
      <c r="AB240" s="20">
        <v>0</v>
      </c>
      <c r="AC240" s="20">
        <v>0</v>
      </c>
      <c r="AD240" s="31">
        <v>0</v>
      </c>
      <c r="AE240" s="20">
        <v>0</v>
      </c>
      <c r="AF240" s="32">
        <v>0</v>
      </c>
      <c r="AG240" s="20">
        <v>0</v>
      </c>
      <c r="AH240" s="20">
        <v>0</v>
      </c>
      <c r="AI240" s="20">
        <v>0</v>
      </c>
      <c r="AJ240" s="31">
        <v>0</v>
      </c>
      <c r="AK240" s="20">
        <v>0</v>
      </c>
      <c r="AL240" s="32">
        <v>0</v>
      </c>
      <c r="AM240" s="31">
        <v>0</v>
      </c>
      <c r="AN240" s="20">
        <v>0</v>
      </c>
      <c r="AO240" s="32">
        <v>0</v>
      </c>
    </row>
    <row r="241" spans="1:41" x14ac:dyDescent="0.25">
      <c r="A241" s="40" t="s">
        <v>314</v>
      </c>
      <c r="B241" s="34"/>
      <c r="C241" s="34">
        <v>421.51</v>
      </c>
      <c r="D241" s="34">
        <v>0</v>
      </c>
      <c r="E241" s="34">
        <v>91457.040000000008</v>
      </c>
      <c r="F241" s="33">
        <v>4417.12</v>
      </c>
      <c r="G241" s="34">
        <v>0</v>
      </c>
      <c r="H241" s="35">
        <v>120324.37</v>
      </c>
      <c r="I241" s="34">
        <v>4980.66</v>
      </c>
      <c r="J241" s="34">
        <v>0</v>
      </c>
      <c r="K241" s="34">
        <v>102773.51000000001</v>
      </c>
      <c r="L241" s="33">
        <v>6012.38</v>
      </c>
      <c r="M241" s="34">
        <v>0</v>
      </c>
      <c r="N241" s="35">
        <v>118039.82</v>
      </c>
      <c r="O241" s="34">
        <v>2900.25</v>
      </c>
      <c r="P241" s="34">
        <v>0</v>
      </c>
      <c r="Q241" s="34">
        <v>98205.95</v>
      </c>
      <c r="R241" s="33">
        <v>1545.88</v>
      </c>
      <c r="S241" s="34">
        <v>0</v>
      </c>
      <c r="T241" s="35">
        <v>129156.63</v>
      </c>
      <c r="U241" s="34">
        <v>-585.21999999999991</v>
      </c>
      <c r="V241" s="34">
        <v>0</v>
      </c>
      <c r="W241" s="34">
        <v>85500.98000000001</v>
      </c>
      <c r="X241" s="33">
        <v>571.59999999999991</v>
      </c>
      <c r="Y241" s="34">
        <v>0</v>
      </c>
      <c r="Z241" s="35">
        <v>25179.78</v>
      </c>
      <c r="AA241" s="34">
        <v>-243.00999999999993</v>
      </c>
      <c r="AB241" s="34">
        <v>0</v>
      </c>
      <c r="AC241" s="34">
        <v>66308.94</v>
      </c>
      <c r="AD241" s="33">
        <v>70.009999999999991</v>
      </c>
      <c r="AE241" s="34">
        <v>0</v>
      </c>
      <c r="AF241" s="35">
        <v>-9609.36</v>
      </c>
      <c r="AG241" s="34">
        <v>268.59999999999997</v>
      </c>
      <c r="AH241" s="34">
        <v>0</v>
      </c>
      <c r="AI241" s="34">
        <v>59654.37</v>
      </c>
      <c r="AJ241" s="33">
        <v>8.0399999999999636</v>
      </c>
      <c r="AK241" s="34">
        <v>0</v>
      </c>
      <c r="AL241" s="35">
        <v>30744.560000000005</v>
      </c>
      <c r="AM241" s="33">
        <v>20367.82</v>
      </c>
      <c r="AN241" s="34">
        <v>0</v>
      </c>
      <c r="AO241" s="35">
        <v>917736.5900000002</v>
      </c>
    </row>
    <row r="242" spans="1:41" x14ac:dyDescent="0.25">
      <c r="A242" s="39" t="s">
        <v>315</v>
      </c>
      <c r="B242" s="29" t="s">
        <v>316</v>
      </c>
      <c r="C242" s="29">
        <v>2926.53</v>
      </c>
      <c r="D242" s="29">
        <v>0</v>
      </c>
      <c r="E242" s="29">
        <v>83608.87</v>
      </c>
      <c r="F242" s="28">
        <v>9196.2000000000007</v>
      </c>
      <c r="G242" s="29">
        <v>0</v>
      </c>
      <c r="H242" s="30">
        <v>109999.02</v>
      </c>
      <c r="I242" s="29">
        <v>6423.25</v>
      </c>
      <c r="J242" s="29">
        <v>0</v>
      </c>
      <c r="K242" s="29">
        <v>93954.26</v>
      </c>
      <c r="L242" s="28">
        <v>6532.8</v>
      </c>
      <c r="M242" s="29">
        <v>0</v>
      </c>
      <c r="N242" s="30">
        <v>107910.51</v>
      </c>
      <c r="O242" s="29">
        <v>4567.6499999999996</v>
      </c>
      <c r="P242" s="29">
        <v>0</v>
      </c>
      <c r="Q242" s="29">
        <v>89778.64</v>
      </c>
      <c r="R242" s="28">
        <v>5934.29</v>
      </c>
      <c r="S242" s="29">
        <v>0</v>
      </c>
      <c r="T242" s="30">
        <v>118073.37</v>
      </c>
      <c r="U242" s="29">
        <v>2283.98</v>
      </c>
      <c r="V242" s="29">
        <v>0</v>
      </c>
      <c r="W242" s="29">
        <v>78163.929999999993</v>
      </c>
      <c r="X242" s="28">
        <v>749.05</v>
      </c>
      <c r="Y242" s="29">
        <v>0</v>
      </c>
      <c r="Z242" s="30">
        <v>23019.040000000001</v>
      </c>
      <c r="AA242" s="29">
        <v>1461.1</v>
      </c>
      <c r="AB242" s="29">
        <v>0</v>
      </c>
      <c r="AC242" s="29">
        <v>60618.81</v>
      </c>
      <c r="AD242" s="28">
        <v>-308.33999999999997</v>
      </c>
      <c r="AE242" s="29">
        <v>0</v>
      </c>
      <c r="AF242" s="30">
        <v>-8784.75</v>
      </c>
      <c r="AG242" s="29">
        <v>2768.89</v>
      </c>
      <c r="AH242" s="29">
        <v>0</v>
      </c>
      <c r="AI242" s="29">
        <v>54535.27</v>
      </c>
      <c r="AJ242" s="28">
        <v>2582.5300000000002</v>
      </c>
      <c r="AK242" s="29">
        <v>0</v>
      </c>
      <c r="AL242" s="30">
        <v>28106.29</v>
      </c>
      <c r="AM242" s="28">
        <v>45117.930000000008</v>
      </c>
      <c r="AN242" s="29">
        <v>0</v>
      </c>
      <c r="AO242" s="30">
        <v>838983.26</v>
      </c>
    </row>
    <row r="243" spans="1:41" x14ac:dyDescent="0.25">
      <c r="A243" s="41" t="s">
        <v>315</v>
      </c>
      <c r="B243" s="20" t="s">
        <v>317</v>
      </c>
      <c r="C243" s="20">
        <v>907.21</v>
      </c>
      <c r="D243" s="20">
        <v>0</v>
      </c>
      <c r="E243" s="20">
        <v>29714.86</v>
      </c>
      <c r="F243" s="31">
        <v>2738.05</v>
      </c>
      <c r="G243" s="20">
        <v>0</v>
      </c>
      <c r="H243" s="32">
        <v>39094</v>
      </c>
      <c r="I243" s="20">
        <v>1756.57</v>
      </c>
      <c r="J243" s="20">
        <v>0</v>
      </c>
      <c r="K243" s="20">
        <v>33391.64</v>
      </c>
      <c r="L243" s="31">
        <v>1798.06</v>
      </c>
      <c r="M243" s="20">
        <v>0</v>
      </c>
      <c r="N243" s="32">
        <v>38351.74</v>
      </c>
      <c r="O243" s="20">
        <v>1401.13</v>
      </c>
      <c r="P243" s="20">
        <v>0</v>
      </c>
      <c r="Q243" s="20">
        <v>31907.61</v>
      </c>
      <c r="R243" s="31">
        <v>1829.13</v>
      </c>
      <c r="S243" s="20">
        <v>0</v>
      </c>
      <c r="T243" s="32">
        <v>41963.65</v>
      </c>
      <c r="U243" s="20">
        <v>1585.14</v>
      </c>
      <c r="V243" s="20">
        <v>0</v>
      </c>
      <c r="W243" s="20">
        <v>27779.71</v>
      </c>
      <c r="X243" s="31">
        <v>350.21</v>
      </c>
      <c r="Y243" s="20">
        <v>0</v>
      </c>
      <c r="Z243" s="32">
        <v>8181.04</v>
      </c>
      <c r="AA243" s="20">
        <v>103.33</v>
      </c>
      <c r="AB243" s="20">
        <v>0</v>
      </c>
      <c r="AC243" s="20">
        <v>21544.12</v>
      </c>
      <c r="AD243" s="31">
        <v>-16.579999999999998</v>
      </c>
      <c r="AE243" s="20">
        <v>0</v>
      </c>
      <c r="AF243" s="32">
        <v>-3122.13</v>
      </c>
      <c r="AG243" s="20">
        <v>373.04</v>
      </c>
      <c r="AH243" s="20">
        <v>0</v>
      </c>
      <c r="AI243" s="20">
        <v>19382.009999999998</v>
      </c>
      <c r="AJ243" s="31">
        <v>328.29</v>
      </c>
      <c r="AK243" s="20">
        <v>0</v>
      </c>
      <c r="AL243" s="32">
        <v>9989.07</v>
      </c>
      <c r="AM243" s="31">
        <v>13153.58</v>
      </c>
      <c r="AN243" s="20">
        <v>0</v>
      </c>
      <c r="AO243" s="32">
        <v>298177.31999999995</v>
      </c>
    </row>
    <row r="244" spans="1:41" x14ac:dyDescent="0.25">
      <c r="A244" s="41" t="s">
        <v>315</v>
      </c>
      <c r="B244" s="20" t="s">
        <v>318</v>
      </c>
      <c r="C244" s="20">
        <v>-157.37</v>
      </c>
      <c r="D244" s="20">
        <v>0</v>
      </c>
      <c r="E244" s="20">
        <v>16251.25</v>
      </c>
      <c r="F244" s="31">
        <v>149.13</v>
      </c>
      <c r="G244" s="20">
        <v>0</v>
      </c>
      <c r="H244" s="32">
        <v>21380.77</v>
      </c>
      <c r="I244" s="20">
        <v>358.52</v>
      </c>
      <c r="J244" s="20">
        <v>0</v>
      </c>
      <c r="K244" s="20">
        <v>18262.11</v>
      </c>
      <c r="L244" s="31">
        <v>288.58</v>
      </c>
      <c r="M244" s="20">
        <v>0</v>
      </c>
      <c r="N244" s="32">
        <v>20974.82</v>
      </c>
      <c r="O244" s="20">
        <v>118.61</v>
      </c>
      <c r="P244" s="20">
        <v>0</v>
      </c>
      <c r="Q244" s="20">
        <v>17450.490000000002</v>
      </c>
      <c r="R244" s="31">
        <v>-58.75</v>
      </c>
      <c r="S244" s="20">
        <v>0</v>
      </c>
      <c r="T244" s="32">
        <v>22950.2</v>
      </c>
      <c r="U244" s="20">
        <v>-211.55</v>
      </c>
      <c r="V244" s="20">
        <v>0</v>
      </c>
      <c r="W244" s="20">
        <v>15192.91</v>
      </c>
      <c r="X244" s="31">
        <v>-85.43</v>
      </c>
      <c r="Y244" s="20">
        <v>0</v>
      </c>
      <c r="Z244" s="32">
        <v>4474.26</v>
      </c>
      <c r="AA244" s="20">
        <v>-332.81</v>
      </c>
      <c r="AB244" s="20">
        <v>0</v>
      </c>
      <c r="AC244" s="20">
        <v>11782.62</v>
      </c>
      <c r="AD244" s="31">
        <v>52.61</v>
      </c>
      <c r="AE244" s="20">
        <v>0</v>
      </c>
      <c r="AF244" s="32">
        <v>-1707.51</v>
      </c>
      <c r="AG244" s="20">
        <v>-220.24</v>
      </c>
      <c r="AH244" s="20">
        <v>0</v>
      </c>
      <c r="AI244" s="20">
        <v>10600.15</v>
      </c>
      <c r="AJ244" s="31">
        <v>-157.76</v>
      </c>
      <c r="AK244" s="20">
        <v>0</v>
      </c>
      <c r="AL244" s="32">
        <v>5463.09</v>
      </c>
      <c r="AM244" s="31">
        <v>-256.46000000000004</v>
      </c>
      <c r="AN244" s="20">
        <v>0</v>
      </c>
      <c r="AO244" s="32">
        <v>163075.16</v>
      </c>
    </row>
    <row r="245" spans="1:41" x14ac:dyDescent="0.25">
      <c r="A245" s="41" t="s">
        <v>315</v>
      </c>
      <c r="B245" s="20" t="s">
        <v>319</v>
      </c>
      <c r="C245" s="20">
        <v>309.67</v>
      </c>
      <c r="D245" s="20">
        <v>0</v>
      </c>
      <c r="E245" s="20">
        <v>14651.03</v>
      </c>
      <c r="F245" s="31">
        <v>690.64</v>
      </c>
      <c r="G245" s="20">
        <v>0</v>
      </c>
      <c r="H245" s="32">
        <v>19275.45</v>
      </c>
      <c r="I245" s="20">
        <v>747.22</v>
      </c>
      <c r="J245" s="20">
        <v>0</v>
      </c>
      <c r="K245" s="20">
        <v>16463.88</v>
      </c>
      <c r="L245" s="31">
        <v>816.92</v>
      </c>
      <c r="M245" s="20">
        <v>0</v>
      </c>
      <c r="N245" s="32">
        <v>18909.47</v>
      </c>
      <c r="O245" s="20">
        <v>479.45</v>
      </c>
      <c r="P245" s="20">
        <v>0</v>
      </c>
      <c r="Q245" s="20">
        <v>15732.17</v>
      </c>
      <c r="R245" s="31">
        <v>713.24</v>
      </c>
      <c r="S245" s="20">
        <v>0</v>
      </c>
      <c r="T245" s="32">
        <v>20690.34</v>
      </c>
      <c r="U245" s="20">
        <v>246.19</v>
      </c>
      <c r="V245" s="20">
        <v>0</v>
      </c>
      <c r="W245" s="20">
        <v>13696.89</v>
      </c>
      <c r="X245" s="31">
        <v>77.069999999999993</v>
      </c>
      <c r="Y245" s="20">
        <v>0</v>
      </c>
      <c r="Z245" s="32">
        <v>4033.69</v>
      </c>
      <c r="AA245" s="20">
        <v>71.59</v>
      </c>
      <c r="AB245" s="20">
        <v>0</v>
      </c>
      <c r="AC245" s="20">
        <v>10622.41</v>
      </c>
      <c r="AD245" s="31">
        <v>-21.82</v>
      </c>
      <c r="AE245" s="20">
        <v>0</v>
      </c>
      <c r="AF245" s="32">
        <v>-1539.38</v>
      </c>
      <c r="AG245" s="20">
        <v>131.15</v>
      </c>
      <c r="AH245" s="20">
        <v>0</v>
      </c>
      <c r="AI245" s="20">
        <v>9556.3700000000008</v>
      </c>
      <c r="AJ245" s="31">
        <v>87.91</v>
      </c>
      <c r="AK245" s="20">
        <v>0</v>
      </c>
      <c r="AL245" s="32">
        <v>4925.1499999999996</v>
      </c>
      <c r="AM245" s="31">
        <v>4349.2299999999996</v>
      </c>
      <c r="AN245" s="20">
        <v>0</v>
      </c>
      <c r="AO245" s="32">
        <v>147017.47</v>
      </c>
    </row>
    <row r="246" spans="1:41" x14ac:dyDescent="0.25">
      <c r="A246" s="41" t="s">
        <v>315</v>
      </c>
      <c r="B246" s="20" t="s">
        <v>320</v>
      </c>
      <c r="C246" s="20">
        <v>1335.07</v>
      </c>
      <c r="D246" s="20">
        <v>0</v>
      </c>
      <c r="E246" s="20">
        <v>28104.87</v>
      </c>
      <c r="F246" s="31">
        <v>3137.72</v>
      </c>
      <c r="G246" s="20">
        <v>0</v>
      </c>
      <c r="H246" s="32">
        <v>36975.839999999997</v>
      </c>
      <c r="I246" s="20">
        <v>3346.73</v>
      </c>
      <c r="J246" s="20">
        <v>0</v>
      </c>
      <c r="K246" s="20">
        <v>31582.44</v>
      </c>
      <c r="L246" s="31">
        <v>3617.63</v>
      </c>
      <c r="M246" s="20">
        <v>0</v>
      </c>
      <c r="N246" s="32">
        <v>36273.79</v>
      </c>
      <c r="O246" s="20">
        <v>2742.58</v>
      </c>
      <c r="P246" s="20">
        <v>0</v>
      </c>
      <c r="Q246" s="20">
        <v>30178.82</v>
      </c>
      <c r="R246" s="31">
        <v>2905.72</v>
      </c>
      <c r="S246" s="20">
        <v>0</v>
      </c>
      <c r="T246" s="32">
        <v>39690</v>
      </c>
      <c r="U246" s="20">
        <v>1327.9</v>
      </c>
      <c r="V246" s="20">
        <v>0</v>
      </c>
      <c r="W246" s="20">
        <v>26274.57</v>
      </c>
      <c r="X246" s="31">
        <v>186.64</v>
      </c>
      <c r="Y246" s="20">
        <v>0</v>
      </c>
      <c r="Z246" s="32">
        <v>7737.78</v>
      </c>
      <c r="AA246" s="20">
        <v>-332.42</v>
      </c>
      <c r="AB246" s="20">
        <v>0</v>
      </c>
      <c r="AC246" s="20">
        <v>20376.830000000002</v>
      </c>
      <c r="AD246" s="31">
        <v>46.87</v>
      </c>
      <c r="AE246" s="20">
        <v>0</v>
      </c>
      <c r="AF246" s="32">
        <v>-2952.97</v>
      </c>
      <c r="AG246" s="20">
        <v>129.22</v>
      </c>
      <c r="AH246" s="20">
        <v>0</v>
      </c>
      <c r="AI246" s="20">
        <v>18331.86</v>
      </c>
      <c r="AJ246" s="31">
        <v>910.1</v>
      </c>
      <c r="AK246" s="20">
        <v>0</v>
      </c>
      <c r="AL246" s="32">
        <v>9447.84</v>
      </c>
      <c r="AM246" s="31">
        <v>19353.760000000002</v>
      </c>
      <c r="AN246" s="20">
        <v>0</v>
      </c>
      <c r="AO246" s="32">
        <v>282021.67000000004</v>
      </c>
    </row>
    <row r="247" spans="1:41" x14ac:dyDescent="0.25">
      <c r="A247" s="41" t="s">
        <v>315</v>
      </c>
      <c r="B247" s="20" t="s">
        <v>321</v>
      </c>
      <c r="C247" s="20">
        <v>-246.21</v>
      </c>
      <c r="D247" s="20">
        <v>0</v>
      </c>
      <c r="E247" s="20">
        <v>8673.23</v>
      </c>
      <c r="F247" s="31">
        <v>-127.38</v>
      </c>
      <c r="G247" s="20">
        <v>0</v>
      </c>
      <c r="H247" s="32">
        <v>11410.83</v>
      </c>
      <c r="I247" s="20">
        <v>33.130000000000003</v>
      </c>
      <c r="J247" s="20">
        <v>0</v>
      </c>
      <c r="K247" s="20">
        <v>9746.42</v>
      </c>
      <c r="L247" s="31">
        <v>-82.84</v>
      </c>
      <c r="M247" s="20">
        <v>0</v>
      </c>
      <c r="N247" s="32">
        <v>11194.18</v>
      </c>
      <c r="O247" s="20">
        <v>-147.80000000000001</v>
      </c>
      <c r="P247" s="20">
        <v>0</v>
      </c>
      <c r="Q247" s="20">
        <v>9313.26</v>
      </c>
      <c r="R247" s="31">
        <v>-321.31</v>
      </c>
      <c r="S247" s="20">
        <v>0</v>
      </c>
      <c r="T247" s="32">
        <v>12248.43</v>
      </c>
      <c r="U247" s="20">
        <v>-387.04</v>
      </c>
      <c r="V247" s="20">
        <v>0</v>
      </c>
      <c r="W247" s="20">
        <v>8108.39</v>
      </c>
      <c r="X247" s="31">
        <v>-120.06</v>
      </c>
      <c r="Y247" s="20">
        <v>0</v>
      </c>
      <c r="Z247" s="32">
        <v>2387.9</v>
      </c>
      <c r="AA247" s="20">
        <v>-384.67</v>
      </c>
      <c r="AB247" s="20">
        <v>0</v>
      </c>
      <c r="AC247" s="20">
        <v>6288.34</v>
      </c>
      <c r="AD247" s="31">
        <v>58.42</v>
      </c>
      <c r="AE247" s="20">
        <v>0</v>
      </c>
      <c r="AF247" s="32">
        <v>-911.29</v>
      </c>
      <c r="AG247" s="20">
        <v>-345.15</v>
      </c>
      <c r="AH247" s="20">
        <v>0</v>
      </c>
      <c r="AI247" s="20">
        <v>5657.26</v>
      </c>
      <c r="AJ247" s="31">
        <v>-216.19</v>
      </c>
      <c r="AK247" s="20">
        <v>0</v>
      </c>
      <c r="AL247" s="32">
        <v>2915.63</v>
      </c>
      <c r="AM247" s="31">
        <v>-2287.1</v>
      </c>
      <c r="AN247" s="20">
        <v>0</v>
      </c>
      <c r="AO247" s="32">
        <v>87032.58</v>
      </c>
    </row>
    <row r="248" spans="1:41" x14ac:dyDescent="0.25">
      <c r="A248" s="41" t="s">
        <v>315</v>
      </c>
      <c r="B248" s="20" t="s">
        <v>322</v>
      </c>
      <c r="C248" s="20">
        <v>1906.51</v>
      </c>
      <c r="D248" s="20">
        <v>0</v>
      </c>
      <c r="E248" s="20">
        <v>46205.87</v>
      </c>
      <c r="F248" s="31">
        <v>3584.47</v>
      </c>
      <c r="G248" s="20">
        <v>0</v>
      </c>
      <c r="H248" s="32">
        <v>60790.21</v>
      </c>
      <c r="I248" s="20">
        <v>3851.55</v>
      </c>
      <c r="J248" s="20">
        <v>0</v>
      </c>
      <c r="K248" s="20">
        <v>51923.18</v>
      </c>
      <c r="L248" s="31">
        <v>3721.14</v>
      </c>
      <c r="M248" s="20">
        <v>0</v>
      </c>
      <c r="N248" s="32">
        <v>59636.01</v>
      </c>
      <c r="O248" s="20">
        <v>2709.79</v>
      </c>
      <c r="P248" s="20">
        <v>0</v>
      </c>
      <c r="Q248" s="20">
        <v>49615.55</v>
      </c>
      <c r="R248" s="31">
        <v>3383.07</v>
      </c>
      <c r="S248" s="20">
        <v>0</v>
      </c>
      <c r="T248" s="32">
        <v>65252.44</v>
      </c>
      <c r="U248" s="20">
        <v>1790.63</v>
      </c>
      <c r="V248" s="20">
        <v>0</v>
      </c>
      <c r="W248" s="20">
        <v>43196.76</v>
      </c>
      <c r="X248" s="31">
        <v>482.05</v>
      </c>
      <c r="Y248" s="20">
        <v>0</v>
      </c>
      <c r="Z248" s="32">
        <v>12721.32</v>
      </c>
      <c r="AA248" s="20">
        <v>1056.54</v>
      </c>
      <c r="AB248" s="20">
        <v>0</v>
      </c>
      <c r="AC248" s="20">
        <v>33500.57</v>
      </c>
      <c r="AD248" s="31">
        <v>-157.35</v>
      </c>
      <c r="AE248" s="20">
        <v>0</v>
      </c>
      <c r="AF248" s="32">
        <v>-4854.83</v>
      </c>
      <c r="AG248" s="20">
        <v>879.48</v>
      </c>
      <c r="AH248" s="20">
        <v>0</v>
      </c>
      <c r="AI248" s="20">
        <v>30138.54</v>
      </c>
      <c r="AJ248" s="31">
        <v>594.03</v>
      </c>
      <c r="AK248" s="20">
        <v>0</v>
      </c>
      <c r="AL248" s="32">
        <v>15532.75</v>
      </c>
      <c r="AM248" s="31">
        <v>23801.91</v>
      </c>
      <c r="AN248" s="20">
        <v>0</v>
      </c>
      <c r="AO248" s="32">
        <v>463658.37000000005</v>
      </c>
    </row>
    <row r="249" spans="1:41" x14ac:dyDescent="0.25">
      <c r="A249" s="41" t="s">
        <v>315</v>
      </c>
      <c r="B249" s="20" t="s">
        <v>323</v>
      </c>
      <c r="C249" s="20">
        <v>-851.82</v>
      </c>
      <c r="D249" s="20">
        <v>0</v>
      </c>
      <c r="E249" s="20">
        <v>14758.97</v>
      </c>
      <c r="F249" s="31">
        <v>-888.18</v>
      </c>
      <c r="G249" s="20">
        <v>0</v>
      </c>
      <c r="H249" s="32">
        <v>19417.47</v>
      </c>
      <c r="I249" s="20">
        <v>-574.12</v>
      </c>
      <c r="J249" s="20">
        <v>0</v>
      </c>
      <c r="K249" s="20">
        <v>16585.18</v>
      </c>
      <c r="L249" s="31">
        <v>-586.21</v>
      </c>
      <c r="M249" s="20">
        <v>0</v>
      </c>
      <c r="N249" s="32">
        <v>19048.8</v>
      </c>
      <c r="O249" s="20">
        <v>-563.14</v>
      </c>
      <c r="P249" s="20">
        <v>0</v>
      </c>
      <c r="Q249" s="20">
        <v>15848.09</v>
      </c>
      <c r="R249" s="31">
        <v>-755.18</v>
      </c>
      <c r="S249" s="20">
        <v>0</v>
      </c>
      <c r="T249" s="32">
        <v>20842.79</v>
      </c>
      <c r="U249" s="20">
        <v>-1004.48</v>
      </c>
      <c r="V249" s="20">
        <v>0</v>
      </c>
      <c r="W249" s="20">
        <v>13797.81</v>
      </c>
      <c r="X249" s="31">
        <v>-304.08</v>
      </c>
      <c r="Y249" s="20">
        <v>0</v>
      </c>
      <c r="Z249" s="32">
        <v>4063.41</v>
      </c>
      <c r="AA249" s="20">
        <v>-1144.3</v>
      </c>
      <c r="AB249" s="20">
        <v>0</v>
      </c>
      <c r="AC249" s="20">
        <v>10700.68</v>
      </c>
      <c r="AD249" s="31">
        <v>162.47</v>
      </c>
      <c r="AE249" s="20">
        <v>0</v>
      </c>
      <c r="AF249" s="32">
        <v>-1550.72</v>
      </c>
      <c r="AG249" s="20">
        <v>-787.06</v>
      </c>
      <c r="AH249" s="20">
        <v>0</v>
      </c>
      <c r="AI249" s="20">
        <v>9626.7800000000007</v>
      </c>
      <c r="AJ249" s="31">
        <v>-512.21</v>
      </c>
      <c r="AK249" s="20">
        <v>0</v>
      </c>
      <c r="AL249" s="32">
        <v>4961.4399999999996</v>
      </c>
      <c r="AM249" s="31">
        <v>-7808.31</v>
      </c>
      <c r="AN249" s="20">
        <v>0</v>
      </c>
      <c r="AO249" s="32">
        <v>148100.69999999998</v>
      </c>
    </row>
    <row r="250" spans="1:41" x14ac:dyDescent="0.25">
      <c r="A250" s="41" t="s">
        <v>315</v>
      </c>
      <c r="B250" s="20" t="s">
        <v>324</v>
      </c>
      <c r="C250" s="20">
        <v>-1241.3600000000001</v>
      </c>
      <c r="D250" s="20">
        <v>0</v>
      </c>
      <c r="E250" s="20">
        <v>10417.75</v>
      </c>
      <c r="F250" s="31">
        <v>-1604.65</v>
      </c>
      <c r="G250" s="20">
        <v>0</v>
      </c>
      <c r="H250" s="32">
        <v>13705.99</v>
      </c>
      <c r="I250" s="20">
        <v>-1076.6199999999999</v>
      </c>
      <c r="J250" s="20">
        <v>0</v>
      </c>
      <c r="K250" s="20">
        <v>11706.79</v>
      </c>
      <c r="L250" s="31">
        <v>-1358.88</v>
      </c>
      <c r="M250" s="20">
        <v>0</v>
      </c>
      <c r="N250" s="32">
        <v>13445.76</v>
      </c>
      <c r="O250" s="20">
        <v>-1107.8600000000001</v>
      </c>
      <c r="P250" s="20">
        <v>0</v>
      </c>
      <c r="Q250" s="20">
        <v>11186.51</v>
      </c>
      <c r="R250" s="31">
        <v>-1732.8200000000002</v>
      </c>
      <c r="S250" s="20">
        <v>0</v>
      </c>
      <c r="T250" s="32">
        <v>14712.06</v>
      </c>
      <c r="U250" s="20">
        <v>-1384.78</v>
      </c>
      <c r="V250" s="20">
        <v>0</v>
      </c>
      <c r="W250" s="20">
        <v>9739.2999999999993</v>
      </c>
      <c r="X250" s="31">
        <v>-388.41999999999996</v>
      </c>
      <c r="Y250" s="20">
        <v>0</v>
      </c>
      <c r="Z250" s="32">
        <v>2868.2</v>
      </c>
      <c r="AA250" s="20">
        <v>-1124.2</v>
      </c>
      <c r="AB250" s="20">
        <v>0</v>
      </c>
      <c r="AC250" s="20">
        <v>7553.16</v>
      </c>
      <c r="AD250" s="31">
        <v>151.36000000000001</v>
      </c>
      <c r="AE250" s="20">
        <v>0</v>
      </c>
      <c r="AF250" s="32">
        <v>-1094.5899999999999</v>
      </c>
      <c r="AG250" s="20">
        <v>-816.75</v>
      </c>
      <c r="AH250" s="20">
        <v>0</v>
      </c>
      <c r="AI250" s="20">
        <v>6795.15</v>
      </c>
      <c r="AJ250" s="31">
        <v>-552.15</v>
      </c>
      <c r="AK250" s="20">
        <v>0</v>
      </c>
      <c r="AL250" s="32">
        <v>3502.07</v>
      </c>
      <c r="AM250" s="31">
        <v>-12237.130000000001</v>
      </c>
      <c r="AN250" s="20">
        <v>0</v>
      </c>
      <c r="AO250" s="32">
        <v>104538.15</v>
      </c>
    </row>
    <row r="251" spans="1:41" x14ac:dyDescent="0.25">
      <c r="A251" s="40" t="s">
        <v>325</v>
      </c>
      <c r="B251" s="34"/>
      <c r="C251" s="34">
        <v>4888.2300000000014</v>
      </c>
      <c r="D251" s="34">
        <v>0</v>
      </c>
      <c r="E251" s="34">
        <v>252386.7</v>
      </c>
      <c r="F251" s="33">
        <v>16875.999999999996</v>
      </c>
      <c r="G251" s="34">
        <v>0</v>
      </c>
      <c r="H251" s="35">
        <v>332049.57999999996</v>
      </c>
      <c r="I251" s="34">
        <v>14866.229999999996</v>
      </c>
      <c r="J251" s="34">
        <v>0</v>
      </c>
      <c r="K251" s="34">
        <v>283615.90000000002</v>
      </c>
      <c r="L251" s="33">
        <v>14747.2</v>
      </c>
      <c r="M251" s="34">
        <v>0</v>
      </c>
      <c r="N251" s="35">
        <v>325745.08</v>
      </c>
      <c r="O251" s="34">
        <v>10200.41</v>
      </c>
      <c r="P251" s="34">
        <v>0</v>
      </c>
      <c r="Q251" s="34">
        <v>271011.14</v>
      </c>
      <c r="R251" s="33">
        <v>11897.39</v>
      </c>
      <c r="S251" s="34">
        <v>0</v>
      </c>
      <c r="T251" s="35">
        <v>356423.27999999997</v>
      </c>
      <c r="U251" s="34">
        <v>4245.9900000000007</v>
      </c>
      <c r="V251" s="34">
        <v>0</v>
      </c>
      <c r="W251" s="34">
        <v>235950.27000000002</v>
      </c>
      <c r="X251" s="33">
        <v>947.03000000000009</v>
      </c>
      <c r="Y251" s="34">
        <v>0</v>
      </c>
      <c r="Z251" s="35">
        <v>69486.64</v>
      </c>
      <c r="AA251" s="34">
        <v>-625.84000000000037</v>
      </c>
      <c r="AB251" s="34">
        <v>0</v>
      </c>
      <c r="AC251" s="34">
        <v>182987.54</v>
      </c>
      <c r="AD251" s="33">
        <v>-32.359999999999928</v>
      </c>
      <c r="AE251" s="34">
        <v>0</v>
      </c>
      <c r="AF251" s="35">
        <v>-26518.170000000002</v>
      </c>
      <c r="AG251" s="34">
        <v>2112.5799999999995</v>
      </c>
      <c r="AH251" s="34">
        <v>0</v>
      </c>
      <c r="AI251" s="34">
        <v>164623.38999999998</v>
      </c>
      <c r="AJ251" s="33">
        <v>3064.5499999999997</v>
      </c>
      <c r="AK251" s="34">
        <v>0</v>
      </c>
      <c r="AL251" s="35">
        <v>84843.330000000016</v>
      </c>
      <c r="AM251" s="33">
        <v>83187.41</v>
      </c>
      <c r="AN251" s="34">
        <v>0</v>
      </c>
      <c r="AO251" s="35">
        <v>2532604.6800000002</v>
      </c>
    </row>
    <row r="252" spans="1:41" x14ac:dyDescent="0.25">
      <c r="A252" s="39" t="s">
        <v>326</v>
      </c>
      <c r="B252" s="29" t="s">
        <v>327</v>
      </c>
      <c r="C252" s="29">
        <v>0</v>
      </c>
      <c r="D252" s="29">
        <v>0</v>
      </c>
      <c r="E252" s="29">
        <v>82.45</v>
      </c>
      <c r="F252" s="28">
        <v>0</v>
      </c>
      <c r="G252" s="29">
        <v>0</v>
      </c>
      <c r="H252" s="30">
        <v>108.48</v>
      </c>
      <c r="I252" s="29">
        <v>0</v>
      </c>
      <c r="J252" s="29">
        <v>0</v>
      </c>
      <c r="K252" s="29">
        <v>92.65</v>
      </c>
      <c r="L252" s="28">
        <v>0</v>
      </c>
      <c r="M252" s="29">
        <v>0</v>
      </c>
      <c r="N252" s="30">
        <v>106.42</v>
      </c>
      <c r="O252" s="29">
        <v>0</v>
      </c>
      <c r="P252" s="29">
        <v>0</v>
      </c>
      <c r="Q252" s="29">
        <v>88.54</v>
      </c>
      <c r="R252" s="28">
        <v>0</v>
      </c>
      <c r="S252" s="29">
        <v>0</v>
      </c>
      <c r="T252" s="30">
        <v>116.44</v>
      </c>
      <c r="U252" s="29">
        <v>0</v>
      </c>
      <c r="V252" s="29">
        <v>0</v>
      </c>
      <c r="W252" s="29">
        <v>77.08</v>
      </c>
      <c r="X252" s="28">
        <v>0</v>
      </c>
      <c r="Y252" s="29">
        <v>0</v>
      </c>
      <c r="Z252" s="30">
        <v>22.7</v>
      </c>
      <c r="AA252" s="29">
        <v>0</v>
      </c>
      <c r="AB252" s="29">
        <v>0</v>
      </c>
      <c r="AC252" s="29">
        <v>59.78</v>
      </c>
      <c r="AD252" s="28">
        <v>0</v>
      </c>
      <c r="AE252" s="29">
        <v>0</v>
      </c>
      <c r="AF252" s="30">
        <v>-8.66</v>
      </c>
      <c r="AG252" s="29">
        <v>0</v>
      </c>
      <c r="AH252" s="29">
        <v>0</v>
      </c>
      <c r="AI252" s="29">
        <v>53.78</v>
      </c>
      <c r="AJ252" s="28">
        <v>0</v>
      </c>
      <c r="AK252" s="29">
        <v>0</v>
      </c>
      <c r="AL252" s="30">
        <v>27.72</v>
      </c>
      <c r="AM252" s="28">
        <v>0</v>
      </c>
      <c r="AN252" s="29">
        <v>0</v>
      </c>
      <c r="AO252" s="30">
        <v>827.38000000000022</v>
      </c>
    </row>
    <row r="253" spans="1:41" x14ac:dyDescent="0.25">
      <c r="A253" s="41" t="s">
        <v>326</v>
      </c>
      <c r="B253" s="20" t="s">
        <v>328</v>
      </c>
      <c r="C253" s="20">
        <v>-343.61</v>
      </c>
      <c r="D253" s="20">
        <v>128.58000000000001</v>
      </c>
      <c r="E253" s="20">
        <v>1006.79</v>
      </c>
      <c r="F253" s="31">
        <v>-443.9</v>
      </c>
      <c r="G253" s="20">
        <v>55.51</v>
      </c>
      <c r="H253" s="32">
        <v>1324.57</v>
      </c>
      <c r="I253" s="20">
        <v>-333.02000000000004</v>
      </c>
      <c r="J253" s="20">
        <v>60.2</v>
      </c>
      <c r="K253" s="20">
        <v>1131.3599999999999</v>
      </c>
      <c r="L253" s="31">
        <v>-396.88</v>
      </c>
      <c r="M253" s="20">
        <v>29.33</v>
      </c>
      <c r="N253" s="32">
        <v>1299.42</v>
      </c>
      <c r="O253" s="20">
        <v>-337.83</v>
      </c>
      <c r="P253" s="20">
        <v>28.85</v>
      </c>
      <c r="Q253" s="20">
        <v>1081.08</v>
      </c>
      <c r="R253" s="31">
        <v>-524.11</v>
      </c>
      <c r="S253" s="20">
        <v>9.4499999999999993</v>
      </c>
      <c r="T253" s="32">
        <v>1421.8</v>
      </c>
      <c r="U253" s="20">
        <v>-386.6</v>
      </c>
      <c r="V253" s="20">
        <v>6.45</v>
      </c>
      <c r="W253" s="20">
        <v>941.22</v>
      </c>
      <c r="X253" s="31">
        <v>-90.649999999999991</v>
      </c>
      <c r="Y253" s="20">
        <v>21.48</v>
      </c>
      <c r="Z253" s="32">
        <v>277.19</v>
      </c>
      <c r="AA253" s="20">
        <v>-309.46999999999997</v>
      </c>
      <c r="AB253" s="20">
        <v>34.89</v>
      </c>
      <c r="AC253" s="20">
        <v>729.95</v>
      </c>
      <c r="AD253" s="31">
        <v>42.010000000000005</v>
      </c>
      <c r="AE253" s="20">
        <v>-1.73</v>
      </c>
      <c r="AF253" s="32">
        <v>-105.78</v>
      </c>
      <c r="AG253" s="20">
        <v>-242.82</v>
      </c>
      <c r="AH253" s="20">
        <v>11.22</v>
      </c>
      <c r="AI253" s="20">
        <v>656.69</v>
      </c>
      <c r="AJ253" s="31">
        <v>-162.75</v>
      </c>
      <c r="AK253" s="20">
        <v>8.93</v>
      </c>
      <c r="AL253" s="32">
        <v>338.45</v>
      </c>
      <c r="AM253" s="31">
        <v>-3529.63</v>
      </c>
      <c r="AN253" s="20">
        <v>393.15999999999997</v>
      </c>
      <c r="AO253" s="32">
        <v>10102.740000000002</v>
      </c>
    </row>
    <row r="254" spans="1:41" x14ac:dyDescent="0.25">
      <c r="A254" s="41" t="s">
        <v>326</v>
      </c>
      <c r="B254" s="20" t="s">
        <v>329</v>
      </c>
      <c r="C254" s="20">
        <v>0</v>
      </c>
      <c r="D254" s="20">
        <v>876.18</v>
      </c>
      <c r="E254" s="20">
        <v>860.33</v>
      </c>
      <c r="F254" s="31">
        <v>0</v>
      </c>
      <c r="G254" s="20">
        <v>378.27</v>
      </c>
      <c r="H254" s="32">
        <v>1131.8800000000001</v>
      </c>
      <c r="I254" s="20">
        <v>0</v>
      </c>
      <c r="J254" s="20">
        <v>410.2</v>
      </c>
      <c r="K254" s="20">
        <v>966.78</v>
      </c>
      <c r="L254" s="31">
        <v>0</v>
      </c>
      <c r="M254" s="20">
        <v>199.89</v>
      </c>
      <c r="N254" s="32">
        <v>1110.3900000000001</v>
      </c>
      <c r="O254" s="20">
        <v>0</v>
      </c>
      <c r="P254" s="20">
        <v>196.57</v>
      </c>
      <c r="Q254" s="20">
        <v>923.81</v>
      </c>
      <c r="R254" s="31">
        <v>0</v>
      </c>
      <c r="S254" s="20">
        <v>64.38</v>
      </c>
      <c r="T254" s="32">
        <v>1214.96</v>
      </c>
      <c r="U254" s="20">
        <v>0</v>
      </c>
      <c r="V254" s="20">
        <v>43.93</v>
      </c>
      <c r="W254" s="20">
        <v>804.3</v>
      </c>
      <c r="X254" s="31">
        <v>0</v>
      </c>
      <c r="Y254" s="20">
        <v>146.38999999999999</v>
      </c>
      <c r="Z254" s="32">
        <v>236.86</v>
      </c>
      <c r="AA254" s="20">
        <v>0</v>
      </c>
      <c r="AB254" s="20">
        <v>237.78</v>
      </c>
      <c r="AC254" s="20">
        <v>623.76</v>
      </c>
      <c r="AD254" s="31">
        <v>0</v>
      </c>
      <c r="AE254" s="20">
        <v>-11.81</v>
      </c>
      <c r="AF254" s="32">
        <v>-90.39</v>
      </c>
      <c r="AG254" s="20">
        <v>0</v>
      </c>
      <c r="AH254" s="20">
        <v>76.45</v>
      </c>
      <c r="AI254" s="20">
        <v>561.16</v>
      </c>
      <c r="AJ254" s="31">
        <v>0</v>
      </c>
      <c r="AK254" s="20">
        <v>60.83</v>
      </c>
      <c r="AL254" s="32">
        <v>289.20999999999998</v>
      </c>
      <c r="AM254" s="31">
        <v>0</v>
      </c>
      <c r="AN254" s="20">
        <v>2679.0600000000004</v>
      </c>
      <c r="AO254" s="32">
        <v>8633.0499999999993</v>
      </c>
    </row>
    <row r="255" spans="1:41" x14ac:dyDescent="0.25">
      <c r="A255" s="41" t="s">
        <v>326</v>
      </c>
      <c r="B255" s="20" t="s">
        <v>330</v>
      </c>
      <c r="C255" s="20">
        <v>667.15</v>
      </c>
      <c r="D255" s="20">
        <v>764.23</v>
      </c>
      <c r="E255" s="20">
        <v>1500.96</v>
      </c>
      <c r="F255" s="31">
        <v>937.07</v>
      </c>
      <c r="G255" s="20">
        <v>329.94</v>
      </c>
      <c r="H255" s="32">
        <v>1974.72</v>
      </c>
      <c r="I255" s="20">
        <v>1097.45</v>
      </c>
      <c r="J255" s="20">
        <v>357.78</v>
      </c>
      <c r="K255" s="20">
        <v>1686.68</v>
      </c>
      <c r="L255" s="31">
        <v>454.87</v>
      </c>
      <c r="M255" s="20">
        <v>174.35</v>
      </c>
      <c r="N255" s="32">
        <v>1937.23</v>
      </c>
      <c r="O255" s="20">
        <v>449.8</v>
      </c>
      <c r="P255" s="20">
        <v>171.45</v>
      </c>
      <c r="Q255" s="20">
        <v>1611.72</v>
      </c>
      <c r="R255" s="31">
        <v>2756.75</v>
      </c>
      <c r="S255" s="20">
        <v>56.16</v>
      </c>
      <c r="T255" s="32">
        <v>2119.67</v>
      </c>
      <c r="U255" s="20">
        <v>953.92</v>
      </c>
      <c r="V255" s="20">
        <v>38.32</v>
      </c>
      <c r="W255" s="20">
        <v>1403.21</v>
      </c>
      <c r="X255" s="31">
        <v>325.93</v>
      </c>
      <c r="Y255" s="20">
        <v>127.68</v>
      </c>
      <c r="Z255" s="32">
        <v>413.24</v>
      </c>
      <c r="AA255" s="20">
        <v>1256.72</v>
      </c>
      <c r="AB255" s="20">
        <v>207.4</v>
      </c>
      <c r="AC255" s="20">
        <v>1088.24</v>
      </c>
      <c r="AD255" s="31">
        <v>-86.13</v>
      </c>
      <c r="AE255" s="20">
        <v>-10.3</v>
      </c>
      <c r="AF255" s="32">
        <v>-157.71</v>
      </c>
      <c r="AG255" s="20">
        <v>303.40999999999997</v>
      </c>
      <c r="AH255" s="20">
        <v>66.680000000000007</v>
      </c>
      <c r="AI255" s="20">
        <v>979.03</v>
      </c>
      <c r="AJ255" s="31">
        <v>284.24</v>
      </c>
      <c r="AK255" s="20">
        <v>53.06</v>
      </c>
      <c r="AL255" s="32">
        <v>504.57</v>
      </c>
      <c r="AM255" s="31">
        <v>9401.18</v>
      </c>
      <c r="AN255" s="20">
        <v>2336.75</v>
      </c>
      <c r="AO255" s="32">
        <v>15061.559999999998</v>
      </c>
    </row>
    <row r="256" spans="1:41" x14ac:dyDescent="0.25">
      <c r="A256" s="41" t="s">
        <v>326</v>
      </c>
      <c r="B256" s="20" t="s">
        <v>331</v>
      </c>
      <c r="C256" s="20">
        <v>0</v>
      </c>
      <c r="D256" s="20">
        <v>0</v>
      </c>
      <c r="E256" s="20">
        <v>0</v>
      </c>
      <c r="F256" s="31">
        <v>0</v>
      </c>
      <c r="G256" s="20">
        <v>0</v>
      </c>
      <c r="H256" s="32">
        <v>0</v>
      </c>
      <c r="I256" s="20">
        <v>0</v>
      </c>
      <c r="J256" s="20">
        <v>0</v>
      </c>
      <c r="K256" s="20">
        <v>0</v>
      </c>
      <c r="L256" s="31">
        <v>0</v>
      </c>
      <c r="M256" s="20">
        <v>0</v>
      </c>
      <c r="N256" s="32">
        <v>0</v>
      </c>
      <c r="O256" s="20">
        <v>0</v>
      </c>
      <c r="P256" s="20">
        <v>0</v>
      </c>
      <c r="Q256" s="20">
        <v>0</v>
      </c>
      <c r="R256" s="31">
        <v>0</v>
      </c>
      <c r="S256" s="20">
        <v>0</v>
      </c>
      <c r="T256" s="32">
        <v>0</v>
      </c>
      <c r="U256" s="20">
        <v>0</v>
      </c>
      <c r="V256" s="20">
        <v>0</v>
      </c>
      <c r="W256" s="20">
        <v>0</v>
      </c>
      <c r="X256" s="31">
        <v>0</v>
      </c>
      <c r="Y256" s="20">
        <v>0</v>
      </c>
      <c r="Z256" s="32">
        <v>0</v>
      </c>
      <c r="AA256" s="20">
        <v>0</v>
      </c>
      <c r="AB256" s="20">
        <v>0</v>
      </c>
      <c r="AC256" s="20">
        <v>0</v>
      </c>
      <c r="AD256" s="31">
        <v>0</v>
      </c>
      <c r="AE256" s="20">
        <v>0</v>
      </c>
      <c r="AF256" s="32">
        <v>0</v>
      </c>
      <c r="AG256" s="20">
        <v>0</v>
      </c>
      <c r="AH256" s="20">
        <v>0</v>
      </c>
      <c r="AI256" s="20">
        <v>0</v>
      </c>
      <c r="AJ256" s="31">
        <v>0</v>
      </c>
      <c r="AK256" s="20">
        <v>0</v>
      </c>
      <c r="AL256" s="32">
        <v>0</v>
      </c>
      <c r="AM256" s="31">
        <v>0</v>
      </c>
      <c r="AN256" s="20">
        <v>0</v>
      </c>
      <c r="AO256" s="32">
        <v>0</v>
      </c>
    </row>
    <row r="257" spans="1:41" x14ac:dyDescent="0.25">
      <c r="A257" s="41" t="s">
        <v>326</v>
      </c>
      <c r="B257" s="20" t="s">
        <v>332</v>
      </c>
      <c r="C257" s="20">
        <v>-46.98</v>
      </c>
      <c r="D257" s="20">
        <v>0</v>
      </c>
      <c r="E257" s="20">
        <v>101.98</v>
      </c>
      <c r="F257" s="31">
        <v>-57.94</v>
      </c>
      <c r="G257" s="20">
        <v>0</v>
      </c>
      <c r="H257" s="32">
        <v>134.16999999999999</v>
      </c>
      <c r="I257" s="20">
        <v>-45.49</v>
      </c>
      <c r="J257" s="20">
        <v>0</v>
      </c>
      <c r="K257" s="20">
        <v>114.6</v>
      </c>
      <c r="L257" s="31">
        <v>-55.13</v>
      </c>
      <c r="M257" s="20">
        <v>0</v>
      </c>
      <c r="N257" s="32">
        <v>131.62</v>
      </c>
      <c r="O257" s="20">
        <v>-47.53</v>
      </c>
      <c r="P257" s="20">
        <v>0</v>
      </c>
      <c r="Q257" s="20">
        <v>109.51</v>
      </c>
      <c r="R257" s="31">
        <v>-71.17</v>
      </c>
      <c r="S257" s="20">
        <v>0</v>
      </c>
      <c r="T257" s="32">
        <v>144.02000000000001</v>
      </c>
      <c r="U257" s="20">
        <v>-58.52</v>
      </c>
      <c r="V257" s="20">
        <v>0</v>
      </c>
      <c r="W257" s="20">
        <v>95.34</v>
      </c>
      <c r="X257" s="31">
        <v>-12.43</v>
      </c>
      <c r="Y257" s="20">
        <v>0</v>
      </c>
      <c r="Z257" s="32">
        <v>28.08</v>
      </c>
      <c r="AA257" s="20">
        <v>-42.91</v>
      </c>
      <c r="AB257" s="20">
        <v>0</v>
      </c>
      <c r="AC257" s="20">
        <v>73.94</v>
      </c>
      <c r="AD257" s="31">
        <v>6.73</v>
      </c>
      <c r="AE257" s="20">
        <v>0</v>
      </c>
      <c r="AF257" s="32">
        <v>-10.72</v>
      </c>
      <c r="AG257" s="20">
        <v>-33.51</v>
      </c>
      <c r="AH257" s="20">
        <v>0</v>
      </c>
      <c r="AI257" s="20">
        <v>66.52</v>
      </c>
      <c r="AJ257" s="31">
        <v>-23.05</v>
      </c>
      <c r="AK257" s="20">
        <v>0</v>
      </c>
      <c r="AL257" s="32">
        <v>34.28</v>
      </c>
      <c r="AM257" s="31">
        <v>-487.92999999999995</v>
      </c>
      <c r="AN257" s="20">
        <v>0</v>
      </c>
      <c r="AO257" s="32">
        <v>1023.3400000000001</v>
      </c>
    </row>
    <row r="258" spans="1:41" x14ac:dyDescent="0.25">
      <c r="A258" s="41" t="s">
        <v>326</v>
      </c>
      <c r="B258" s="20" t="s">
        <v>333</v>
      </c>
      <c r="C258" s="20">
        <v>0</v>
      </c>
      <c r="D258" s="20">
        <v>0</v>
      </c>
      <c r="E258" s="20">
        <v>1369.69</v>
      </c>
      <c r="F258" s="31">
        <v>0</v>
      </c>
      <c r="G258" s="20">
        <v>0</v>
      </c>
      <c r="H258" s="32">
        <v>1802.01</v>
      </c>
      <c r="I258" s="20">
        <v>0</v>
      </c>
      <c r="J258" s="20">
        <v>0</v>
      </c>
      <c r="K258" s="20">
        <v>1539.16</v>
      </c>
      <c r="L258" s="31">
        <v>0</v>
      </c>
      <c r="M258" s="20">
        <v>0</v>
      </c>
      <c r="N258" s="32">
        <v>1767.8</v>
      </c>
      <c r="O258" s="20">
        <v>0</v>
      </c>
      <c r="P258" s="20">
        <v>0</v>
      </c>
      <c r="Q258" s="20">
        <v>1470.76</v>
      </c>
      <c r="R258" s="31">
        <v>0</v>
      </c>
      <c r="S258" s="20">
        <v>0</v>
      </c>
      <c r="T258" s="32">
        <v>1934.29</v>
      </c>
      <c r="U258" s="20">
        <v>0</v>
      </c>
      <c r="V258" s="20">
        <v>0</v>
      </c>
      <c r="W258" s="20">
        <v>1280.49</v>
      </c>
      <c r="X258" s="31">
        <v>0</v>
      </c>
      <c r="Y258" s="20">
        <v>0</v>
      </c>
      <c r="Z258" s="32">
        <v>377.1</v>
      </c>
      <c r="AA258" s="20">
        <v>0</v>
      </c>
      <c r="AB258" s="20">
        <v>0</v>
      </c>
      <c r="AC258" s="20">
        <v>993.06</v>
      </c>
      <c r="AD258" s="31">
        <v>0</v>
      </c>
      <c r="AE258" s="20">
        <v>0</v>
      </c>
      <c r="AF258" s="32">
        <v>-143.91</v>
      </c>
      <c r="AG258" s="20">
        <v>0</v>
      </c>
      <c r="AH258" s="20">
        <v>0</v>
      </c>
      <c r="AI258" s="20">
        <v>893.4</v>
      </c>
      <c r="AJ258" s="31">
        <v>0</v>
      </c>
      <c r="AK258" s="20">
        <v>0</v>
      </c>
      <c r="AL258" s="32">
        <v>460.44</v>
      </c>
      <c r="AM258" s="31">
        <v>0</v>
      </c>
      <c r="AN258" s="20">
        <v>0</v>
      </c>
      <c r="AO258" s="32">
        <v>13744.289999999999</v>
      </c>
    </row>
    <row r="259" spans="1:41" x14ac:dyDescent="0.25">
      <c r="A259" s="40" t="s">
        <v>334</v>
      </c>
      <c r="B259" s="34"/>
      <c r="C259" s="34">
        <v>276.55999999999995</v>
      </c>
      <c r="D259" s="34">
        <v>1768.99</v>
      </c>
      <c r="E259" s="34">
        <v>4922.2000000000007</v>
      </c>
      <c r="F259" s="33">
        <v>435.23000000000008</v>
      </c>
      <c r="G259" s="34">
        <v>763.72</v>
      </c>
      <c r="H259" s="35">
        <v>6475.8300000000008</v>
      </c>
      <c r="I259" s="34">
        <v>718.94</v>
      </c>
      <c r="J259" s="34">
        <v>828.18</v>
      </c>
      <c r="K259" s="34">
        <v>5531.2300000000005</v>
      </c>
      <c r="L259" s="33">
        <v>2.8600000000000065</v>
      </c>
      <c r="M259" s="34">
        <v>403.56999999999994</v>
      </c>
      <c r="N259" s="35">
        <v>6352.880000000001</v>
      </c>
      <c r="O259" s="34">
        <v>64.440000000000026</v>
      </c>
      <c r="P259" s="34">
        <v>396.87</v>
      </c>
      <c r="Q259" s="34">
        <v>5285.42</v>
      </c>
      <c r="R259" s="33">
        <v>2161.4699999999998</v>
      </c>
      <c r="S259" s="34">
        <v>129.99</v>
      </c>
      <c r="T259" s="35">
        <v>6951.18</v>
      </c>
      <c r="U259" s="34">
        <v>508.79999999999995</v>
      </c>
      <c r="V259" s="34">
        <v>88.7</v>
      </c>
      <c r="W259" s="34">
        <v>4601.6400000000003</v>
      </c>
      <c r="X259" s="33">
        <v>222.85000000000002</v>
      </c>
      <c r="Y259" s="34">
        <v>295.54999999999995</v>
      </c>
      <c r="Z259" s="35">
        <v>1355.17</v>
      </c>
      <c r="AA259" s="34">
        <v>904.34</v>
      </c>
      <c r="AB259" s="34">
        <v>480.07000000000005</v>
      </c>
      <c r="AC259" s="34">
        <v>3568.73</v>
      </c>
      <c r="AD259" s="33">
        <v>-37.389999999999986</v>
      </c>
      <c r="AE259" s="34">
        <v>-23.840000000000003</v>
      </c>
      <c r="AF259" s="35">
        <v>-517.16999999999996</v>
      </c>
      <c r="AG259" s="34">
        <v>27.079999999999977</v>
      </c>
      <c r="AH259" s="34">
        <v>154.35000000000002</v>
      </c>
      <c r="AI259" s="34">
        <v>3210.58</v>
      </c>
      <c r="AJ259" s="33">
        <v>98.440000000000012</v>
      </c>
      <c r="AK259" s="34">
        <v>122.82</v>
      </c>
      <c r="AL259" s="35">
        <v>1654.6699999999998</v>
      </c>
      <c r="AM259" s="33">
        <v>5383.62</v>
      </c>
      <c r="AN259" s="34">
        <v>5408.97</v>
      </c>
      <c r="AO259" s="35">
        <v>49392.359999999993</v>
      </c>
    </row>
    <row r="260" spans="1:41" x14ac:dyDescent="0.25">
      <c r="A260" s="39" t="s">
        <v>335</v>
      </c>
      <c r="B260" s="29" t="s">
        <v>205</v>
      </c>
      <c r="C260" s="29">
        <v>0</v>
      </c>
      <c r="D260" s="29">
        <v>0</v>
      </c>
      <c r="E260" s="29">
        <v>21.7</v>
      </c>
      <c r="F260" s="28">
        <v>0</v>
      </c>
      <c r="G260" s="29">
        <v>0</v>
      </c>
      <c r="H260" s="30">
        <v>28.55</v>
      </c>
      <c r="I260" s="29">
        <v>0</v>
      </c>
      <c r="J260" s="29">
        <v>0</v>
      </c>
      <c r="K260" s="29">
        <v>24.38</v>
      </c>
      <c r="L260" s="28">
        <v>0</v>
      </c>
      <c r="M260" s="29">
        <v>0</v>
      </c>
      <c r="N260" s="30">
        <v>28</v>
      </c>
      <c r="O260" s="29">
        <v>0</v>
      </c>
      <c r="P260" s="29">
        <v>0</v>
      </c>
      <c r="Q260" s="29">
        <v>23.3</v>
      </c>
      <c r="R260" s="28">
        <v>0</v>
      </c>
      <c r="S260" s="29">
        <v>0</v>
      </c>
      <c r="T260" s="30">
        <v>30.64</v>
      </c>
      <c r="U260" s="29">
        <v>0</v>
      </c>
      <c r="V260" s="29">
        <v>0</v>
      </c>
      <c r="W260" s="29">
        <v>20.28</v>
      </c>
      <c r="X260" s="28">
        <v>0</v>
      </c>
      <c r="Y260" s="29">
        <v>0</v>
      </c>
      <c r="Z260" s="30">
        <v>5.97</v>
      </c>
      <c r="AA260" s="29">
        <v>0</v>
      </c>
      <c r="AB260" s="29">
        <v>0</v>
      </c>
      <c r="AC260" s="29">
        <v>15.73</v>
      </c>
      <c r="AD260" s="28">
        <v>0</v>
      </c>
      <c r="AE260" s="29">
        <v>0</v>
      </c>
      <c r="AF260" s="30">
        <v>-2.2799999999999998</v>
      </c>
      <c r="AG260" s="29">
        <v>0</v>
      </c>
      <c r="AH260" s="29">
        <v>0</v>
      </c>
      <c r="AI260" s="29">
        <v>14.15</v>
      </c>
      <c r="AJ260" s="28">
        <v>0</v>
      </c>
      <c r="AK260" s="29">
        <v>0</v>
      </c>
      <c r="AL260" s="30">
        <v>7.29</v>
      </c>
      <c r="AM260" s="28">
        <v>0</v>
      </c>
      <c r="AN260" s="29">
        <v>0</v>
      </c>
      <c r="AO260" s="30">
        <v>217.71</v>
      </c>
    </row>
    <row r="261" spans="1:41" x14ac:dyDescent="0.25">
      <c r="A261" s="40" t="s">
        <v>336</v>
      </c>
      <c r="B261" s="34"/>
      <c r="C261" s="34">
        <v>0</v>
      </c>
      <c r="D261" s="34">
        <v>0</v>
      </c>
      <c r="E261" s="34">
        <v>21.7</v>
      </c>
      <c r="F261" s="33">
        <v>0</v>
      </c>
      <c r="G261" s="34">
        <v>0</v>
      </c>
      <c r="H261" s="35">
        <v>28.55</v>
      </c>
      <c r="I261" s="34">
        <v>0</v>
      </c>
      <c r="J261" s="34">
        <v>0</v>
      </c>
      <c r="K261" s="34">
        <v>24.38</v>
      </c>
      <c r="L261" s="33">
        <v>0</v>
      </c>
      <c r="M261" s="34">
        <v>0</v>
      </c>
      <c r="N261" s="35">
        <v>28</v>
      </c>
      <c r="O261" s="34">
        <v>0</v>
      </c>
      <c r="P261" s="34">
        <v>0</v>
      </c>
      <c r="Q261" s="34">
        <v>23.3</v>
      </c>
      <c r="R261" s="33">
        <v>0</v>
      </c>
      <c r="S261" s="34">
        <v>0</v>
      </c>
      <c r="T261" s="35">
        <v>30.64</v>
      </c>
      <c r="U261" s="34">
        <v>0</v>
      </c>
      <c r="V261" s="34">
        <v>0</v>
      </c>
      <c r="W261" s="34">
        <v>20.28</v>
      </c>
      <c r="X261" s="33">
        <v>0</v>
      </c>
      <c r="Y261" s="34">
        <v>0</v>
      </c>
      <c r="Z261" s="35">
        <v>5.97</v>
      </c>
      <c r="AA261" s="34">
        <v>0</v>
      </c>
      <c r="AB261" s="34">
        <v>0</v>
      </c>
      <c r="AC261" s="34">
        <v>15.73</v>
      </c>
      <c r="AD261" s="33">
        <v>0</v>
      </c>
      <c r="AE261" s="34">
        <v>0</v>
      </c>
      <c r="AF261" s="35">
        <v>-2.2799999999999998</v>
      </c>
      <c r="AG261" s="34">
        <v>0</v>
      </c>
      <c r="AH261" s="34">
        <v>0</v>
      </c>
      <c r="AI261" s="34">
        <v>14.15</v>
      </c>
      <c r="AJ261" s="33">
        <v>0</v>
      </c>
      <c r="AK261" s="34">
        <v>0</v>
      </c>
      <c r="AL261" s="35">
        <v>7.29</v>
      </c>
      <c r="AM261" s="33">
        <v>0</v>
      </c>
      <c r="AN261" s="34">
        <v>0</v>
      </c>
      <c r="AO261" s="35">
        <v>217.71</v>
      </c>
    </row>
    <row r="262" spans="1:41" x14ac:dyDescent="0.25">
      <c r="A262" s="39" t="s">
        <v>337</v>
      </c>
      <c r="B262" s="29" t="s">
        <v>127</v>
      </c>
      <c r="C262" s="29">
        <v>1930.32</v>
      </c>
      <c r="D262" s="29">
        <v>0</v>
      </c>
      <c r="E262" s="29">
        <v>12459.53</v>
      </c>
      <c r="F262" s="28">
        <v>2772.21</v>
      </c>
      <c r="G262" s="29">
        <v>0</v>
      </c>
      <c r="H262" s="30">
        <v>16392.23</v>
      </c>
      <c r="I262" s="29">
        <v>1512.57</v>
      </c>
      <c r="J262" s="29">
        <v>0</v>
      </c>
      <c r="K262" s="29">
        <v>14001.22</v>
      </c>
      <c r="L262" s="28">
        <v>983.34</v>
      </c>
      <c r="M262" s="29">
        <v>0</v>
      </c>
      <c r="N262" s="30">
        <v>16081</v>
      </c>
      <c r="O262" s="29">
        <v>1147.1199999999999</v>
      </c>
      <c r="P262" s="29">
        <v>0</v>
      </c>
      <c r="Q262" s="29">
        <v>13378.96</v>
      </c>
      <c r="R262" s="28">
        <v>3193.73</v>
      </c>
      <c r="S262" s="29">
        <v>0</v>
      </c>
      <c r="T262" s="30">
        <v>17595.48</v>
      </c>
      <c r="U262" s="29">
        <v>3453.55</v>
      </c>
      <c r="V262" s="29">
        <v>0</v>
      </c>
      <c r="W262" s="29">
        <v>11648.12</v>
      </c>
      <c r="X262" s="28">
        <v>931.11</v>
      </c>
      <c r="Y262" s="29">
        <v>0</v>
      </c>
      <c r="Z262" s="30">
        <v>3430.33</v>
      </c>
      <c r="AA262" s="29">
        <v>1856.41</v>
      </c>
      <c r="AB262" s="29">
        <v>0</v>
      </c>
      <c r="AC262" s="29">
        <v>9033.51</v>
      </c>
      <c r="AD262" s="28">
        <v>-197.76</v>
      </c>
      <c r="AE262" s="29">
        <v>0</v>
      </c>
      <c r="AF262" s="30">
        <v>-1309.1199999999999</v>
      </c>
      <c r="AG262" s="29">
        <v>942.16</v>
      </c>
      <c r="AH262" s="29">
        <v>0</v>
      </c>
      <c r="AI262" s="29">
        <v>8126.93</v>
      </c>
      <c r="AJ262" s="28">
        <v>936.16</v>
      </c>
      <c r="AK262" s="29">
        <v>0</v>
      </c>
      <c r="AL262" s="30">
        <v>4188.45</v>
      </c>
      <c r="AM262" s="28">
        <v>19460.919999999998</v>
      </c>
      <c r="AN262" s="29">
        <v>0</v>
      </c>
      <c r="AO262" s="30">
        <v>125026.64</v>
      </c>
    </row>
    <row r="263" spans="1:41" x14ac:dyDescent="0.25">
      <c r="A263" s="40" t="s">
        <v>338</v>
      </c>
      <c r="B263" s="34"/>
      <c r="C263" s="34">
        <v>1930.32</v>
      </c>
      <c r="D263" s="34">
        <v>0</v>
      </c>
      <c r="E263" s="34">
        <v>12459.53</v>
      </c>
      <c r="F263" s="33">
        <v>2772.21</v>
      </c>
      <c r="G263" s="34">
        <v>0</v>
      </c>
      <c r="H263" s="35">
        <v>16392.23</v>
      </c>
      <c r="I263" s="34">
        <v>1512.57</v>
      </c>
      <c r="J263" s="34">
        <v>0</v>
      </c>
      <c r="K263" s="34">
        <v>14001.22</v>
      </c>
      <c r="L263" s="33">
        <v>983.34</v>
      </c>
      <c r="M263" s="34">
        <v>0</v>
      </c>
      <c r="N263" s="35">
        <v>16081</v>
      </c>
      <c r="O263" s="34">
        <v>1147.1199999999999</v>
      </c>
      <c r="P263" s="34">
        <v>0</v>
      </c>
      <c r="Q263" s="34">
        <v>13378.96</v>
      </c>
      <c r="R263" s="33">
        <v>3193.73</v>
      </c>
      <c r="S263" s="34">
        <v>0</v>
      </c>
      <c r="T263" s="35">
        <v>17595.48</v>
      </c>
      <c r="U263" s="34">
        <v>3453.55</v>
      </c>
      <c r="V263" s="34">
        <v>0</v>
      </c>
      <c r="W263" s="34">
        <v>11648.12</v>
      </c>
      <c r="X263" s="33">
        <v>931.11</v>
      </c>
      <c r="Y263" s="34">
        <v>0</v>
      </c>
      <c r="Z263" s="35">
        <v>3430.33</v>
      </c>
      <c r="AA263" s="34">
        <v>1856.41</v>
      </c>
      <c r="AB263" s="34">
        <v>0</v>
      </c>
      <c r="AC263" s="34">
        <v>9033.51</v>
      </c>
      <c r="AD263" s="33">
        <v>-197.76</v>
      </c>
      <c r="AE263" s="34">
        <v>0</v>
      </c>
      <c r="AF263" s="35">
        <v>-1309.1199999999999</v>
      </c>
      <c r="AG263" s="34">
        <v>942.16</v>
      </c>
      <c r="AH263" s="34">
        <v>0</v>
      </c>
      <c r="AI263" s="34">
        <v>8126.93</v>
      </c>
      <c r="AJ263" s="33">
        <v>936.16</v>
      </c>
      <c r="AK263" s="34">
        <v>0</v>
      </c>
      <c r="AL263" s="35">
        <v>4188.45</v>
      </c>
      <c r="AM263" s="33">
        <v>19460.919999999998</v>
      </c>
      <c r="AN263" s="34">
        <v>0</v>
      </c>
      <c r="AO263" s="35">
        <v>125026.64</v>
      </c>
    </row>
    <row r="264" spans="1:41" x14ac:dyDescent="0.25">
      <c r="A264" s="42" t="s">
        <v>339</v>
      </c>
      <c r="B264" s="37"/>
      <c r="C264" s="37">
        <v>583675.55000000005</v>
      </c>
      <c r="D264" s="37">
        <v>1949877.07</v>
      </c>
      <c r="E264" s="37">
        <v>3141099.4799999995</v>
      </c>
      <c r="F264" s="36">
        <v>720294.08000000007</v>
      </c>
      <c r="G264" s="37">
        <v>841824.08000000007</v>
      </c>
      <c r="H264" s="38">
        <v>4132550.4699999988</v>
      </c>
      <c r="I264" s="37">
        <v>520559.72999999986</v>
      </c>
      <c r="J264" s="37">
        <v>912860.67</v>
      </c>
      <c r="K264" s="37">
        <v>3529764.9000000008</v>
      </c>
      <c r="L264" s="36">
        <v>716702.42999999982</v>
      </c>
      <c r="M264" s="37">
        <v>444834.99999999994</v>
      </c>
      <c r="N264" s="38">
        <v>4054087.2499999986</v>
      </c>
      <c r="O264" s="37">
        <v>581508.05999999982</v>
      </c>
      <c r="P264" s="37">
        <v>437442.53999999992</v>
      </c>
      <c r="Q264" s="37">
        <v>3372891.3899999987</v>
      </c>
      <c r="R264" s="36">
        <v>585234.48999999964</v>
      </c>
      <c r="S264" s="37">
        <v>143283.43999999997</v>
      </c>
      <c r="T264" s="38">
        <v>4435895.18</v>
      </c>
      <c r="U264" s="37">
        <v>500397.82000000024</v>
      </c>
      <c r="V264" s="37">
        <v>97771.699999999983</v>
      </c>
      <c r="W264" s="37">
        <v>2936538.5600000005</v>
      </c>
      <c r="X264" s="36">
        <v>139478.75999999995</v>
      </c>
      <c r="Y264" s="37">
        <v>325771.01</v>
      </c>
      <c r="Z264" s="38">
        <v>864801.74999999977</v>
      </c>
      <c r="AA264" s="37">
        <v>384344.34999999992</v>
      </c>
      <c r="AB264" s="37">
        <v>529166.57000000007</v>
      </c>
      <c r="AC264" s="37">
        <v>2277386.37</v>
      </c>
      <c r="AD264" s="36">
        <v>-49208.939999999988</v>
      </c>
      <c r="AE264" s="37">
        <v>-26279.740000000005</v>
      </c>
      <c r="AF264" s="38">
        <v>-330034.14999999997</v>
      </c>
      <c r="AG264" s="37">
        <v>307900.78000000009</v>
      </c>
      <c r="AH264" s="37">
        <v>170139.40000000005</v>
      </c>
      <c r="AI264" s="37">
        <v>2048834.02</v>
      </c>
      <c r="AJ264" s="36">
        <v>193590.49000000017</v>
      </c>
      <c r="AK264" s="37">
        <v>135368.69</v>
      </c>
      <c r="AL264" s="38">
        <v>1055924.5399999998</v>
      </c>
      <c r="AM264" s="36">
        <v>5184477.6000000006</v>
      </c>
      <c r="AN264" s="37">
        <v>5962060.4300000006</v>
      </c>
      <c r="AO264" s="38">
        <v>31519739.759999987</v>
      </c>
    </row>
    <row r="265" spans="1:41" x14ac:dyDescent="0.25">
      <c r="AM265" s="19">
        <f>Charts!C54</f>
        <v>5184477.5999999987</v>
      </c>
      <c r="AN265" s="19">
        <f>Charts!D54</f>
        <v>5962060.4300000006</v>
      </c>
      <c r="AO265" s="19">
        <f>Charts!E54</f>
        <v>31519739.760000002</v>
      </c>
    </row>
  </sheetData>
  <mergeCells count="12">
    <mergeCell ref="AJ1:AL1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41C3-265E-4AEE-AF14-1929803EC98D}">
  <dimension ref="A1:BA285"/>
  <sheetViews>
    <sheetView workbookViewId="0">
      <pane xSplit="2" ySplit="2" topLeftCell="C93" activePane="bottomRight" state="frozen"/>
      <selection activeCell="C213" sqref="C213"/>
      <selection pane="topRight" activeCell="C213" sqref="C213"/>
      <selection pane="bottomLeft" activeCell="C213" sqref="C213"/>
      <selection pane="bottomRight" activeCell="AE154" sqref="AE154"/>
    </sheetView>
  </sheetViews>
  <sheetFormatPr defaultRowHeight="15" x14ac:dyDescent="0.25"/>
  <cols>
    <col min="1" max="1" width="38" bestFit="1" customWidth="1"/>
    <col min="2" max="2" width="10.42578125" bestFit="1" customWidth="1"/>
    <col min="3" max="3" width="11.140625" bestFit="1" customWidth="1"/>
    <col min="4" max="4" width="7.5703125" bestFit="1" customWidth="1"/>
    <col min="5" max="5" width="15.28515625" bestFit="1" customWidth="1"/>
    <col min="6" max="6" width="11.140625" bestFit="1" customWidth="1"/>
    <col min="7" max="7" width="7.5703125" bestFit="1" customWidth="1"/>
    <col min="8" max="8" width="15.28515625" bestFit="1" customWidth="1"/>
    <col min="9" max="9" width="11.140625" bestFit="1" customWidth="1"/>
    <col min="10" max="10" width="7.5703125" bestFit="1" customWidth="1"/>
    <col min="11" max="11" width="15.28515625" bestFit="1" customWidth="1"/>
    <col min="12" max="12" width="11.140625" bestFit="1" customWidth="1"/>
    <col min="13" max="13" width="7.5703125" bestFit="1" customWidth="1"/>
    <col min="14" max="14" width="15.28515625" bestFit="1" customWidth="1"/>
    <col min="15" max="15" width="11.140625" bestFit="1" customWidth="1"/>
    <col min="16" max="16" width="7.5703125" bestFit="1" customWidth="1"/>
    <col min="17" max="17" width="15.28515625" bestFit="1" customWidth="1"/>
    <col min="18" max="18" width="11.140625" bestFit="1" customWidth="1"/>
    <col min="19" max="19" width="7.5703125" bestFit="1" customWidth="1"/>
    <col min="20" max="20" width="15.28515625" bestFit="1" customWidth="1"/>
    <col min="21" max="21" width="11.140625" bestFit="1" customWidth="1"/>
    <col min="22" max="22" width="7.5703125" bestFit="1" customWidth="1"/>
    <col min="23" max="23" width="15.28515625" bestFit="1" customWidth="1"/>
    <col min="24" max="24" width="11.140625" bestFit="1" customWidth="1"/>
    <col min="25" max="25" width="7.5703125" bestFit="1" customWidth="1"/>
    <col min="26" max="26" width="15.28515625" bestFit="1" customWidth="1"/>
    <col min="27" max="27" width="11.140625" bestFit="1" customWidth="1"/>
    <col min="28" max="28" width="9.140625" customWidth="1"/>
    <col min="29" max="29" width="15.28515625" style="43" customWidth="1"/>
    <col min="30" max="30" width="11.140625" bestFit="1" customWidth="1"/>
    <col min="31" max="31" width="9.140625" bestFit="1" customWidth="1"/>
    <col min="32" max="32" width="15.28515625" style="43" customWidth="1"/>
    <col min="33" max="33" width="11.140625" bestFit="1" customWidth="1"/>
    <col min="34" max="34" width="9.140625" bestFit="1" customWidth="1"/>
    <col min="35" max="35" width="15.28515625" style="43" customWidth="1"/>
    <col min="36" max="36" width="11.140625" bestFit="1" customWidth="1"/>
    <col min="37" max="37" width="9.140625" bestFit="1" customWidth="1"/>
    <col min="38" max="38" width="15.28515625" style="43" customWidth="1"/>
    <col min="39" max="39" width="18" bestFit="1" customWidth="1"/>
    <col min="40" max="40" width="12.5703125" bestFit="1" customWidth="1"/>
    <col min="41" max="41" width="22.140625" bestFit="1" customWidth="1"/>
  </cols>
  <sheetData>
    <row r="1" spans="1:53" x14ac:dyDescent="0.25">
      <c r="A1" s="39"/>
      <c r="B1" s="29"/>
      <c r="C1" s="93" t="s">
        <v>32</v>
      </c>
      <c r="D1" s="94"/>
      <c r="E1" s="95"/>
      <c r="F1" s="94" t="s">
        <v>33</v>
      </c>
      <c r="G1" s="94"/>
      <c r="H1" s="94"/>
      <c r="I1" s="93" t="s">
        <v>34</v>
      </c>
      <c r="J1" s="94"/>
      <c r="K1" s="95"/>
      <c r="L1" s="94" t="s">
        <v>35</v>
      </c>
      <c r="M1" s="94"/>
      <c r="N1" s="94"/>
      <c r="O1" s="93" t="s">
        <v>36</v>
      </c>
      <c r="P1" s="94"/>
      <c r="Q1" s="95"/>
      <c r="R1" s="94" t="s">
        <v>37</v>
      </c>
      <c r="S1" s="94"/>
      <c r="T1" s="94"/>
      <c r="U1" s="93" t="s">
        <v>38</v>
      </c>
      <c r="V1" s="94"/>
      <c r="W1" s="95"/>
      <c r="X1" s="93" t="s">
        <v>39</v>
      </c>
      <c r="Y1" s="94"/>
      <c r="Z1" s="95"/>
      <c r="AA1" s="93" t="s">
        <v>40</v>
      </c>
      <c r="AB1" s="94"/>
      <c r="AC1" s="95"/>
      <c r="AD1" s="93" t="s">
        <v>29</v>
      </c>
      <c r="AE1" s="94"/>
      <c r="AF1" s="95"/>
      <c r="AG1" s="93" t="s">
        <v>30</v>
      </c>
      <c r="AH1" s="94"/>
      <c r="AI1" s="95"/>
      <c r="AJ1" s="93" t="s">
        <v>31</v>
      </c>
      <c r="AK1" s="94"/>
      <c r="AL1" s="95"/>
      <c r="AM1" s="28"/>
      <c r="AN1" s="29"/>
      <c r="AO1" s="30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1:53" s="18" customFormat="1" x14ac:dyDescent="0.25">
      <c r="A2" s="40" t="s">
        <v>41</v>
      </c>
      <c r="B2" s="34" t="s">
        <v>42</v>
      </c>
      <c r="C2" s="33" t="s">
        <v>2</v>
      </c>
      <c r="D2" s="34" t="s">
        <v>3</v>
      </c>
      <c r="E2" s="35" t="s">
        <v>4</v>
      </c>
      <c r="F2" s="34" t="s">
        <v>2</v>
      </c>
      <c r="G2" s="34" t="s">
        <v>3</v>
      </c>
      <c r="H2" s="34" t="s">
        <v>4</v>
      </c>
      <c r="I2" s="33" t="s">
        <v>2</v>
      </c>
      <c r="J2" s="34" t="s">
        <v>3</v>
      </c>
      <c r="K2" s="35" t="s">
        <v>4</v>
      </c>
      <c r="L2" s="34" t="s">
        <v>2</v>
      </c>
      <c r="M2" s="34" t="s">
        <v>3</v>
      </c>
      <c r="N2" s="34" t="s">
        <v>4</v>
      </c>
      <c r="O2" s="33" t="s">
        <v>2</v>
      </c>
      <c r="P2" s="34" t="s">
        <v>3</v>
      </c>
      <c r="Q2" s="35" t="s">
        <v>4</v>
      </c>
      <c r="R2" s="34" t="s">
        <v>2</v>
      </c>
      <c r="S2" s="34" t="s">
        <v>3</v>
      </c>
      <c r="T2" s="34" t="s">
        <v>4</v>
      </c>
      <c r="U2" s="33" t="s">
        <v>2</v>
      </c>
      <c r="V2" s="34" t="s">
        <v>3</v>
      </c>
      <c r="W2" s="35" t="s">
        <v>4</v>
      </c>
      <c r="X2" s="34" t="s">
        <v>2</v>
      </c>
      <c r="Y2" s="34" t="s">
        <v>3</v>
      </c>
      <c r="Z2" s="35" t="s">
        <v>4</v>
      </c>
      <c r="AA2" s="34" t="s">
        <v>2</v>
      </c>
      <c r="AB2" s="34" t="s">
        <v>3</v>
      </c>
      <c r="AC2" s="35" t="s">
        <v>4</v>
      </c>
      <c r="AD2" s="34" t="s">
        <v>2</v>
      </c>
      <c r="AE2" s="34" t="s">
        <v>3</v>
      </c>
      <c r="AF2" s="35" t="s">
        <v>4</v>
      </c>
      <c r="AG2" s="34" t="s">
        <v>2</v>
      </c>
      <c r="AH2" s="34" t="s">
        <v>3</v>
      </c>
      <c r="AI2" s="35" t="s">
        <v>4</v>
      </c>
      <c r="AJ2" s="34" t="s">
        <v>2</v>
      </c>
      <c r="AK2" s="34" t="s">
        <v>3</v>
      </c>
      <c r="AL2" s="35" t="s">
        <v>4</v>
      </c>
      <c r="AM2" s="33" t="s">
        <v>43</v>
      </c>
      <c r="AN2" s="34" t="s">
        <v>44</v>
      </c>
      <c r="AO2" s="35" t="s">
        <v>45</v>
      </c>
    </row>
    <row r="3" spans="1:53" x14ac:dyDescent="0.25">
      <c r="A3" s="39" t="s">
        <v>46</v>
      </c>
      <c r="B3" s="29" t="s">
        <v>47</v>
      </c>
      <c r="C3" s="28">
        <v>1313.07</v>
      </c>
      <c r="D3" s="29">
        <v>579.52</v>
      </c>
      <c r="E3" s="30">
        <v>53.78</v>
      </c>
      <c r="F3" s="29">
        <v>1351.9099999999999</v>
      </c>
      <c r="G3" s="29">
        <v>997.39</v>
      </c>
      <c r="H3" s="29">
        <v>85.22</v>
      </c>
      <c r="I3" s="28">
        <v>1619.43</v>
      </c>
      <c r="J3" s="29">
        <v>914.16</v>
      </c>
      <c r="K3" s="30">
        <v>94.11</v>
      </c>
      <c r="L3" s="29">
        <v>1842.7199999999998</v>
      </c>
      <c r="M3" s="29">
        <v>715.24</v>
      </c>
      <c r="N3" s="29">
        <v>102.73</v>
      </c>
      <c r="O3" s="28">
        <v>2244.4</v>
      </c>
      <c r="P3" s="29">
        <v>375.73</v>
      </c>
      <c r="Q3" s="30">
        <v>91.79</v>
      </c>
      <c r="R3" s="29">
        <v>1058.9000000000001</v>
      </c>
      <c r="S3" s="29">
        <v>136.52000000000001</v>
      </c>
      <c r="T3" s="29">
        <v>111.61</v>
      </c>
      <c r="U3" s="28">
        <v>686.27</v>
      </c>
      <c r="V3" s="29">
        <v>208.61</v>
      </c>
      <c r="W3" s="30">
        <v>70.790000000000006</v>
      </c>
      <c r="X3" s="29">
        <v>1622.82</v>
      </c>
      <c r="Y3" s="29">
        <v>651.91</v>
      </c>
      <c r="Z3" s="30">
        <v>60.09</v>
      </c>
      <c r="AA3" s="29">
        <v>2972.5</v>
      </c>
      <c r="AB3" s="29">
        <v>1054.81</v>
      </c>
      <c r="AC3" s="32">
        <v>113.82</v>
      </c>
      <c r="AD3" s="29">
        <v>166.13</v>
      </c>
      <c r="AE3" s="29">
        <v>1815.57</v>
      </c>
      <c r="AF3" s="32">
        <v>129.16999999999999</v>
      </c>
      <c r="AG3" s="29">
        <v>-81.94</v>
      </c>
      <c r="AH3" s="29">
        <v>7826.85</v>
      </c>
      <c r="AI3" s="32">
        <v>76.33</v>
      </c>
      <c r="AJ3" s="29">
        <v>-130.09</v>
      </c>
      <c r="AK3" s="29">
        <v>6971.67</v>
      </c>
      <c r="AL3" s="32">
        <v>89.37</v>
      </c>
      <c r="AM3" s="29">
        <v>14666.119999999997</v>
      </c>
      <c r="AN3" s="29">
        <v>22247.98</v>
      </c>
      <c r="AO3" s="32">
        <v>1078.81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53" x14ac:dyDescent="0.25">
      <c r="A4" s="41" t="s">
        <v>46</v>
      </c>
      <c r="B4" s="18" t="s">
        <v>48</v>
      </c>
      <c r="C4" s="31">
        <v>4507.76</v>
      </c>
      <c r="D4" s="18">
        <v>0</v>
      </c>
      <c r="E4" s="32">
        <v>1518.28</v>
      </c>
      <c r="F4" s="18">
        <v>11828.92</v>
      </c>
      <c r="G4" s="18">
        <v>0</v>
      </c>
      <c r="H4" s="18">
        <v>2406.12</v>
      </c>
      <c r="I4" s="31">
        <v>7195.79</v>
      </c>
      <c r="J4" s="18">
        <v>0</v>
      </c>
      <c r="K4" s="32">
        <v>2657.14</v>
      </c>
      <c r="L4" s="18">
        <v>8958.0300000000007</v>
      </c>
      <c r="M4" s="18">
        <v>0</v>
      </c>
      <c r="N4" s="18">
        <v>2900.6</v>
      </c>
      <c r="O4" s="31">
        <v>9291.48</v>
      </c>
      <c r="P4" s="18">
        <v>0</v>
      </c>
      <c r="Q4" s="32">
        <v>2591.63</v>
      </c>
      <c r="R4" s="18">
        <v>15508.43</v>
      </c>
      <c r="S4" s="18">
        <v>0</v>
      </c>
      <c r="T4" s="18">
        <v>3151.21</v>
      </c>
      <c r="U4" s="31">
        <v>6014.94</v>
      </c>
      <c r="V4" s="18">
        <v>0</v>
      </c>
      <c r="W4" s="32">
        <v>1998.55</v>
      </c>
      <c r="X4" s="18">
        <v>4551.66</v>
      </c>
      <c r="Y4" s="18">
        <v>0</v>
      </c>
      <c r="Z4" s="32">
        <v>1696.68</v>
      </c>
      <c r="AA4" s="18">
        <v>20504.52</v>
      </c>
      <c r="AB4" s="18">
        <v>0</v>
      </c>
      <c r="AC4" s="32">
        <v>3213.54</v>
      </c>
      <c r="AD4" s="18">
        <v>29401.67</v>
      </c>
      <c r="AE4" s="18">
        <v>0</v>
      </c>
      <c r="AF4" s="32">
        <v>3646.9</v>
      </c>
      <c r="AG4" s="18">
        <v>7072.73</v>
      </c>
      <c r="AH4" s="18">
        <v>0</v>
      </c>
      <c r="AI4" s="32">
        <v>2154.96</v>
      </c>
      <c r="AJ4" s="18">
        <v>11021.59</v>
      </c>
      <c r="AK4" s="18">
        <v>0</v>
      </c>
      <c r="AL4" s="32">
        <v>2523.13</v>
      </c>
      <c r="AM4" s="31">
        <v>135857.51999999999</v>
      </c>
      <c r="AN4" s="18">
        <v>0</v>
      </c>
      <c r="AO4" s="32">
        <v>30458.739999999998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x14ac:dyDescent="0.25">
      <c r="A5" s="41" t="s">
        <v>46</v>
      </c>
      <c r="B5" s="18" t="s">
        <v>49</v>
      </c>
      <c r="C5" s="31">
        <v>-199.26</v>
      </c>
      <c r="D5" s="18">
        <v>0</v>
      </c>
      <c r="E5" s="32">
        <v>3298.49</v>
      </c>
      <c r="F5" s="18">
        <v>-766.74</v>
      </c>
      <c r="G5" s="18">
        <v>0</v>
      </c>
      <c r="H5" s="18">
        <v>5227.3599999999997</v>
      </c>
      <c r="I5" s="31">
        <v>-714.46</v>
      </c>
      <c r="J5" s="18">
        <v>0</v>
      </c>
      <c r="K5" s="32">
        <v>5772.7</v>
      </c>
      <c r="L5" s="18">
        <v>-1010.92</v>
      </c>
      <c r="M5" s="18">
        <v>0</v>
      </c>
      <c r="N5" s="18">
        <v>6301.62</v>
      </c>
      <c r="O5" s="31">
        <v>-900.69</v>
      </c>
      <c r="P5" s="18">
        <v>0</v>
      </c>
      <c r="Q5" s="32">
        <v>5630.37</v>
      </c>
      <c r="R5" s="18">
        <v>-1458.33</v>
      </c>
      <c r="S5" s="18">
        <v>0</v>
      </c>
      <c r="T5" s="18">
        <v>6846.07</v>
      </c>
      <c r="U5" s="31">
        <v>-739.36</v>
      </c>
      <c r="V5" s="18">
        <v>0</v>
      </c>
      <c r="W5" s="32">
        <v>4341.8999999999996</v>
      </c>
      <c r="X5" s="18">
        <v>-368.49</v>
      </c>
      <c r="Y5" s="18">
        <v>0</v>
      </c>
      <c r="Z5" s="32">
        <v>3686.08</v>
      </c>
      <c r="AA5" s="18">
        <v>273.13</v>
      </c>
      <c r="AB5" s="18">
        <v>0</v>
      </c>
      <c r="AC5" s="32">
        <v>6981.49</v>
      </c>
      <c r="AD5" s="18">
        <v>640.24</v>
      </c>
      <c r="AE5" s="18">
        <v>0</v>
      </c>
      <c r="AF5" s="32">
        <v>7922.97</v>
      </c>
      <c r="AG5" s="18">
        <v>-9.99</v>
      </c>
      <c r="AH5" s="18">
        <v>0</v>
      </c>
      <c r="AI5" s="32">
        <v>4681.71</v>
      </c>
      <c r="AJ5" s="18">
        <v>-154.72</v>
      </c>
      <c r="AK5" s="18">
        <v>0</v>
      </c>
      <c r="AL5" s="32">
        <v>5481.57</v>
      </c>
      <c r="AM5" s="31">
        <v>-5409.59</v>
      </c>
      <c r="AN5" s="18">
        <v>0</v>
      </c>
      <c r="AO5" s="32">
        <v>66172.33</v>
      </c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</row>
    <row r="6" spans="1:53" x14ac:dyDescent="0.25">
      <c r="A6" s="41" t="s">
        <v>46</v>
      </c>
      <c r="B6" s="18" t="s">
        <v>50</v>
      </c>
      <c r="C6" s="31">
        <v>2297.1</v>
      </c>
      <c r="D6" s="18">
        <v>0</v>
      </c>
      <c r="E6" s="32">
        <v>23686.17</v>
      </c>
      <c r="F6" s="18">
        <v>2047.03</v>
      </c>
      <c r="G6" s="18">
        <v>0</v>
      </c>
      <c r="H6" s="18">
        <v>37537.17</v>
      </c>
      <c r="I6" s="31">
        <v>1547.53</v>
      </c>
      <c r="J6" s="18">
        <v>0</v>
      </c>
      <c r="K6" s="32">
        <v>41453.269999999997</v>
      </c>
      <c r="L6" s="18">
        <v>1955.47</v>
      </c>
      <c r="M6" s="18">
        <v>0</v>
      </c>
      <c r="N6" s="18">
        <v>45251.34</v>
      </c>
      <c r="O6" s="31">
        <v>1781.53</v>
      </c>
      <c r="P6" s="18">
        <v>0</v>
      </c>
      <c r="Q6" s="32">
        <v>40431.160000000003</v>
      </c>
      <c r="R6" s="18">
        <v>2198.33</v>
      </c>
      <c r="S6" s="18">
        <v>0</v>
      </c>
      <c r="T6" s="18">
        <v>49161.01</v>
      </c>
      <c r="U6" s="31">
        <v>1612.78</v>
      </c>
      <c r="V6" s="18">
        <v>0</v>
      </c>
      <c r="W6" s="32">
        <v>31178.78</v>
      </c>
      <c r="X6" s="18">
        <v>1338.22</v>
      </c>
      <c r="Y6" s="18">
        <v>0</v>
      </c>
      <c r="Z6" s="32">
        <v>26469.43</v>
      </c>
      <c r="AA6" s="18">
        <v>2948.13</v>
      </c>
      <c r="AB6" s="18">
        <v>0</v>
      </c>
      <c r="AC6" s="32">
        <v>50133.440000000002</v>
      </c>
      <c r="AD6" s="18">
        <v>4420.75</v>
      </c>
      <c r="AE6" s="18">
        <v>0</v>
      </c>
      <c r="AF6" s="32">
        <v>56894.15</v>
      </c>
      <c r="AG6" s="18">
        <v>1793.5</v>
      </c>
      <c r="AH6" s="18">
        <v>0</v>
      </c>
      <c r="AI6" s="32">
        <v>33618.910000000003</v>
      </c>
      <c r="AJ6" s="18">
        <v>2929</v>
      </c>
      <c r="AK6" s="18">
        <v>0</v>
      </c>
      <c r="AL6" s="32">
        <v>39362.629999999997</v>
      </c>
      <c r="AM6" s="31">
        <v>26869.37</v>
      </c>
      <c r="AN6" s="18">
        <v>0</v>
      </c>
      <c r="AO6" s="32">
        <v>475177.45999999996</v>
      </c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x14ac:dyDescent="0.25">
      <c r="A7" s="41" t="s">
        <v>46</v>
      </c>
      <c r="B7" s="18" t="s">
        <v>51</v>
      </c>
      <c r="C7" s="31">
        <v>1742.27</v>
      </c>
      <c r="D7" s="18">
        <v>0</v>
      </c>
      <c r="E7" s="32">
        <v>951.91</v>
      </c>
      <c r="F7" s="18">
        <v>1653.15</v>
      </c>
      <c r="G7" s="18">
        <v>0</v>
      </c>
      <c r="H7" s="18">
        <v>1508.55</v>
      </c>
      <c r="I7" s="31">
        <v>2543.0300000000002</v>
      </c>
      <c r="J7" s="18">
        <v>0</v>
      </c>
      <c r="K7" s="32">
        <v>1665.93</v>
      </c>
      <c r="L7" s="18">
        <v>2024.1</v>
      </c>
      <c r="M7" s="18">
        <v>0</v>
      </c>
      <c r="N7" s="18">
        <v>1818.57</v>
      </c>
      <c r="O7" s="31">
        <v>2853.21</v>
      </c>
      <c r="P7" s="18">
        <v>0</v>
      </c>
      <c r="Q7" s="32">
        <v>1624.86</v>
      </c>
      <c r="R7" s="18">
        <v>998.44</v>
      </c>
      <c r="S7" s="18">
        <v>0</v>
      </c>
      <c r="T7" s="18">
        <v>1975.69</v>
      </c>
      <c r="U7" s="31">
        <v>637.05999999999995</v>
      </c>
      <c r="V7" s="18">
        <v>0</v>
      </c>
      <c r="W7" s="32">
        <v>1253.02</v>
      </c>
      <c r="X7" s="18">
        <v>2018.28</v>
      </c>
      <c r="Y7" s="18">
        <v>0</v>
      </c>
      <c r="Z7" s="32">
        <v>1063.76</v>
      </c>
      <c r="AA7" s="18">
        <v>2841.26</v>
      </c>
      <c r="AB7" s="18">
        <v>0</v>
      </c>
      <c r="AC7" s="32">
        <v>2014.77</v>
      </c>
      <c r="AD7" s="18">
        <v>249.1</v>
      </c>
      <c r="AE7" s="18">
        <v>0</v>
      </c>
      <c r="AF7" s="32">
        <v>2286.4699999999998</v>
      </c>
      <c r="AG7" s="18">
        <v>-92.71</v>
      </c>
      <c r="AH7" s="18">
        <v>0</v>
      </c>
      <c r="AI7" s="32">
        <v>1351.08</v>
      </c>
      <c r="AJ7" s="18">
        <v>-159.16</v>
      </c>
      <c r="AK7" s="18">
        <v>0</v>
      </c>
      <c r="AL7" s="32">
        <v>1581.91</v>
      </c>
      <c r="AM7" s="31">
        <v>17308.030000000002</v>
      </c>
      <c r="AN7" s="18">
        <v>0</v>
      </c>
      <c r="AO7" s="32">
        <v>19096.52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x14ac:dyDescent="0.25">
      <c r="A8" s="41" t="s">
        <v>46</v>
      </c>
      <c r="B8" s="18" t="s">
        <v>52</v>
      </c>
      <c r="C8" s="31">
        <v>6449.78</v>
      </c>
      <c r="D8" s="18">
        <v>0</v>
      </c>
      <c r="E8" s="32">
        <v>19174.27</v>
      </c>
      <c r="F8" s="18">
        <v>8277.77</v>
      </c>
      <c r="G8" s="18">
        <v>0</v>
      </c>
      <c r="H8" s="18">
        <v>30386.84</v>
      </c>
      <c r="I8" s="31">
        <v>644.19000000000005</v>
      </c>
      <c r="J8" s="18">
        <v>0</v>
      </c>
      <c r="K8" s="32">
        <v>33556.97</v>
      </c>
      <c r="L8" s="18">
        <v>-547.57000000000005</v>
      </c>
      <c r="M8" s="18">
        <v>0</v>
      </c>
      <c r="N8" s="18">
        <v>36631.56</v>
      </c>
      <c r="O8" s="31">
        <v>7427.56</v>
      </c>
      <c r="P8" s="18">
        <v>0</v>
      </c>
      <c r="Q8" s="32">
        <v>32729.57</v>
      </c>
      <c r="R8" s="18">
        <v>15568.11</v>
      </c>
      <c r="S8" s="18">
        <v>0</v>
      </c>
      <c r="T8" s="18">
        <v>39796.49</v>
      </c>
      <c r="U8" s="31">
        <v>11544.08</v>
      </c>
      <c r="V8" s="18">
        <v>0</v>
      </c>
      <c r="W8" s="32">
        <v>25239.64</v>
      </c>
      <c r="X8" s="18">
        <v>13177.95</v>
      </c>
      <c r="Y8" s="18">
        <v>0</v>
      </c>
      <c r="Z8" s="32">
        <v>21427.360000000001</v>
      </c>
      <c r="AA8" s="18">
        <v>20084.04</v>
      </c>
      <c r="AB8" s="18">
        <v>0</v>
      </c>
      <c r="AC8" s="32">
        <v>40583.69</v>
      </c>
      <c r="AD8" s="18">
        <v>33613.85</v>
      </c>
      <c r="AE8" s="18">
        <v>0</v>
      </c>
      <c r="AF8" s="32">
        <v>46056.58</v>
      </c>
      <c r="AG8" s="18">
        <v>10543.15</v>
      </c>
      <c r="AH8" s="18">
        <v>0</v>
      </c>
      <c r="AI8" s="32">
        <v>27214.959999999999</v>
      </c>
      <c r="AJ8" s="18">
        <v>8960.09</v>
      </c>
      <c r="AK8" s="18">
        <v>0</v>
      </c>
      <c r="AL8" s="32">
        <v>31864.57</v>
      </c>
      <c r="AM8" s="31">
        <v>135743</v>
      </c>
      <c r="AN8" s="18">
        <v>0</v>
      </c>
      <c r="AO8" s="32">
        <v>384662.50000000006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x14ac:dyDescent="0.25">
      <c r="A9" s="41" t="s">
        <v>46</v>
      </c>
      <c r="B9" s="18" t="s">
        <v>53</v>
      </c>
      <c r="C9" s="31">
        <v>-433.72</v>
      </c>
      <c r="D9" s="18">
        <v>0</v>
      </c>
      <c r="E9" s="32">
        <v>1147.92</v>
      </c>
      <c r="F9" s="18">
        <v>-590.52</v>
      </c>
      <c r="G9" s="18">
        <v>0</v>
      </c>
      <c r="H9" s="18">
        <v>1819.2</v>
      </c>
      <c r="I9" s="31">
        <v>-542.66</v>
      </c>
      <c r="J9" s="18">
        <v>0</v>
      </c>
      <c r="K9" s="32">
        <v>2008.99</v>
      </c>
      <c r="L9" s="18">
        <v>-685.32</v>
      </c>
      <c r="M9" s="18">
        <v>0</v>
      </c>
      <c r="N9" s="18">
        <v>2193.06</v>
      </c>
      <c r="O9" s="31">
        <v>-645.17999999999995</v>
      </c>
      <c r="P9" s="18">
        <v>0</v>
      </c>
      <c r="Q9" s="32">
        <v>1959.45</v>
      </c>
      <c r="R9" s="18">
        <v>-979.72</v>
      </c>
      <c r="S9" s="18">
        <v>0</v>
      </c>
      <c r="T9" s="18">
        <v>2382.5300000000002</v>
      </c>
      <c r="U9" s="31">
        <v>-544.25</v>
      </c>
      <c r="V9" s="18">
        <v>0</v>
      </c>
      <c r="W9" s="32">
        <v>1511.04</v>
      </c>
      <c r="X9" s="18">
        <v>-349.26</v>
      </c>
      <c r="Y9" s="18">
        <v>0</v>
      </c>
      <c r="Z9" s="32">
        <v>1282.81</v>
      </c>
      <c r="AA9" s="18">
        <v>-610.96</v>
      </c>
      <c r="AB9" s="18">
        <v>0</v>
      </c>
      <c r="AC9" s="32">
        <v>2429.66</v>
      </c>
      <c r="AD9" s="18">
        <v>-873.26</v>
      </c>
      <c r="AE9" s="18">
        <v>0</v>
      </c>
      <c r="AF9" s="32">
        <v>2757.31</v>
      </c>
      <c r="AG9" s="18">
        <v>-380.76</v>
      </c>
      <c r="AH9" s="18">
        <v>0</v>
      </c>
      <c r="AI9" s="32">
        <v>1629.3</v>
      </c>
      <c r="AJ9" s="18">
        <v>-563.97</v>
      </c>
      <c r="AK9" s="18">
        <v>0</v>
      </c>
      <c r="AL9" s="32">
        <v>1907.67</v>
      </c>
      <c r="AM9" s="31">
        <v>-7199.58</v>
      </c>
      <c r="AN9" s="18">
        <v>0</v>
      </c>
      <c r="AO9" s="32">
        <v>23028.940000000002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51" customFormat="1" x14ac:dyDescent="0.25">
      <c r="A10" s="46" t="s">
        <v>54</v>
      </c>
      <c r="B10" s="47"/>
      <c r="C10" s="48">
        <v>15677.000000000002</v>
      </c>
      <c r="D10" s="47">
        <v>579.52</v>
      </c>
      <c r="E10" s="49">
        <v>49830.819999999992</v>
      </c>
      <c r="F10" s="47">
        <v>23801.52</v>
      </c>
      <c r="G10" s="47">
        <v>997.39</v>
      </c>
      <c r="H10" s="47">
        <v>78970.459999999992</v>
      </c>
      <c r="I10" s="48">
        <v>12292.85</v>
      </c>
      <c r="J10" s="47">
        <v>914.16</v>
      </c>
      <c r="K10" s="49">
        <v>87209.11</v>
      </c>
      <c r="L10" s="47">
        <v>12536.51</v>
      </c>
      <c r="M10" s="47">
        <v>715.24</v>
      </c>
      <c r="N10" s="47">
        <v>95199.479999999981</v>
      </c>
      <c r="O10" s="48">
        <v>22052.31</v>
      </c>
      <c r="P10" s="47">
        <v>375.73</v>
      </c>
      <c r="Q10" s="49">
        <v>85058.83</v>
      </c>
      <c r="R10" s="47">
        <v>32894.160000000003</v>
      </c>
      <c r="S10" s="47">
        <v>136.52000000000001</v>
      </c>
      <c r="T10" s="47">
        <v>103424.61</v>
      </c>
      <c r="U10" s="48">
        <v>19211.519999999997</v>
      </c>
      <c r="V10" s="47">
        <v>208.61</v>
      </c>
      <c r="W10" s="49">
        <v>65593.719999999987</v>
      </c>
      <c r="X10" s="47">
        <v>21991.180000000004</v>
      </c>
      <c r="Y10" s="47">
        <v>651.91</v>
      </c>
      <c r="Z10" s="49">
        <v>55686.21</v>
      </c>
      <c r="AA10" s="47">
        <v>49012.62</v>
      </c>
      <c r="AB10" s="47">
        <v>1054.81</v>
      </c>
      <c r="AC10" s="49">
        <v>105470.41</v>
      </c>
      <c r="AD10" s="47">
        <v>67618.48</v>
      </c>
      <c r="AE10" s="47">
        <v>1815.57</v>
      </c>
      <c r="AF10" s="49">
        <v>119693.55</v>
      </c>
      <c r="AG10" s="47">
        <v>18843.98</v>
      </c>
      <c r="AH10" s="47">
        <v>7826.85</v>
      </c>
      <c r="AI10" s="49">
        <v>70727.250000000015</v>
      </c>
      <c r="AJ10" s="47">
        <v>21902.739999999998</v>
      </c>
      <c r="AK10" s="47">
        <v>6971.67</v>
      </c>
      <c r="AL10" s="49">
        <v>82810.849999999991</v>
      </c>
      <c r="AM10" s="48">
        <v>317834.87</v>
      </c>
      <c r="AN10" s="47">
        <v>22247.98</v>
      </c>
      <c r="AO10" s="49">
        <v>999675.29999999981</v>
      </c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</row>
    <row r="11" spans="1:53" x14ac:dyDescent="0.25">
      <c r="A11" s="39" t="s">
        <v>55</v>
      </c>
      <c r="B11" s="29" t="s">
        <v>56</v>
      </c>
      <c r="C11" s="28">
        <v>-60.56</v>
      </c>
      <c r="D11" s="29">
        <v>0</v>
      </c>
      <c r="E11" s="30">
        <v>12563.85</v>
      </c>
      <c r="F11" s="29">
        <v>-6.66</v>
      </c>
      <c r="G11" s="29">
        <v>0</v>
      </c>
      <c r="H11" s="29">
        <v>19910.82</v>
      </c>
      <c r="I11" s="28">
        <v>201.13</v>
      </c>
      <c r="J11" s="29">
        <v>0</v>
      </c>
      <c r="K11" s="30">
        <v>21988.04</v>
      </c>
      <c r="L11" s="29">
        <v>291.93</v>
      </c>
      <c r="M11" s="29">
        <v>0</v>
      </c>
      <c r="N11" s="29">
        <v>24002.65</v>
      </c>
      <c r="O11" s="28">
        <v>274.75</v>
      </c>
      <c r="P11" s="29">
        <v>0</v>
      </c>
      <c r="Q11" s="30">
        <v>21445.88</v>
      </c>
      <c r="R11" s="29">
        <v>78</v>
      </c>
      <c r="S11" s="29">
        <v>0</v>
      </c>
      <c r="T11" s="29">
        <v>26076.45</v>
      </c>
      <c r="U11" s="28">
        <v>-9.35</v>
      </c>
      <c r="V11" s="29">
        <v>0</v>
      </c>
      <c r="W11" s="30">
        <v>16538.14</v>
      </c>
      <c r="X11" s="29">
        <v>-56.24</v>
      </c>
      <c r="Y11" s="29">
        <v>0</v>
      </c>
      <c r="Z11" s="30">
        <v>14040.17</v>
      </c>
      <c r="AA11" s="29">
        <v>-152.28</v>
      </c>
      <c r="AB11" s="29">
        <v>0</v>
      </c>
      <c r="AC11" s="30">
        <v>26592.26</v>
      </c>
      <c r="AD11" s="29">
        <v>85.51</v>
      </c>
      <c r="AE11" s="29">
        <v>0</v>
      </c>
      <c r="AF11" s="30">
        <v>30178.34</v>
      </c>
      <c r="AG11" s="29">
        <v>-46.51</v>
      </c>
      <c r="AH11" s="29">
        <v>0</v>
      </c>
      <c r="AI11" s="30">
        <v>17832.46</v>
      </c>
      <c r="AJ11" s="29">
        <v>107.34</v>
      </c>
      <c r="AK11" s="29">
        <v>0</v>
      </c>
      <c r="AL11" s="30">
        <v>20879.099999999999</v>
      </c>
      <c r="AM11" s="28">
        <v>707.06000000000006</v>
      </c>
      <c r="AN11" s="29">
        <v>0</v>
      </c>
      <c r="AO11" s="30">
        <v>252048.16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x14ac:dyDescent="0.25">
      <c r="A12" s="41" t="s">
        <v>55</v>
      </c>
      <c r="B12" s="18" t="s">
        <v>57</v>
      </c>
      <c r="C12" s="31">
        <v>-548.76</v>
      </c>
      <c r="D12" s="18">
        <v>1377.47</v>
      </c>
      <c r="E12" s="32">
        <v>1296.67</v>
      </c>
      <c r="F12" s="18">
        <v>-679.9</v>
      </c>
      <c r="G12" s="18">
        <v>2370.71</v>
      </c>
      <c r="H12" s="18">
        <v>2054.9299999999998</v>
      </c>
      <c r="I12" s="31">
        <v>-680.31999999999994</v>
      </c>
      <c r="J12" s="18">
        <v>2172.87</v>
      </c>
      <c r="K12" s="32">
        <v>2269.31</v>
      </c>
      <c r="L12" s="18">
        <v>-802.92000000000007</v>
      </c>
      <c r="M12" s="18">
        <v>1700.05</v>
      </c>
      <c r="N12" s="18">
        <v>2477.23</v>
      </c>
      <c r="O12" s="31">
        <v>-699.94</v>
      </c>
      <c r="P12" s="18">
        <v>893.08</v>
      </c>
      <c r="Q12" s="32">
        <v>2213.36</v>
      </c>
      <c r="R12" s="18">
        <v>-998.34</v>
      </c>
      <c r="S12" s="18">
        <v>324.5</v>
      </c>
      <c r="T12" s="18">
        <v>2691.26</v>
      </c>
      <c r="U12" s="31">
        <v>-556.26</v>
      </c>
      <c r="V12" s="18">
        <v>495.85</v>
      </c>
      <c r="W12" s="32">
        <v>1706.85</v>
      </c>
      <c r="X12" s="18">
        <v>-361.5</v>
      </c>
      <c r="Y12" s="18">
        <v>1549.54</v>
      </c>
      <c r="Z12" s="32">
        <v>1449.04</v>
      </c>
      <c r="AA12" s="18">
        <v>-730.54</v>
      </c>
      <c r="AB12" s="18">
        <v>2507.1799999999998</v>
      </c>
      <c r="AC12" s="32">
        <v>2744.5</v>
      </c>
      <c r="AD12" s="18">
        <v>-1151.68</v>
      </c>
      <c r="AE12" s="18">
        <v>4315.45</v>
      </c>
      <c r="AF12" s="32">
        <v>3114.61</v>
      </c>
      <c r="AG12" s="18">
        <v>-474.08000000000004</v>
      </c>
      <c r="AH12" s="18">
        <v>18603.71</v>
      </c>
      <c r="AI12" s="32">
        <v>1840.43</v>
      </c>
      <c r="AJ12" s="18">
        <v>-647.85</v>
      </c>
      <c r="AK12" s="18">
        <v>16571.02</v>
      </c>
      <c r="AL12" s="32">
        <v>2154.86</v>
      </c>
      <c r="AM12" s="31">
        <v>-8332.09</v>
      </c>
      <c r="AN12" s="18">
        <v>52881.429999999993</v>
      </c>
      <c r="AO12" s="32">
        <v>26013.050000000003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 x14ac:dyDescent="0.25">
      <c r="A13" s="41" t="s">
        <v>55</v>
      </c>
      <c r="B13" s="18" t="s">
        <v>58</v>
      </c>
      <c r="C13" s="31">
        <v>7296.39</v>
      </c>
      <c r="D13" s="18">
        <v>0</v>
      </c>
      <c r="E13" s="32">
        <v>21365.61</v>
      </c>
      <c r="F13" s="18">
        <v>13626.93</v>
      </c>
      <c r="G13" s="18">
        <v>0</v>
      </c>
      <c r="H13" s="18">
        <v>33859.599999999999</v>
      </c>
      <c r="I13" s="31">
        <v>22208.16</v>
      </c>
      <c r="J13" s="18">
        <v>0</v>
      </c>
      <c r="K13" s="32">
        <v>37392.04</v>
      </c>
      <c r="L13" s="18">
        <v>31454.3</v>
      </c>
      <c r="M13" s="18">
        <v>0</v>
      </c>
      <c r="N13" s="18">
        <v>40818.01</v>
      </c>
      <c r="O13" s="31">
        <v>29565.24</v>
      </c>
      <c r="P13" s="18">
        <v>0</v>
      </c>
      <c r="Q13" s="32">
        <v>36470.07</v>
      </c>
      <c r="R13" s="18">
        <v>24101.75</v>
      </c>
      <c r="S13" s="18">
        <v>0</v>
      </c>
      <c r="T13" s="18">
        <v>44344.639999999999</v>
      </c>
      <c r="U13" s="31">
        <v>13082.92</v>
      </c>
      <c r="V13" s="18">
        <v>0</v>
      </c>
      <c r="W13" s="32">
        <v>28124.15</v>
      </c>
      <c r="X13" s="18">
        <v>6672.62</v>
      </c>
      <c r="Y13" s="18">
        <v>0</v>
      </c>
      <c r="Z13" s="32">
        <v>23876.19</v>
      </c>
      <c r="AA13" s="18">
        <v>7182.55</v>
      </c>
      <c r="AB13" s="18">
        <v>0</v>
      </c>
      <c r="AC13" s="32">
        <v>45221.8</v>
      </c>
      <c r="AD13" s="18">
        <v>9521.44</v>
      </c>
      <c r="AE13" s="18">
        <v>0</v>
      </c>
      <c r="AF13" s="32">
        <v>51320.15</v>
      </c>
      <c r="AG13" s="18">
        <v>3827.85</v>
      </c>
      <c r="AH13" s="18">
        <v>0</v>
      </c>
      <c r="AI13" s="32">
        <v>30325.22</v>
      </c>
      <c r="AJ13" s="18">
        <v>8018.42</v>
      </c>
      <c r="AK13" s="18">
        <v>0</v>
      </c>
      <c r="AL13" s="32">
        <v>35506.22</v>
      </c>
      <c r="AM13" s="31">
        <v>176558.57000000004</v>
      </c>
      <c r="AN13" s="18">
        <v>0</v>
      </c>
      <c r="AO13" s="32">
        <v>428623.69999999995</v>
      </c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x14ac:dyDescent="0.25">
      <c r="A14" s="41" t="s">
        <v>55</v>
      </c>
      <c r="B14" s="18" t="s">
        <v>59</v>
      </c>
      <c r="C14" s="31">
        <v>-2261.0100000000002</v>
      </c>
      <c r="D14" s="18">
        <v>930.07</v>
      </c>
      <c r="E14" s="32">
        <v>22238.58</v>
      </c>
      <c r="F14" s="18">
        <v>-3494.84</v>
      </c>
      <c r="G14" s="18">
        <v>1600.71</v>
      </c>
      <c r="H14" s="18">
        <v>35243.07</v>
      </c>
      <c r="I14" s="31">
        <v>-2802.89</v>
      </c>
      <c r="J14" s="18">
        <v>1467.13</v>
      </c>
      <c r="K14" s="32">
        <v>38919.839999999997</v>
      </c>
      <c r="L14" s="18">
        <v>-4048.33</v>
      </c>
      <c r="M14" s="18">
        <v>1147.8800000000001</v>
      </c>
      <c r="N14" s="18">
        <v>42485.79</v>
      </c>
      <c r="O14" s="31">
        <v>-3568.89</v>
      </c>
      <c r="P14" s="18">
        <v>603.01</v>
      </c>
      <c r="Q14" s="32">
        <v>37960.199999999997</v>
      </c>
      <c r="R14" s="18">
        <v>-5642.83</v>
      </c>
      <c r="S14" s="18">
        <v>219.1</v>
      </c>
      <c r="T14" s="18">
        <v>46156.51</v>
      </c>
      <c r="U14" s="31">
        <v>-3861.67</v>
      </c>
      <c r="V14" s="18">
        <v>334.8</v>
      </c>
      <c r="W14" s="32">
        <v>29273.279999999999</v>
      </c>
      <c r="X14" s="18">
        <v>-2663.8</v>
      </c>
      <c r="Y14" s="18">
        <v>1046.25</v>
      </c>
      <c r="Z14" s="32">
        <v>24851.74</v>
      </c>
      <c r="AA14" s="18">
        <v>-3678.5200000000004</v>
      </c>
      <c r="AB14" s="18">
        <v>1692.86</v>
      </c>
      <c r="AC14" s="32">
        <v>47069.51</v>
      </c>
      <c r="AD14" s="18">
        <v>-5193.66</v>
      </c>
      <c r="AE14" s="18">
        <v>2913.81</v>
      </c>
      <c r="AF14" s="32">
        <v>53417.04</v>
      </c>
      <c r="AG14" s="18">
        <v>-1582.8200000000002</v>
      </c>
      <c r="AH14" s="18">
        <v>12561.3</v>
      </c>
      <c r="AI14" s="32">
        <v>31564.28</v>
      </c>
      <c r="AJ14" s="18">
        <v>-1871.98</v>
      </c>
      <c r="AK14" s="18">
        <v>11188.82</v>
      </c>
      <c r="AL14" s="32">
        <v>36956.97</v>
      </c>
      <c r="AM14" s="31">
        <v>-40671.24</v>
      </c>
      <c r="AN14" s="18">
        <v>35705.74</v>
      </c>
      <c r="AO14" s="32">
        <v>446136.81000000006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1:53" x14ac:dyDescent="0.25">
      <c r="A15" s="41" t="s">
        <v>55</v>
      </c>
      <c r="B15" s="18" t="s">
        <v>60</v>
      </c>
      <c r="C15" s="31">
        <v>-57.88</v>
      </c>
      <c r="D15" s="18">
        <v>0</v>
      </c>
      <c r="E15" s="32">
        <v>24693.59</v>
      </c>
      <c r="F15" s="18">
        <v>108.34</v>
      </c>
      <c r="G15" s="18">
        <v>0</v>
      </c>
      <c r="H15" s="18">
        <v>39133.69</v>
      </c>
      <c r="I15" s="31">
        <v>1182.77</v>
      </c>
      <c r="J15" s="18">
        <v>0</v>
      </c>
      <c r="K15" s="32">
        <v>43216.35</v>
      </c>
      <c r="L15" s="18">
        <v>511.29</v>
      </c>
      <c r="M15" s="18">
        <v>0</v>
      </c>
      <c r="N15" s="18">
        <v>47175.96</v>
      </c>
      <c r="O15" s="31">
        <v>640.80999999999995</v>
      </c>
      <c r="P15" s="18">
        <v>0</v>
      </c>
      <c r="Q15" s="32">
        <v>42150.77</v>
      </c>
      <c r="R15" s="18">
        <v>532</v>
      </c>
      <c r="S15" s="18">
        <v>0</v>
      </c>
      <c r="T15" s="18">
        <v>51251.91</v>
      </c>
      <c r="U15" s="31">
        <v>875.93</v>
      </c>
      <c r="V15" s="18">
        <v>0</v>
      </c>
      <c r="W15" s="32">
        <v>32504.87</v>
      </c>
      <c r="X15" s="18">
        <v>707.5</v>
      </c>
      <c r="Y15" s="18">
        <v>0</v>
      </c>
      <c r="Z15" s="32">
        <v>27595.22</v>
      </c>
      <c r="AA15" s="18">
        <v>-247.81</v>
      </c>
      <c r="AB15" s="18">
        <v>0</v>
      </c>
      <c r="AC15" s="32">
        <v>52265.7</v>
      </c>
      <c r="AD15" s="18">
        <v>-1421.52</v>
      </c>
      <c r="AE15" s="18">
        <v>0</v>
      </c>
      <c r="AF15" s="32">
        <v>59313.96</v>
      </c>
      <c r="AG15" s="18">
        <v>-345.24</v>
      </c>
      <c r="AH15" s="18">
        <v>0</v>
      </c>
      <c r="AI15" s="32">
        <v>35048.78</v>
      </c>
      <c r="AJ15" s="18">
        <v>-325.44</v>
      </c>
      <c r="AK15" s="18">
        <v>0</v>
      </c>
      <c r="AL15" s="32">
        <v>41036.79</v>
      </c>
      <c r="AM15" s="31">
        <v>2160.7499999999995</v>
      </c>
      <c r="AN15" s="18">
        <v>0</v>
      </c>
      <c r="AO15" s="32">
        <v>495387.59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s="51" customFormat="1" x14ac:dyDescent="0.25">
      <c r="A16" s="46" t="s">
        <v>61</v>
      </c>
      <c r="B16" s="47"/>
      <c r="C16" s="48">
        <v>4368.18</v>
      </c>
      <c r="D16" s="47">
        <v>2307.54</v>
      </c>
      <c r="E16" s="49">
        <v>82158.3</v>
      </c>
      <c r="F16" s="47">
        <v>9553.8700000000008</v>
      </c>
      <c r="G16" s="47">
        <v>3971.42</v>
      </c>
      <c r="H16" s="47">
        <v>130202.11</v>
      </c>
      <c r="I16" s="48">
        <v>20108.850000000002</v>
      </c>
      <c r="J16" s="47">
        <v>3640</v>
      </c>
      <c r="K16" s="49">
        <v>143785.57999999999</v>
      </c>
      <c r="L16" s="47">
        <v>27406.269999999997</v>
      </c>
      <c r="M16" s="47">
        <v>2847.9300000000003</v>
      </c>
      <c r="N16" s="47">
        <v>156959.63999999998</v>
      </c>
      <c r="O16" s="48">
        <v>26211.970000000005</v>
      </c>
      <c r="P16" s="47">
        <v>1496.0900000000001</v>
      </c>
      <c r="Q16" s="49">
        <v>140240.28</v>
      </c>
      <c r="R16" s="47">
        <v>18070.580000000002</v>
      </c>
      <c r="S16" s="47">
        <v>543.6</v>
      </c>
      <c r="T16" s="47">
        <v>170520.77000000002</v>
      </c>
      <c r="U16" s="48">
        <v>9531.57</v>
      </c>
      <c r="V16" s="47">
        <v>830.65000000000009</v>
      </c>
      <c r="W16" s="49">
        <v>108147.29</v>
      </c>
      <c r="X16" s="47">
        <v>4298.58</v>
      </c>
      <c r="Y16" s="47">
        <v>2595.79</v>
      </c>
      <c r="Z16" s="49">
        <v>91812.36</v>
      </c>
      <c r="AA16" s="47">
        <v>2373.4</v>
      </c>
      <c r="AB16" s="47">
        <v>4200.04</v>
      </c>
      <c r="AC16" s="49">
        <v>173893.77000000002</v>
      </c>
      <c r="AD16" s="47">
        <v>1840.0900000000006</v>
      </c>
      <c r="AE16" s="47">
        <v>7229.26</v>
      </c>
      <c r="AF16" s="49">
        <v>197344.1</v>
      </c>
      <c r="AG16" s="47">
        <v>1379.1999999999996</v>
      </c>
      <c r="AH16" s="47">
        <v>31165.01</v>
      </c>
      <c r="AI16" s="49">
        <v>116611.17</v>
      </c>
      <c r="AJ16" s="47">
        <v>5280.4900000000007</v>
      </c>
      <c r="AK16" s="47">
        <v>27759.84</v>
      </c>
      <c r="AL16" s="49">
        <v>136533.94</v>
      </c>
      <c r="AM16" s="48">
        <v>130423.04999999999</v>
      </c>
      <c r="AN16" s="47">
        <v>88587.17</v>
      </c>
      <c r="AO16" s="49">
        <v>1648209.31</v>
      </c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</row>
    <row r="17" spans="1:53" x14ac:dyDescent="0.25">
      <c r="A17" s="39" t="s">
        <v>350</v>
      </c>
      <c r="B17" s="29" t="s">
        <v>205</v>
      </c>
      <c r="C17" s="28">
        <v>135.58000000000001</v>
      </c>
      <c r="D17" s="29">
        <v>0</v>
      </c>
      <c r="E17" s="30">
        <v>3630.68</v>
      </c>
      <c r="F17" s="29">
        <v>164.02</v>
      </c>
      <c r="G17" s="29">
        <v>0</v>
      </c>
      <c r="H17" s="29">
        <v>5753.8</v>
      </c>
      <c r="I17" s="28">
        <v>194.08</v>
      </c>
      <c r="J17" s="29">
        <v>0</v>
      </c>
      <c r="K17" s="30">
        <v>6354.07</v>
      </c>
      <c r="L17" s="29">
        <v>230.73</v>
      </c>
      <c r="M17" s="29">
        <v>0</v>
      </c>
      <c r="N17" s="29">
        <v>6936.25</v>
      </c>
      <c r="O17" s="28">
        <v>213.95</v>
      </c>
      <c r="P17" s="29">
        <v>0</v>
      </c>
      <c r="Q17" s="30">
        <v>6197.4</v>
      </c>
      <c r="R17" s="29">
        <v>282.49</v>
      </c>
      <c r="S17" s="29">
        <v>0</v>
      </c>
      <c r="T17" s="29">
        <v>7535.54</v>
      </c>
      <c r="U17" s="28">
        <v>189.28</v>
      </c>
      <c r="V17" s="29">
        <v>0</v>
      </c>
      <c r="W17" s="30">
        <v>4779.17</v>
      </c>
      <c r="X17" s="29">
        <v>-159.75</v>
      </c>
      <c r="Y17" s="29">
        <v>0</v>
      </c>
      <c r="Z17" s="30">
        <v>4057.31</v>
      </c>
      <c r="AA17" s="29">
        <v>183.38</v>
      </c>
      <c r="AB17" s="29">
        <v>0</v>
      </c>
      <c r="AC17" s="30">
        <v>7684.59</v>
      </c>
      <c r="AD17" s="29">
        <v>269.79000000000002</v>
      </c>
      <c r="AE17" s="29">
        <v>0</v>
      </c>
      <c r="AF17" s="30">
        <v>8720.9</v>
      </c>
      <c r="AG17" s="29">
        <v>212.7</v>
      </c>
      <c r="AH17" s="29">
        <v>0</v>
      </c>
      <c r="AI17" s="30">
        <v>5153.2</v>
      </c>
      <c r="AJ17" s="29">
        <v>282.75</v>
      </c>
      <c r="AK17" s="29">
        <v>0</v>
      </c>
      <c r="AL17" s="30">
        <v>6033.61</v>
      </c>
      <c r="AM17" s="28">
        <v>2199</v>
      </c>
      <c r="AN17" s="29">
        <v>0</v>
      </c>
      <c r="AO17" s="30">
        <v>72836.52</v>
      </c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51" customFormat="1" x14ac:dyDescent="0.25">
      <c r="A18" s="46" t="s">
        <v>351</v>
      </c>
      <c r="B18" s="47"/>
      <c r="C18" s="48">
        <v>135.58000000000001</v>
      </c>
      <c r="D18" s="47">
        <v>0</v>
      </c>
      <c r="E18" s="49">
        <v>3630.68</v>
      </c>
      <c r="F18" s="47">
        <v>164.02</v>
      </c>
      <c r="G18" s="47">
        <v>0</v>
      </c>
      <c r="H18" s="47">
        <v>5753.8</v>
      </c>
      <c r="I18" s="48">
        <v>194.08</v>
      </c>
      <c r="J18" s="47">
        <v>0</v>
      </c>
      <c r="K18" s="49">
        <v>6354.07</v>
      </c>
      <c r="L18" s="47">
        <v>230.73</v>
      </c>
      <c r="M18" s="47">
        <v>0</v>
      </c>
      <c r="N18" s="47">
        <v>6936.25</v>
      </c>
      <c r="O18" s="48">
        <v>213.95</v>
      </c>
      <c r="P18" s="47">
        <v>0</v>
      </c>
      <c r="Q18" s="49">
        <v>6197.4</v>
      </c>
      <c r="R18" s="47">
        <v>282.49</v>
      </c>
      <c r="S18" s="47">
        <v>0</v>
      </c>
      <c r="T18" s="47">
        <v>7535.54</v>
      </c>
      <c r="U18" s="48">
        <v>189.28</v>
      </c>
      <c r="V18" s="47">
        <v>0</v>
      </c>
      <c r="W18" s="49">
        <v>4779.17</v>
      </c>
      <c r="X18" s="47">
        <v>-159.75</v>
      </c>
      <c r="Y18" s="47">
        <v>0</v>
      </c>
      <c r="Z18" s="49">
        <v>4057.31</v>
      </c>
      <c r="AA18" s="47">
        <v>183.38</v>
      </c>
      <c r="AB18" s="47">
        <v>0</v>
      </c>
      <c r="AC18" s="49">
        <v>7684.59</v>
      </c>
      <c r="AD18" s="47">
        <v>269.79000000000002</v>
      </c>
      <c r="AE18" s="47">
        <v>0</v>
      </c>
      <c r="AF18" s="49">
        <v>8720.9</v>
      </c>
      <c r="AG18" s="47">
        <v>212.7</v>
      </c>
      <c r="AH18" s="47">
        <v>0</v>
      </c>
      <c r="AI18" s="49">
        <v>5153.2</v>
      </c>
      <c r="AJ18" s="47">
        <v>282.75</v>
      </c>
      <c r="AK18" s="47">
        <v>0</v>
      </c>
      <c r="AL18" s="49">
        <v>6033.61</v>
      </c>
      <c r="AM18" s="48">
        <v>2199</v>
      </c>
      <c r="AN18" s="47">
        <v>0</v>
      </c>
      <c r="AO18" s="49">
        <v>72836.52</v>
      </c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</row>
    <row r="19" spans="1:53" x14ac:dyDescent="0.25">
      <c r="A19" s="39" t="s">
        <v>67</v>
      </c>
      <c r="B19" s="29" t="s">
        <v>68</v>
      </c>
      <c r="C19" s="28">
        <v>-0.1</v>
      </c>
      <c r="D19" s="29">
        <v>1.54</v>
      </c>
      <c r="E19" s="30">
        <v>2540.44</v>
      </c>
      <c r="F19" s="29">
        <v>0.65</v>
      </c>
      <c r="G19" s="29">
        <v>2.65</v>
      </c>
      <c r="H19" s="29">
        <v>4026.01</v>
      </c>
      <c r="I19" s="28">
        <v>0.06</v>
      </c>
      <c r="J19" s="29">
        <v>2.4300000000000002</v>
      </c>
      <c r="K19" s="30">
        <v>4446.03</v>
      </c>
      <c r="L19" s="29">
        <v>-0.02</v>
      </c>
      <c r="M19" s="29">
        <v>1.9</v>
      </c>
      <c r="N19" s="29">
        <v>4853.3900000000003</v>
      </c>
      <c r="O19" s="28">
        <v>1.25</v>
      </c>
      <c r="P19" s="29">
        <v>1</v>
      </c>
      <c r="Q19" s="30">
        <v>4336.3999999999996</v>
      </c>
      <c r="R19" s="29">
        <v>1.1200000000000001</v>
      </c>
      <c r="S19" s="29">
        <v>0.36</v>
      </c>
      <c r="T19" s="29">
        <v>5272.72</v>
      </c>
      <c r="U19" s="28">
        <v>-0.95</v>
      </c>
      <c r="V19" s="29">
        <v>0.55000000000000004</v>
      </c>
      <c r="W19" s="30">
        <v>3344.05</v>
      </c>
      <c r="X19" s="29">
        <v>-9.9999999999999992E-2</v>
      </c>
      <c r="Y19" s="29">
        <v>1.73</v>
      </c>
      <c r="Z19" s="30">
        <v>2838.95</v>
      </c>
      <c r="AA19" s="29">
        <v>-0.52</v>
      </c>
      <c r="AB19" s="29">
        <v>2.81</v>
      </c>
      <c r="AC19" s="30">
        <v>5377.01</v>
      </c>
      <c r="AD19" s="29">
        <v>-0.8</v>
      </c>
      <c r="AE19" s="29">
        <v>4.83</v>
      </c>
      <c r="AF19" s="30">
        <v>6102.13</v>
      </c>
      <c r="AG19" s="29">
        <v>-0.26</v>
      </c>
      <c r="AH19" s="29">
        <v>20.82</v>
      </c>
      <c r="AI19" s="30">
        <v>3605.76</v>
      </c>
      <c r="AJ19" s="29">
        <v>-1.1700000000000002</v>
      </c>
      <c r="AK19" s="29">
        <v>18.54</v>
      </c>
      <c r="AL19" s="30">
        <v>4221.8</v>
      </c>
      <c r="AM19" s="28">
        <v>-0.84000000000000008</v>
      </c>
      <c r="AN19" s="29">
        <v>59.160000000000004</v>
      </c>
      <c r="AO19" s="30">
        <v>50964.69000000001</v>
      </c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51" customFormat="1" x14ac:dyDescent="0.25">
      <c r="A20" s="46" t="s">
        <v>70</v>
      </c>
      <c r="B20" s="47"/>
      <c r="C20" s="48">
        <v>-0.1</v>
      </c>
      <c r="D20" s="47">
        <v>1.54</v>
      </c>
      <c r="E20" s="49">
        <v>2540.44</v>
      </c>
      <c r="F20" s="47">
        <v>0.65</v>
      </c>
      <c r="G20" s="47">
        <v>2.65</v>
      </c>
      <c r="H20" s="47">
        <v>4026.01</v>
      </c>
      <c r="I20" s="48">
        <v>0.06</v>
      </c>
      <c r="J20" s="47">
        <v>2.4300000000000002</v>
      </c>
      <c r="K20" s="49">
        <v>4446.03</v>
      </c>
      <c r="L20" s="47">
        <v>-0.02</v>
      </c>
      <c r="M20" s="47">
        <v>1.9</v>
      </c>
      <c r="N20" s="47">
        <v>4853.3900000000003</v>
      </c>
      <c r="O20" s="48">
        <v>1.25</v>
      </c>
      <c r="P20" s="47">
        <v>1</v>
      </c>
      <c r="Q20" s="49">
        <v>4336.3999999999996</v>
      </c>
      <c r="R20" s="47">
        <v>1.1200000000000001</v>
      </c>
      <c r="S20" s="47">
        <v>0.36</v>
      </c>
      <c r="T20" s="47">
        <v>5272.72</v>
      </c>
      <c r="U20" s="48">
        <v>-0.95</v>
      </c>
      <c r="V20" s="47">
        <v>0.55000000000000004</v>
      </c>
      <c r="W20" s="49">
        <v>3344.05</v>
      </c>
      <c r="X20" s="47">
        <v>-9.9999999999999992E-2</v>
      </c>
      <c r="Y20" s="47">
        <v>1.73</v>
      </c>
      <c r="Z20" s="49">
        <v>2838.95</v>
      </c>
      <c r="AA20" s="47">
        <v>-0.52</v>
      </c>
      <c r="AB20" s="47">
        <v>2.81</v>
      </c>
      <c r="AC20" s="49">
        <v>5377.01</v>
      </c>
      <c r="AD20" s="47">
        <v>-0.8</v>
      </c>
      <c r="AE20" s="47">
        <v>4.83</v>
      </c>
      <c r="AF20" s="49">
        <v>6102.13</v>
      </c>
      <c r="AG20" s="47">
        <v>-0.26</v>
      </c>
      <c r="AH20" s="47">
        <v>20.82</v>
      </c>
      <c r="AI20" s="49">
        <v>3605.76</v>
      </c>
      <c r="AJ20" s="47">
        <v>-1.1700000000000002</v>
      </c>
      <c r="AK20" s="47">
        <v>18.54</v>
      </c>
      <c r="AL20" s="49">
        <v>4221.8</v>
      </c>
      <c r="AM20" s="48">
        <v>-0.84000000000000008</v>
      </c>
      <c r="AN20" s="47">
        <v>59.160000000000004</v>
      </c>
      <c r="AO20" s="49">
        <v>50964.69000000001</v>
      </c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</row>
    <row r="21" spans="1:53" x14ac:dyDescent="0.25">
      <c r="A21" s="39" t="s">
        <v>71</v>
      </c>
      <c r="B21" s="29" t="s">
        <v>72</v>
      </c>
      <c r="C21" s="28">
        <v>-364.16</v>
      </c>
      <c r="D21" s="29">
        <v>0</v>
      </c>
      <c r="E21" s="30">
        <v>8272.68</v>
      </c>
      <c r="F21" s="29">
        <v>-495.36</v>
      </c>
      <c r="G21" s="29">
        <v>0</v>
      </c>
      <c r="H21" s="29">
        <v>13110.31</v>
      </c>
      <c r="I21" s="28">
        <v>-403.8</v>
      </c>
      <c r="J21" s="29">
        <v>0</v>
      </c>
      <c r="K21" s="30">
        <v>14478.06</v>
      </c>
      <c r="L21" s="29">
        <v>-467.42</v>
      </c>
      <c r="M21" s="29">
        <v>0</v>
      </c>
      <c r="N21" s="29">
        <v>15804.58</v>
      </c>
      <c r="O21" s="28">
        <v>-391.09</v>
      </c>
      <c r="P21" s="29">
        <v>0</v>
      </c>
      <c r="Q21" s="30">
        <v>14121.07</v>
      </c>
      <c r="R21" s="29">
        <v>-547</v>
      </c>
      <c r="S21" s="29">
        <v>0</v>
      </c>
      <c r="T21" s="29">
        <v>17170.080000000002</v>
      </c>
      <c r="U21" s="28">
        <v>-487.71</v>
      </c>
      <c r="V21" s="29">
        <v>0</v>
      </c>
      <c r="W21" s="30">
        <v>10889.57</v>
      </c>
      <c r="X21" s="29">
        <v>-199.45</v>
      </c>
      <c r="Y21" s="29">
        <v>0</v>
      </c>
      <c r="Z21" s="30">
        <v>9244.77</v>
      </c>
      <c r="AA21" s="29">
        <v>248.8</v>
      </c>
      <c r="AB21" s="29">
        <v>0</v>
      </c>
      <c r="AC21" s="30">
        <v>17509.71</v>
      </c>
      <c r="AD21" s="29">
        <v>-157.01</v>
      </c>
      <c r="AE21" s="29">
        <v>0</v>
      </c>
      <c r="AF21" s="30">
        <v>19870.97</v>
      </c>
      <c r="AG21" s="29">
        <v>123.62</v>
      </c>
      <c r="AH21" s="29">
        <v>0</v>
      </c>
      <c r="AI21" s="30">
        <v>11741.81</v>
      </c>
      <c r="AJ21" s="29">
        <v>-397.32</v>
      </c>
      <c r="AK21" s="29">
        <v>0</v>
      </c>
      <c r="AL21" s="30">
        <v>13747.88</v>
      </c>
      <c r="AM21" s="28">
        <v>-3537.9</v>
      </c>
      <c r="AN21" s="29">
        <v>0</v>
      </c>
      <c r="AO21" s="30">
        <v>165961.49000000002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s="51" customFormat="1" x14ac:dyDescent="0.25">
      <c r="A22" s="46" t="s">
        <v>73</v>
      </c>
      <c r="B22" s="47"/>
      <c r="C22" s="48">
        <v>-364.16</v>
      </c>
      <c r="D22" s="47">
        <v>0</v>
      </c>
      <c r="E22" s="49">
        <v>8272.68</v>
      </c>
      <c r="F22" s="47">
        <v>-495.36</v>
      </c>
      <c r="G22" s="47">
        <v>0</v>
      </c>
      <c r="H22" s="47">
        <v>13110.31</v>
      </c>
      <c r="I22" s="48">
        <v>-403.8</v>
      </c>
      <c r="J22" s="47">
        <v>0</v>
      </c>
      <c r="K22" s="49">
        <v>14478.06</v>
      </c>
      <c r="L22" s="47">
        <v>-467.42</v>
      </c>
      <c r="M22" s="47">
        <v>0</v>
      </c>
      <c r="N22" s="47">
        <v>15804.58</v>
      </c>
      <c r="O22" s="48">
        <v>-391.09</v>
      </c>
      <c r="P22" s="47">
        <v>0</v>
      </c>
      <c r="Q22" s="49">
        <v>14121.07</v>
      </c>
      <c r="R22" s="47">
        <v>-547</v>
      </c>
      <c r="S22" s="47">
        <v>0</v>
      </c>
      <c r="T22" s="47">
        <v>17170.080000000002</v>
      </c>
      <c r="U22" s="48">
        <v>-487.71</v>
      </c>
      <c r="V22" s="47">
        <v>0</v>
      </c>
      <c r="W22" s="49">
        <v>10889.57</v>
      </c>
      <c r="X22" s="47">
        <v>-199.45</v>
      </c>
      <c r="Y22" s="47">
        <v>0</v>
      </c>
      <c r="Z22" s="49">
        <v>9244.77</v>
      </c>
      <c r="AA22" s="47">
        <v>248.8</v>
      </c>
      <c r="AB22" s="47">
        <v>0</v>
      </c>
      <c r="AC22" s="49">
        <v>17509.71</v>
      </c>
      <c r="AD22" s="47">
        <v>-157.01</v>
      </c>
      <c r="AE22" s="47">
        <v>0</v>
      </c>
      <c r="AF22" s="49">
        <v>19870.97</v>
      </c>
      <c r="AG22" s="47">
        <v>123.62</v>
      </c>
      <c r="AH22" s="47">
        <v>0</v>
      </c>
      <c r="AI22" s="49">
        <v>11741.81</v>
      </c>
      <c r="AJ22" s="47">
        <v>-397.32</v>
      </c>
      <c r="AK22" s="47">
        <v>0</v>
      </c>
      <c r="AL22" s="49">
        <v>13747.88</v>
      </c>
      <c r="AM22" s="48">
        <v>-3537.9</v>
      </c>
      <c r="AN22" s="47">
        <v>0</v>
      </c>
      <c r="AO22" s="49">
        <v>165961.49000000002</v>
      </c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</row>
    <row r="23" spans="1:53" x14ac:dyDescent="0.25">
      <c r="A23" s="39" t="s">
        <v>77</v>
      </c>
      <c r="B23" s="29" t="s">
        <v>57</v>
      </c>
      <c r="C23" s="28">
        <v>0</v>
      </c>
      <c r="D23" s="29">
        <v>68128.38</v>
      </c>
      <c r="E23" s="30">
        <v>0</v>
      </c>
      <c r="F23" s="29">
        <v>0</v>
      </c>
      <c r="G23" s="29">
        <v>117253.59</v>
      </c>
      <c r="H23" s="29">
        <v>0</v>
      </c>
      <c r="I23" s="28">
        <v>0</v>
      </c>
      <c r="J23" s="29">
        <v>107468.26</v>
      </c>
      <c r="K23" s="30">
        <v>0</v>
      </c>
      <c r="L23" s="29">
        <v>0</v>
      </c>
      <c r="M23" s="29">
        <v>84083.06</v>
      </c>
      <c r="N23" s="29">
        <v>0</v>
      </c>
      <c r="O23" s="28">
        <v>0</v>
      </c>
      <c r="P23" s="29">
        <v>44171.13</v>
      </c>
      <c r="Q23" s="30">
        <v>0</v>
      </c>
      <c r="R23" s="29">
        <v>0</v>
      </c>
      <c r="S23" s="29">
        <v>16049.52</v>
      </c>
      <c r="T23" s="29">
        <v>0</v>
      </c>
      <c r="U23" s="28">
        <v>0</v>
      </c>
      <c r="V23" s="29">
        <v>24524.38</v>
      </c>
      <c r="W23" s="30">
        <v>0</v>
      </c>
      <c r="X23" s="29">
        <v>0</v>
      </c>
      <c r="Y23" s="29">
        <v>76638.89</v>
      </c>
      <c r="Z23" s="30">
        <v>0</v>
      </c>
      <c r="AA23" s="29">
        <v>0</v>
      </c>
      <c r="AB23" s="29">
        <v>124003.33</v>
      </c>
      <c r="AC23" s="30">
        <v>0</v>
      </c>
      <c r="AD23" s="29">
        <v>0</v>
      </c>
      <c r="AE23" s="29">
        <v>213438.63</v>
      </c>
      <c r="AF23" s="30">
        <v>0</v>
      </c>
      <c r="AG23" s="29">
        <v>0</v>
      </c>
      <c r="AH23" s="29">
        <v>920124.98</v>
      </c>
      <c r="AI23" s="30">
        <v>0</v>
      </c>
      <c r="AJ23" s="29">
        <v>0</v>
      </c>
      <c r="AK23" s="29">
        <v>819589.72</v>
      </c>
      <c r="AL23" s="30">
        <v>0</v>
      </c>
      <c r="AM23" s="28">
        <v>0</v>
      </c>
      <c r="AN23" s="29">
        <v>2615473.87</v>
      </c>
      <c r="AO23" s="30">
        <v>0</v>
      </c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x14ac:dyDescent="0.25">
      <c r="A24" s="41" t="s">
        <v>77</v>
      </c>
      <c r="B24" s="18" t="s">
        <v>78</v>
      </c>
      <c r="C24" s="31">
        <v>7655.27</v>
      </c>
      <c r="D24" s="18">
        <v>0</v>
      </c>
      <c r="E24" s="32">
        <v>0</v>
      </c>
      <c r="F24" s="18">
        <v>11334.83</v>
      </c>
      <c r="G24" s="18">
        <v>0</v>
      </c>
      <c r="H24" s="18">
        <v>0</v>
      </c>
      <c r="I24" s="31">
        <v>10287.789999999999</v>
      </c>
      <c r="J24" s="18">
        <v>0</v>
      </c>
      <c r="K24" s="32">
        <v>0</v>
      </c>
      <c r="L24" s="18">
        <v>12414.039999999999</v>
      </c>
      <c r="M24" s="18">
        <v>0</v>
      </c>
      <c r="N24" s="18">
        <v>0</v>
      </c>
      <c r="O24" s="31">
        <v>11260.37</v>
      </c>
      <c r="P24" s="18">
        <v>0</v>
      </c>
      <c r="Q24" s="32">
        <v>0</v>
      </c>
      <c r="R24" s="18">
        <v>16067.56</v>
      </c>
      <c r="S24" s="18">
        <v>0</v>
      </c>
      <c r="T24" s="18">
        <v>0</v>
      </c>
      <c r="U24" s="31">
        <v>12620.830000000002</v>
      </c>
      <c r="V24" s="18">
        <v>0</v>
      </c>
      <c r="W24" s="32">
        <v>0</v>
      </c>
      <c r="X24" s="18">
        <v>3864.84</v>
      </c>
      <c r="Y24" s="18">
        <v>0</v>
      </c>
      <c r="Z24" s="32">
        <v>0</v>
      </c>
      <c r="AA24" s="18">
        <v>10308.86</v>
      </c>
      <c r="AB24" s="18">
        <v>0</v>
      </c>
      <c r="AC24" s="32">
        <v>0</v>
      </c>
      <c r="AD24" s="18">
        <v>15086.17</v>
      </c>
      <c r="AE24" s="18">
        <v>0</v>
      </c>
      <c r="AF24" s="32">
        <v>0</v>
      </c>
      <c r="AG24" s="18">
        <v>13315.140000000001</v>
      </c>
      <c r="AH24" s="18">
        <v>0</v>
      </c>
      <c r="AI24" s="32">
        <v>0</v>
      </c>
      <c r="AJ24" s="18">
        <v>15618.71</v>
      </c>
      <c r="AK24" s="18">
        <v>0</v>
      </c>
      <c r="AL24" s="32">
        <v>0</v>
      </c>
      <c r="AM24" s="31">
        <v>139834.40999999997</v>
      </c>
      <c r="AN24" s="18">
        <v>0</v>
      </c>
      <c r="AO24" s="32">
        <v>0</v>
      </c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3" x14ac:dyDescent="0.25">
      <c r="A25" s="41" t="s">
        <v>77</v>
      </c>
      <c r="B25" s="18" t="s">
        <v>79</v>
      </c>
      <c r="C25" s="31">
        <v>0</v>
      </c>
      <c r="D25" s="18">
        <v>0</v>
      </c>
      <c r="E25" s="32">
        <v>0</v>
      </c>
      <c r="F25" s="18">
        <v>0</v>
      </c>
      <c r="G25" s="18">
        <v>0</v>
      </c>
      <c r="H25" s="18">
        <v>0</v>
      </c>
      <c r="I25" s="31">
        <v>0</v>
      </c>
      <c r="J25" s="18">
        <v>0</v>
      </c>
      <c r="K25" s="32">
        <v>0</v>
      </c>
      <c r="L25" s="18">
        <v>0</v>
      </c>
      <c r="M25" s="18">
        <v>0</v>
      </c>
      <c r="N25" s="18">
        <v>0</v>
      </c>
      <c r="O25" s="31">
        <v>0</v>
      </c>
      <c r="P25" s="18">
        <v>0</v>
      </c>
      <c r="Q25" s="32">
        <v>0</v>
      </c>
      <c r="R25" s="18">
        <v>0</v>
      </c>
      <c r="S25" s="18">
        <v>0</v>
      </c>
      <c r="T25" s="18">
        <v>0</v>
      </c>
      <c r="U25" s="31">
        <v>0</v>
      </c>
      <c r="V25" s="18">
        <v>0</v>
      </c>
      <c r="W25" s="32">
        <v>0</v>
      </c>
      <c r="X25" s="18">
        <v>0</v>
      </c>
      <c r="Y25" s="18">
        <v>0</v>
      </c>
      <c r="Z25" s="32">
        <v>0</v>
      </c>
      <c r="AA25" s="18">
        <v>0</v>
      </c>
      <c r="AB25" s="18">
        <v>0</v>
      </c>
      <c r="AC25" s="32">
        <v>0</v>
      </c>
      <c r="AD25" s="18">
        <v>0</v>
      </c>
      <c r="AE25" s="18">
        <v>0</v>
      </c>
      <c r="AF25" s="32">
        <v>0</v>
      </c>
      <c r="AG25" s="18">
        <v>0</v>
      </c>
      <c r="AH25" s="18">
        <v>0</v>
      </c>
      <c r="AI25" s="32">
        <v>0</v>
      </c>
      <c r="AJ25" s="18">
        <v>0</v>
      </c>
      <c r="AK25" s="18">
        <v>0</v>
      </c>
      <c r="AL25" s="32">
        <v>0</v>
      </c>
      <c r="AM25" s="31">
        <v>0</v>
      </c>
      <c r="AN25" s="18">
        <v>0</v>
      </c>
      <c r="AO25" s="32">
        <v>0</v>
      </c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x14ac:dyDescent="0.25">
      <c r="A26" s="41" t="s">
        <v>77</v>
      </c>
      <c r="B26" s="50" t="s">
        <v>80</v>
      </c>
      <c r="C26" s="31">
        <v>0</v>
      </c>
      <c r="D26" s="18">
        <v>0</v>
      </c>
      <c r="E26" s="32">
        <v>0</v>
      </c>
      <c r="F26" s="18">
        <v>0</v>
      </c>
      <c r="G26" s="18">
        <v>0</v>
      </c>
      <c r="H26" s="18">
        <v>0</v>
      </c>
      <c r="I26" s="31">
        <v>0</v>
      </c>
      <c r="J26" s="18">
        <v>0</v>
      </c>
      <c r="K26" s="32">
        <v>0</v>
      </c>
      <c r="L26" s="18">
        <v>0</v>
      </c>
      <c r="M26" s="18">
        <v>0</v>
      </c>
      <c r="N26" s="18">
        <v>0</v>
      </c>
      <c r="O26" s="31">
        <v>0</v>
      </c>
      <c r="P26" s="18">
        <v>0</v>
      </c>
      <c r="Q26" s="32">
        <v>0</v>
      </c>
      <c r="R26" s="18">
        <v>0</v>
      </c>
      <c r="S26" s="18">
        <v>0</v>
      </c>
      <c r="T26" s="18">
        <v>0</v>
      </c>
      <c r="U26" s="31">
        <v>0</v>
      </c>
      <c r="V26" s="18">
        <v>0</v>
      </c>
      <c r="W26" s="32">
        <v>0</v>
      </c>
      <c r="X26" s="18">
        <v>0</v>
      </c>
      <c r="Y26" s="18">
        <v>0</v>
      </c>
      <c r="Z26" s="32">
        <v>0</v>
      </c>
      <c r="AA26" s="18">
        <v>0</v>
      </c>
      <c r="AB26" s="18">
        <v>0</v>
      </c>
      <c r="AC26" s="32">
        <v>0</v>
      </c>
      <c r="AD26" s="18">
        <v>0</v>
      </c>
      <c r="AE26" s="18">
        <v>0</v>
      </c>
      <c r="AF26" s="32">
        <v>0</v>
      </c>
      <c r="AG26" s="18">
        <v>0</v>
      </c>
      <c r="AH26" s="18">
        <v>0</v>
      </c>
      <c r="AI26" s="32">
        <v>0</v>
      </c>
      <c r="AJ26" s="18">
        <v>0</v>
      </c>
      <c r="AK26" s="18">
        <v>0</v>
      </c>
      <c r="AL26" s="32">
        <v>0</v>
      </c>
      <c r="AM26" s="31">
        <v>0</v>
      </c>
      <c r="AN26" s="18">
        <v>0</v>
      </c>
      <c r="AO26" s="32">
        <v>0</v>
      </c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x14ac:dyDescent="0.25">
      <c r="A27" s="41" t="s">
        <v>77</v>
      </c>
      <c r="B27" s="18" t="s">
        <v>81</v>
      </c>
      <c r="C27" s="31">
        <v>407.26000000000005</v>
      </c>
      <c r="D27" s="18">
        <v>0</v>
      </c>
      <c r="E27" s="32">
        <v>0</v>
      </c>
      <c r="F27" s="18">
        <v>657.27</v>
      </c>
      <c r="G27" s="18">
        <v>0</v>
      </c>
      <c r="H27" s="18">
        <v>0</v>
      </c>
      <c r="I27" s="31">
        <v>318.54999999999995</v>
      </c>
      <c r="J27" s="18">
        <v>0</v>
      </c>
      <c r="K27" s="32">
        <v>0</v>
      </c>
      <c r="L27" s="18">
        <v>360.43</v>
      </c>
      <c r="M27" s="18">
        <v>0</v>
      </c>
      <c r="N27" s="18">
        <v>0</v>
      </c>
      <c r="O27" s="31">
        <v>344.78</v>
      </c>
      <c r="P27" s="18">
        <v>0</v>
      </c>
      <c r="Q27" s="32">
        <v>0</v>
      </c>
      <c r="R27" s="18">
        <v>414.78000000000003</v>
      </c>
      <c r="S27" s="18">
        <v>0</v>
      </c>
      <c r="T27" s="18">
        <v>0</v>
      </c>
      <c r="U27" s="31">
        <v>334.04</v>
      </c>
      <c r="V27" s="18">
        <v>0</v>
      </c>
      <c r="W27" s="32">
        <v>0</v>
      </c>
      <c r="X27" s="18">
        <v>308.58</v>
      </c>
      <c r="Y27" s="18">
        <v>0</v>
      </c>
      <c r="Z27" s="32">
        <v>0</v>
      </c>
      <c r="AA27" s="18">
        <v>479.27</v>
      </c>
      <c r="AB27" s="18">
        <v>0</v>
      </c>
      <c r="AC27" s="32">
        <v>0</v>
      </c>
      <c r="AD27" s="18">
        <v>601.66</v>
      </c>
      <c r="AE27" s="18">
        <v>0</v>
      </c>
      <c r="AF27" s="32">
        <v>0</v>
      </c>
      <c r="AG27" s="18">
        <v>503.76000000000005</v>
      </c>
      <c r="AH27" s="18">
        <v>0</v>
      </c>
      <c r="AI27" s="32">
        <v>0</v>
      </c>
      <c r="AJ27" s="18">
        <v>666.45999999999992</v>
      </c>
      <c r="AK27" s="18">
        <v>0</v>
      </c>
      <c r="AL27" s="32">
        <v>0</v>
      </c>
      <c r="AM27" s="31">
        <v>5396.8399999999992</v>
      </c>
      <c r="AN27" s="18">
        <v>0</v>
      </c>
      <c r="AO27" s="32">
        <v>0</v>
      </c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3" x14ac:dyDescent="0.25">
      <c r="A28" s="41" t="s">
        <v>77</v>
      </c>
      <c r="B28" s="18" t="s">
        <v>82</v>
      </c>
      <c r="C28" s="31">
        <v>0</v>
      </c>
      <c r="D28" s="18">
        <v>53816.85</v>
      </c>
      <c r="E28" s="32">
        <v>0</v>
      </c>
      <c r="F28" s="18">
        <v>0</v>
      </c>
      <c r="G28" s="18">
        <v>92622.46</v>
      </c>
      <c r="H28" s="18">
        <v>0</v>
      </c>
      <c r="I28" s="31">
        <v>0</v>
      </c>
      <c r="J28" s="18">
        <v>84892.71</v>
      </c>
      <c r="K28" s="32">
        <v>0</v>
      </c>
      <c r="L28" s="18">
        <v>0</v>
      </c>
      <c r="M28" s="18">
        <v>66419.98</v>
      </c>
      <c r="N28" s="18">
        <v>0</v>
      </c>
      <c r="O28" s="31">
        <v>0</v>
      </c>
      <c r="P28" s="18">
        <v>34892.230000000003</v>
      </c>
      <c r="Q28" s="32">
        <v>0</v>
      </c>
      <c r="R28" s="18">
        <v>0</v>
      </c>
      <c r="S28" s="18">
        <v>12678.05</v>
      </c>
      <c r="T28" s="18">
        <v>0</v>
      </c>
      <c r="U28" s="31">
        <v>0</v>
      </c>
      <c r="V28" s="18">
        <v>19372.62</v>
      </c>
      <c r="W28" s="32">
        <v>0</v>
      </c>
      <c r="X28" s="18">
        <v>0</v>
      </c>
      <c r="Y28" s="18">
        <v>60539.58</v>
      </c>
      <c r="Z28" s="32">
        <v>0</v>
      </c>
      <c r="AA28" s="18">
        <v>0</v>
      </c>
      <c r="AB28" s="18">
        <v>97954.31</v>
      </c>
      <c r="AC28" s="32">
        <v>0</v>
      </c>
      <c r="AD28" s="18">
        <v>0</v>
      </c>
      <c r="AE28" s="18">
        <v>168602.19</v>
      </c>
      <c r="AF28" s="32">
        <v>0</v>
      </c>
      <c r="AG28" s="18">
        <v>0</v>
      </c>
      <c r="AH28" s="18">
        <v>726836.98</v>
      </c>
      <c r="AI28" s="32">
        <v>0</v>
      </c>
      <c r="AJ28" s="18">
        <v>0</v>
      </c>
      <c r="AK28" s="18">
        <v>647420.87</v>
      </c>
      <c r="AL28" s="32">
        <v>0</v>
      </c>
      <c r="AM28" s="31">
        <v>0</v>
      </c>
      <c r="AN28" s="18">
        <v>2066048.83</v>
      </c>
      <c r="AO28" s="32">
        <v>0</v>
      </c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 x14ac:dyDescent="0.25">
      <c r="A29" s="41" t="s">
        <v>77</v>
      </c>
      <c r="B29" s="18" t="s">
        <v>83</v>
      </c>
      <c r="C29" s="31">
        <v>0</v>
      </c>
      <c r="D29" s="18">
        <v>0</v>
      </c>
      <c r="E29" s="32">
        <v>0</v>
      </c>
      <c r="F29" s="18">
        <v>0</v>
      </c>
      <c r="G29" s="18">
        <v>0</v>
      </c>
      <c r="H29" s="18">
        <v>0</v>
      </c>
      <c r="I29" s="31">
        <v>0</v>
      </c>
      <c r="J29" s="18">
        <v>0</v>
      </c>
      <c r="K29" s="32">
        <v>0</v>
      </c>
      <c r="L29" s="18">
        <v>0</v>
      </c>
      <c r="M29" s="18">
        <v>0</v>
      </c>
      <c r="N29" s="18">
        <v>0</v>
      </c>
      <c r="O29" s="31">
        <v>0</v>
      </c>
      <c r="P29" s="18">
        <v>0</v>
      </c>
      <c r="Q29" s="32">
        <v>0</v>
      </c>
      <c r="R29" s="18">
        <v>0</v>
      </c>
      <c r="S29" s="18">
        <v>0</v>
      </c>
      <c r="T29" s="18">
        <v>0</v>
      </c>
      <c r="U29" s="31">
        <v>0</v>
      </c>
      <c r="V29" s="18">
        <v>0</v>
      </c>
      <c r="W29" s="32">
        <v>0</v>
      </c>
      <c r="X29" s="18">
        <v>0</v>
      </c>
      <c r="Y29" s="18">
        <v>0</v>
      </c>
      <c r="Z29" s="32">
        <v>0</v>
      </c>
      <c r="AA29" s="18">
        <v>0</v>
      </c>
      <c r="AB29" s="18">
        <v>0</v>
      </c>
      <c r="AC29" s="32">
        <v>0</v>
      </c>
      <c r="AD29" s="18">
        <v>0</v>
      </c>
      <c r="AE29" s="18">
        <v>0</v>
      </c>
      <c r="AF29" s="32">
        <v>0</v>
      </c>
      <c r="AG29" s="18">
        <v>0</v>
      </c>
      <c r="AH29" s="18">
        <v>0</v>
      </c>
      <c r="AI29" s="32">
        <v>0</v>
      </c>
      <c r="AJ29" s="18">
        <v>0</v>
      </c>
      <c r="AK29" s="18">
        <v>0</v>
      </c>
      <c r="AL29" s="32">
        <v>0</v>
      </c>
      <c r="AM29" s="31">
        <v>0</v>
      </c>
      <c r="AN29" s="18">
        <v>0</v>
      </c>
      <c r="AO29" s="32">
        <v>0</v>
      </c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3" x14ac:dyDescent="0.25">
      <c r="A30" s="41" t="s">
        <v>77</v>
      </c>
      <c r="B30" s="18" t="s">
        <v>84</v>
      </c>
      <c r="C30" s="31">
        <v>631.66999999999996</v>
      </c>
      <c r="D30" s="18">
        <v>0</v>
      </c>
      <c r="E30" s="32">
        <v>39.03</v>
      </c>
      <c r="F30" s="18">
        <v>1066.3700000000001</v>
      </c>
      <c r="G30" s="18">
        <v>0</v>
      </c>
      <c r="H30" s="18">
        <v>61.85</v>
      </c>
      <c r="I30" s="31">
        <v>1104.5700000000002</v>
      </c>
      <c r="J30" s="18">
        <v>0</v>
      </c>
      <c r="K30" s="32">
        <v>68.31</v>
      </c>
      <c r="L30" s="18">
        <v>1243.73</v>
      </c>
      <c r="M30" s="18">
        <v>0</v>
      </c>
      <c r="N30" s="18">
        <v>74.569999999999993</v>
      </c>
      <c r="O30" s="31">
        <v>1176.67</v>
      </c>
      <c r="P30" s="18">
        <v>0</v>
      </c>
      <c r="Q30" s="32">
        <v>66.62</v>
      </c>
      <c r="R30" s="18">
        <v>1443.07</v>
      </c>
      <c r="S30" s="18">
        <v>0</v>
      </c>
      <c r="T30" s="18">
        <v>81.010000000000005</v>
      </c>
      <c r="U30" s="31">
        <v>962.57999999999993</v>
      </c>
      <c r="V30" s="18">
        <v>0</v>
      </c>
      <c r="W30" s="32">
        <v>51.38</v>
      </c>
      <c r="X30" s="18">
        <v>564.47</v>
      </c>
      <c r="Y30" s="18">
        <v>0</v>
      </c>
      <c r="Z30" s="32">
        <v>43.62</v>
      </c>
      <c r="AA30" s="18">
        <v>953.02</v>
      </c>
      <c r="AB30" s="18">
        <v>0</v>
      </c>
      <c r="AC30" s="32">
        <v>82.61</v>
      </c>
      <c r="AD30" s="18">
        <v>1242.8</v>
      </c>
      <c r="AE30" s="18">
        <v>0</v>
      </c>
      <c r="AF30" s="32">
        <v>93.75</v>
      </c>
      <c r="AG30" s="18">
        <v>1010.41</v>
      </c>
      <c r="AH30" s="18">
        <v>0</v>
      </c>
      <c r="AI30" s="32">
        <v>55.4</v>
      </c>
      <c r="AJ30" s="18">
        <v>1262.3499999999999</v>
      </c>
      <c r="AK30" s="18">
        <v>0</v>
      </c>
      <c r="AL30" s="32">
        <v>64.86</v>
      </c>
      <c r="AM30" s="31">
        <v>12661.710000000001</v>
      </c>
      <c r="AN30" s="18">
        <v>0</v>
      </c>
      <c r="AO30" s="32">
        <v>783.01</v>
      </c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 x14ac:dyDescent="0.25">
      <c r="A31" s="41" t="s">
        <v>77</v>
      </c>
      <c r="B31" s="18" t="s">
        <v>85</v>
      </c>
      <c r="C31" s="31">
        <v>0</v>
      </c>
      <c r="D31" s="18">
        <v>0</v>
      </c>
      <c r="E31" s="32">
        <v>46.4</v>
      </c>
      <c r="F31" s="18">
        <v>0</v>
      </c>
      <c r="G31" s="18">
        <v>0</v>
      </c>
      <c r="H31" s="18">
        <v>73.540000000000006</v>
      </c>
      <c r="I31" s="31">
        <v>0</v>
      </c>
      <c r="J31" s="18">
        <v>0</v>
      </c>
      <c r="K31" s="32">
        <v>81.209999999999994</v>
      </c>
      <c r="L31" s="18">
        <v>0</v>
      </c>
      <c r="M31" s="18">
        <v>0</v>
      </c>
      <c r="N31" s="18">
        <v>88.65</v>
      </c>
      <c r="O31" s="31">
        <v>0</v>
      </c>
      <c r="P31" s="18">
        <v>0</v>
      </c>
      <c r="Q31" s="32">
        <v>79.209999999999994</v>
      </c>
      <c r="R31" s="18">
        <v>0</v>
      </c>
      <c r="S31" s="18">
        <v>0</v>
      </c>
      <c r="T31" s="18">
        <v>96.31</v>
      </c>
      <c r="U31" s="31">
        <v>0</v>
      </c>
      <c r="V31" s="18">
        <v>0</v>
      </c>
      <c r="W31" s="32">
        <v>61.08</v>
      </c>
      <c r="X31" s="18">
        <v>0</v>
      </c>
      <c r="Y31" s="18">
        <v>0</v>
      </c>
      <c r="Z31" s="32">
        <v>51.86</v>
      </c>
      <c r="AA31" s="18">
        <v>0</v>
      </c>
      <c r="AB31" s="18">
        <v>0</v>
      </c>
      <c r="AC31" s="32">
        <v>98.21</v>
      </c>
      <c r="AD31" s="18">
        <v>0</v>
      </c>
      <c r="AE31" s="18">
        <v>0</v>
      </c>
      <c r="AF31" s="32">
        <v>111.46</v>
      </c>
      <c r="AG31" s="18">
        <v>0</v>
      </c>
      <c r="AH31" s="18">
        <v>0</v>
      </c>
      <c r="AI31" s="32">
        <v>65.86</v>
      </c>
      <c r="AJ31" s="18">
        <v>0</v>
      </c>
      <c r="AK31" s="18">
        <v>0</v>
      </c>
      <c r="AL31" s="32">
        <v>77.11</v>
      </c>
      <c r="AM31" s="31">
        <v>0</v>
      </c>
      <c r="AN31" s="18">
        <v>0</v>
      </c>
      <c r="AO31" s="32">
        <v>930.9</v>
      </c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3" x14ac:dyDescent="0.25">
      <c r="A32" s="41" t="s">
        <v>77</v>
      </c>
      <c r="B32" s="18" t="s">
        <v>86</v>
      </c>
      <c r="C32" s="31">
        <v>0</v>
      </c>
      <c r="D32" s="18">
        <v>0</v>
      </c>
      <c r="E32" s="32">
        <v>0</v>
      </c>
      <c r="F32" s="18">
        <v>0</v>
      </c>
      <c r="G32" s="18">
        <v>0</v>
      </c>
      <c r="H32" s="18">
        <v>0</v>
      </c>
      <c r="I32" s="31">
        <v>0</v>
      </c>
      <c r="J32" s="18">
        <v>0</v>
      </c>
      <c r="K32" s="32">
        <v>0</v>
      </c>
      <c r="L32" s="18">
        <v>0</v>
      </c>
      <c r="M32" s="18">
        <v>0</v>
      </c>
      <c r="N32" s="18">
        <v>0</v>
      </c>
      <c r="O32" s="31">
        <v>0</v>
      </c>
      <c r="P32" s="18">
        <v>0</v>
      </c>
      <c r="Q32" s="32">
        <v>0</v>
      </c>
      <c r="R32" s="18">
        <v>0</v>
      </c>
      <c r="S32" s="18">
        <v>0</v>
      </c>
      <c r="T32" s="18">
        <v>0</v>
      </c>
      <c r="U32" s="31">
        <v>0</v>
      </c>
      <c r="V32" s="18">
        <v>0</v>
      </c>
      <c r="W32" s="32">
        <v>0</v>
      </c>
      <c r="X32" s="18">
        <v>0</v>
      </c>
      <c r="Y32" s="18">
        <v>0</v>
      </c>
      <c r="Z32" s="32">
        <v>0</v>
      </c>
      <c r="AA32" s="18">
        <v>0</v>
      </c>
      <c r="AB32" s="18">
        <v>0</v>
      </c>
      <c r="AC32" s="32">
        <v>0</v>
      </c>
      <c r="AD32" s="18">
        <v>0</v>
      </c>
      <c r="AE32" s="18">
        <v>0</v>
      </c>
      <c r="AF32" s="32">
        <v>0</v>
      </c>
      <c r="AG32" s="18">
        <v>0</v>
      </c>
      <c r="AH32" s="18">
        <v>0</v>
      </c>
      <c r="AI32" s="32">
        <v>0</v>
      </c>
      <c r="AJ32" s="18">
        <v>0</v>
      </c>
      <c r="AK32" s="18">
        <v>0</v>
      </c>
      <c r="AL32" s="32">
        <v>0</v>
      </c>
      <c r="AM32" s="31">
        <v>0</v>
      </c>
      <c r="AN32" s="18">
        <v>0</v>
      </c>
      <c r="AO32" s="32">
        <v>0</v>
      </c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53" s="51" customFormat="1" x14ac:dyDescent="0.25">
      <c r="A33" s="46" t="s">
        <v>87</v>
      </c>
      <c r="B33" s="47"/>
      <c r="C33" s="48">
        <v>8694.2000000000007</v>
      </c>
      <c r="D33" s="47">
        <v>121945.23000000001</v>
      </c>
      <c r="E33" s="49">
        <v>85.43</v>
      </c>
      <c r="F33" s="47">
        <v>13058.470000000001</v>
      </c>
      <c r="G33" s="47">
        <v>209876.05</v>
      </c>
      <c r="H33" s="47">
        <v>135.39000000000001</v>
      </c>
      <c r="I33" s="48">
        <v>11710.909999999998</v>
      </c>
      <c r="J33" s="47">
        <v>192360.97</v>
      </c>
      <c r="K33" s="49">
        <v>149.51999999999998</v>
      </c>
      <c r="L33" s="47">
        <v>14018.199999999999</v>
      </c>
      <c r="M33" s="47">
        <v>150503.03999999998</v>
      </c>
      <c r="N33" s="47">
        <v>163.22</v>
      </c>
      <c r="O33" s="48">
        <v>12781.820000000002</v>
      </c>
      <c r="P33" s="47">
        <v>79063.360000000001</v>
      </c>
      <c r="Q33" s="49">
        <v>145.82999999999998</v>
      </c>
      <c r="R33" s="47">
        <v>17925.41</v>
      </c>
      <c r="S33" s="47">
        <v>28727.57</v>
      </c>
      <c r="T33" s="47">
        <v>177.32</v>
      </c>
      <c r="U33" s="48">
        <v>13917.450000000003</v>
      </c>
      <c r="V33" s="47">
        <v>43897</v>
      </c>
      <c r="W33" s="49">
        <v>112.46000000000001</v>
      </c>
      <c r="X33" s="47">
        <v>4737.8900000000003</v>
      </c>
      <c r="Y33" s="47">
        <v>137178.47</v>
      </c>
      <c r="Z33" s="49">
        <v>95.47999999999999</v>
      </c>
      <c r="AA33" s="47">
        <v>11741.150000000001</v>
      </c>
      <c r="AB33" s="47">
        <v>221957.64</v>
      </c>
      <c r="AC33" s="49">
        <v>180.82</v>
      </c>
      <c r="AD33" s="47">
        <v>16930.63</v>
      </c>
      <c r="AE33" s="47">
        <v>382040.82</v>
      </c>
      <c r="AF33" s="49">
        <v>205.20999999999998</v>
      </c>
      <c r="AG33" s="47">
        <v>14829.310000000001</v>
      </c>
      <c r="AH33" s="47">
        <v>1646961.96</v>
      </c>
      <c r="AI33" s="49">
        <v>121.25999999999999</v>
      </c>
      <c r="AJ33" s="47">
        <v>17547.519999999997</v>
      </c>
      <c r="AK33" s="47">
        <v>1467010.5899999999</v>
      </c>
      <c r="AL33" s="49">
        <v>141.97</v>
      </c>
      <c r="AM33" s="48">
        <v>157892.96000000002</v>
      </c>
      <c r="AN33" s="47">
        <v>4681522.6999999993</v>
      </c>
      <c r="AO33" s="49">
        <v>1713.91</v>
      </c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</row>
    <row r="34" spans="1:53" x14ac:dyDescent="0.25">
      <c r="A34" s="39" t="s">
        <v>88</v>
      </c>
      <c r="B34" s="29" t="s">
        <v>89</v>
      </c>
      <c r="C34" s="28">
        <v>-839.75</v>
      </c>
      <c r="D34" s="29">
        <v>0</v>
      </c>
      <c r="E34" s="30">
        <v>34032.67</v>
      </c>
      <c r="F34" s="29">
        <v>-1252.01</v>
      </c>
      <c r="G34" s="29">
        <v>0</v>
      </c>
      <c r="H34" s="29">
        <v>53933.99</v>
      </c>
      <c r="I34" s="28">
        <v>-1139.8</v>
      </c>
      <c r="J34" s="29">
        <v>0</v>
      </c>
      <c r="K34" s="30">
        <v>59560.71</v>
      </c>
      <c r="L34" s="29">
        <v>-1363.85</v>
      </c>
      <c r="M34" s="29">
        <v>0</v>
      </c>
      <c r="N34" s="29">
        <v>65017.84</v>
      </c>
      <c r="O34" s="28">
        <v>-1193.7</v>
      </c>
      <c r="P34" s="29">
        <v>0</v>
      </c>
      <c r="Q34" s="30">
        <v>58092.13</v>
      </c>
      <c r="R34" s="29">
        <v>-1734.88</v>
      </c>
      <c r="S34" s="29">
        <v>0</v>
      </c>
      <c r="T34" s="29">
        <v>70635.31</v>
      </c>
      <c r="U34" s="28">
        <v>-1220.1300000000001</v>
      </c>
      <c r="V34" s="29">
        <v>0</v>
      </c>
      <c r="W34" s="30">
        <v>44798.16</v>
      </c>
      <c r="X34" s="29">
        <v>-857.83</v>
      </c>
      <c r="Y34" s="29">
        <v>0</v>
      </c>
      <c r="Z34" s="30">
        <v>38031.699999999997</v>
      </c>
      <c r="AA34" s="29">
        <v>-1335.21</v>
      </c>
      <c r="AB34" s="29">
        <v>0</v>
      </c>
      <c r="AC34" s="30">
        <v>72032.509999999995</v>
      </c>
      <c r="AD34" s="29">
        <v>-1793.13</v>
      </c>
      <c r="AE34" s="29">
        <v>0</v>
      </c>
      <c r="AF34" s="30">
        <v>81746.41</v>
      </c>
      <c r="AG34" s="29">
        <v>-1407.51</v>
      </c>
      <c r="AH34" s="29">
        <v>0</v>
      </c>
      <c r="AI34" s="30">
        <v>48304.18</v>
      </c>
      <c r="AJ34" s="29">
        <v>-1799.91</v>
      </c>
      <c r="AK34" s="29">
        <v>0</v>
      </c>
      <c r="AL34" s="30">
        <v>56556.85</v>
      </c>
      <c r="AM34" s="28">
        <v>-15937.71</v>
      </c>
      <c r="AN34" s="29">
        <v>0</v>
      </c>
      <c r="AO34" s="30">
        <v>682742.46000000008</v>
      </c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53" x14ac:dyDescent="0.25">
      <c r="A35" s="41" t="s">
        <v>88</v>
      </c>
      <c r="B35" s="18" t="s">
        <v>90</v>
      </c>
      <c r="C35" s="31">
        <v>-2.0099999999999998</v>
      </c>
      <c r="D35" s="18">
        <v>0</v>
      </c>
      <c r="E35" s="32">
        <v>12147.09</v>
      </c>
      <c r="F35" s="18">
        <v>-15.83</v>
      </c>
      <c r="G35" s="18">
        <v>0</v>
      </c>
      <c r="H35" s="18">
        <v>19250.36</v>
      </c>
      <c r="I35" s="31">
        <v>-75.040000000000006</v>
      </c>
      <c r="J35" s="18">
        <v>0</v>
      </c>
      <c r="K35" s="32">
        <v>21258.67</v>
      </c>
      <c r="L35" s="18">
        <v>-38.369999999999997</v>
      </c>
      <c r="M35" s="18">
        <v>0</v>
      </c>
      <c r="N35" s="18">
        <v>23206.45</v>
      </c>
      <c r="O35" s="31">
        <v>-35.29</v>
      </c>
      <c r="P35" s="18">
        <v>0</v>
      </c>
      <c r="Q35" s="32">
        <v>20734.5</v>
      </c>
      <c r="R35" s="18">
        <v>-93.48</v>
      </c>
      <c r="S35" s="18">
        <v>0</v>
      </c>
      <c r="T35" s="18">
        <v>25211.46</v>
      </c>
      <c r="U35" s="31">
        <v>-107.3</v>
      </c>
      <c r="V35" s="18">
        <v>0</v>
      </c>
      <c r="W35" s="32">
        <v>15989.56</v>
      </c>
      <c r="X35" s="18">
        <v>64.31</v>
      </c>
      <c r="Y35" s="18">
        <v>0</v>
      </c>
      <c r="Z35" s="32">
        <v>13574.44</v>
      </c>
      <c r="AA35" s="18">
        <v>67.89</v>
      </c>
      <c r="AB35" s="18">
        <v>0</v>
      </c>
      <c r="AC35" s="32">
        <v>25710.16</v>
      </c>
      <c r="AD35" s="18">
        <v>-127.73</v>
      </c>
      <c r="AE35" s="18">
        <v>0</v>
      </c>
      <c r="AF35" s="32">
        <v>29177.29</v>
      </c>
      <c r="AG35" s="18">
        <v>-191.72</v>
      </c>
      <c r="AH35" s="18">
        <v>0</v>
      </c>
      <c r="AI35" s="32">
        <v>17240.939999999999</v>
      </c>
      <c r="AJ35" s="18">
        <v>-283.31</v>
      </c>
      <c r="AK35" s="18">
        <v>0</v>
      </c>
      <c r="AL35" s="32">
        <v>20186.52</v>
      </c>
      <c r="AM35" s="31">
        <v>-837.87999999999988</v>
      </c>
      <c r="AN35" s="18">
        <v>0</v>
      </c>
      <c r="AO35" s="32">
        <v>243687.44</v>
      </c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53" s="51" customFormat="1" x14ac:dyDescent="0.25">
      <c r="A36" s="46" t="s">
        <v>91</v>
      </c>
      <c r="B36" s="47"/>
      <c r="C36" s="48">
        <v>-841.76</v>
      </c>
      <c r="D36" s="47">
        <v>0</v>
      </c>
      <c r="E36" s="49">
        <v>46179.759999999995</v>
      </c>
      <c r="F36" s="47">
        <v>-1267.8399999999999</v>
      </c>
      <c r="G36" s="47">
        <v>0</v>
      </c>
      <c r="H36" s="47">
        <v>73184.350000000006</v>
      </c>
      <c r="I36" s="48">
        <v>-1214.8399999999999</v>
      </c>
      <c r="J36" s="47">
        <v>0</v>
      </c>
      <c r="K36" s="49">
        <v>80819.38</v>
      </c>
      <c r="L36" s="47">
        <v>-1402.2199999999998</v>
      </c>
      <c r="M36" s="47">
        <v>0</v>
      </c>
      <c r="N36" s="47">
        <v>88224.29</v>
      </c>
      <c r="O36" s="48">
        <v>-1228.99</v>
      </c>
      <c r="P36" s="47">
        <v>0</v>
      </c>
      <c r="Q36" s="49">
        <v>78826.63</v>
      </c>
      <c r="R36" s="47">
        <v>-1828.3600000000001</v>
      </c>
      <c r="S36" s="47">
        <v>0</v>
      </c>
      <c r="T36" s="47">
        <v>95846.76999999999</v>
      </c>
      <c r="U36" s="48">
        <v>-1327.43</v>
      </c>
      <c r="V36" s="47">
        <v>0</v>
      </c>
      <c r="W36" s="49">
        <v>60787.72</v>
      </c>
      <c r="X36" s="47">
        <v>-793.52</v>
      </c>
      <c r="Y36" s="47">
        <v>0</v>
      </c>
      <c r="Z36" s="49">
        <v>51606.14</v>
      </c>
      <c r="AA36" s="47">
        <v>-1267.32</v>
      </c>
      <c r="AB36" s="47">
        <v>0</v>
      </c>
      <c r="AC36" s="49">
        <v>97742.67</v>
      </c>
      <c r="AD36" s="47">
        <v>-1920.8600000000001</v>
      </c>
      <c r="AE36" s="47">
        <v>0</v>
      </c>
      <c r="AF36" s="49">
        <v>110923.70000000001</v>
      </c>
      <c r="AG36" s="47">
        <v>-1599.23</v>
      </c>
      <c r="AH36" s="47">
        <v>0</v>
      </c>
      <c r="AI36" s="49">
        <v>65545.119999999995</v>
      </c>
      <c r="AJ36" s="47">
        <v>-2083.2200000000003</v>
      </c>
      <c r="AK36" s="47">
        <v>0</v>
      </c>
      <c r="AL36" s="49">
        <v>76743.37</v>
      </c>
      <c r="AM36" s="48">
        <v>-16775.59</v>
      </c>
      <c r="AN36" s="47">
        <v>0</v>
      </c>
      <c r="AO36" s="49">
        <v>926429.9</v>
      </c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</row>
    <row r="37" spans="1:53" x14ac:dyDescent="0.25">
      <c r="A37" s="39" t="s">
        <v>352</v>
      </c>
      <c r="B37" s="29" t="s">
        <v>93</v>
      </c>
      <c r="C37" s="28">
        <v>1670.46</v>
      </c>
      <c r="D37" s="29">
        <v>0</v>
      </c>
      <c r="E37" s="30">
        <v>3173.6</v>
      </c>
      <c r="F37" s="29">
        <v>1180.94</v>
      </c>
      <c r="G37" s="29">
        <v>0</v>
      </c>
      <c r="H37" s="29">
        <v>5029.42</v>
      </c>
      <c r="I37" s="28">
        <v>671.86</v>
      </c>
      <c r="J37" s="29">
        <v>0</v>
      </c>
      <c r="K37" s="30">
        <v>5554.12</v>
      </c>
      <c r="L37" s="29">
        <v>673.91</v>
      </c>
      <c r="M37" s="29">
        <v>0</v>
      </c>
      <c r="N37" s="29">
        <v>6063.01</v>
      </c>
      <c r="O37" s="28">
        <v>1509.14</v>
      </c>
      <c r="P37" s="29">
        <v>0</v>
      </c>
      <c r="Q37" s="30">
        <v>5417.17</v>
      </c>
      <c r="R37" s="29">
        <v>4757.8900000000003</v>
      </c>
      <c r="S37" s="29">
        <v>0</v>
      </c>
      <c r="T37" s="29">
        <v>6586.84</v>
      </c>
      <c r="U37" s="28">
        <v>3695.67</v>
      </c>
      <c r="V37" s="29">
        <v>0</v>
      </c>
      <c r="W37" s="30">
        <v>4177.49</v>
      </c>
      <c r="X37" s="29">
        <v>2109.54</v>
      </c>
      <c r="Y37" s="29">
        <v>0</v>
      </c>
      <c r="Z37" s="30">
        <v>3546.51</v>
      </c>
      <c r="AA37" s="29">
        <v>3099.88</v>
      </c>
      <c r="AB37" s="29">
        <v>0</v>
      </c>
      <c r="AC37" s="30">
        <v>6717.14</v>
      </c>
      <c r="AD37" s="29">
        <v>5089.13</v>
      </c>
      <c r="AE37" s="29">
        <v>0</v>
      </c>
      <c r="AF37" s="30">
        <v>7622.97</v>
      </c>
      <c r="AG37" s="29">
        <v>1641.58</v>
      </c>
      <c r="AH37" s="29">
        <v>0</v>
      </c>
      <c r="AI37" s="30">
        <v>4504.43</v>
      </c>
      <c r="AJ37" s="29">
        <v>3218.39</v>
      </c>
      <c r="AK37" s="29">
        <v>0</v>
      </c>
      <c r="AL37" s="30">
        <v>5274.01</v>
      </c>
      <c r="AM37" s="28">
        <v>29318.39</v>
      </c>
      <c r="AN37" s="29">
        <v>0</v>
      </c>
      <c r="AO37" s="30">
        <v>63666.710000000006</v>
      </c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3" s="51" customFormat="1" x14ac:dyDescent="0.25">
      <c r="A38" s="46" t="s">
        <v>353</v>
      </c>
      <c r="B38" s="47"/>
      <c r="C38" s="48">
        <v>1670.46</v>
      </c>
      <c r="D38" s="47">
        <v>0</v>
      </c>
      <c r="E38" s="49">
        <v>3173.6</v>
      </c>
      <c r="F38" s="47">
        <v>1180.94</v>
      </c>
      <c r="G38" s="47">
        <v>0</v>
      </c>
      <c r="H38" s="47">
        <v>5029.42</v>
      </c>
      <c r="I38" s="48">
        <v>671.86</v>
      </c>
      <c r="J38" s="47">
        <v>0</v>
      </c>
      <c r="K38" s="49">
        <v>5554.12</v>
      </c>
      <c r="L38" s="47">
        <v>673.91</v>
      </c>
      <c r="M38" s="47">
        <v>0</v>
      </c>
      <c r="N38" s="47">
        <v>6063.01</v>
      </c>
      <c r="O38" s="48">
        <v>1509.14</v>
      </c>
      <c r="P38" s="47">
        <v>0</v>
      </c>
      <c r="Q38" s="49">
        <v>5417.17</v>
      </c>
      <c r="R38" s="47">
        <v>4757.8900000000003</v>
      </c>
      <c r="S38" s="47">
        <v>0</v>
      </c>
      <c r="T38" s="47">
        <v>6586.84</v>
      </c>
      <c r="U38" s="48">
        <v>3695.67</v>
      </c>
      <c r="V38" s="47">
        <v>0</v>
      </c>
      <c r="W38" s="49">
        <v>4177.49</v>
      </c>
      <c r="X38" s="47">
        <v>2109.54</v>
      </c>
      <c r="Y38" s="47">
        <v>0</v>
      </c>
      <c r="Z38" s="49">
        <v>3546.51</v>
      </c>
      <c r="AA38" s="47">
        <v>3099.88</v>
      </c>
      <c r="AB38" s="47">
        <v>0</v>
      </c>
      <c r="AC38" s="49">
        <v>6717.14</v>
      </c>
      <c r="AD38" s="47">
        <v>5089.13</v>
      </c>
      <c r="AE38" s="47">
        <v>0</v>
      </c>
      <c r="AF38" s="49">
        <v>7622.97</v>
      </c>
      <c r="AG38" s="47">
        <v>1641.58</v>
      </c>
      <c r="AH38" s="47">
        <v>0</v>
      </c>
      <c r="AI38" s="49">
        <v>4504.43</v>
      </c>
      <c r="AJ38" s="47">
        <v>3218.39</v>
      </c>
      <c r="AK38" s="47">
        <v>0</v>
      </c>
      <c r="AL38" s="49">
        <v>5274.01</v>
      </c>
      <c r="AM38" s="48">
        <v>29318.39</v>
      </c>
      <c r="AN38" s="47">
        <v>0</v>
      </c>
      <c r="AO38" s="49">
        <v>63666.710000000006</v>
      </c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</row>
    <row r="39" spans="1:53" x14ac:dyDescent="0.25">
      <c r="A39" s="39" t="s">
        <v>95</v>
      </c>
      <c r="B39" s="29" t="s">
        <v>97</v>
      </c>
      <c r="C39" s="28">
        <v>0</v>
      </c>
      <c r="D39" s="29">
        <v>0</v>
      </c>
      <c r="E39" s="30">
        <v>21747.24</v>
      </c>
      <c r="F39" s="29">
        <v>0</v>
      </c>
      <c r="G39" s="29">
        <v>0</v>
      </c>
      <c r="H39" s="29">
        <v>34464.39</v>
      </c>
      <c r="I39" s="28">
        <v>0</v>
      </c>
      <c r="J39" s="29">
        <v>0</v>
      </c>
      <c r="K39" s="30">
        <v>38059.93</v>
      </c>
      <c r="L39" s="29">
        <v>0</v>
      </c>
      <c r="M39" s="29">
        <v>0</v>
      </c>
      <c r="N39" s="29">
        <v>41547.089999999997</v>
      </c>
      <c r="O39" s="28">
        <v>0</v>
      </c>
      <c r="P39" s="29">
        <v>0</v>
      </c>
      <c r="Q39" s="30">
        <v>37121.49</v>
      </c>
      <c r="R39" s="29">
        <v>0</v>
      </c>
      <c r="S39" s="29">
        <v>0</v>
      </c>
      <c r="T39" s="29">
        <v>45136.71</v>
      </c>
      <c r="U39" s="28">
        <v>0</v>
      </c>
      <c r="V39" s="29">
        <v>0</v>
      </c>
      <c r="W39" s="30">
        <v>28626.5</v>
      </c>
      <c r="X39" s="29">
        <v>0</v>
      </c>
      <c r="Y39" s="29">
        <v>0</v>
      </c>
      <c r="Z39" s="30">
        <v>24302.66</v>
      </c>
      <c r="AA39" s="29">
        <v>0</v>
      </c>
      <c r="AB39" s="29">
        <v>0</v>
      </c>
      <c r="AC39" s="30">
        <v>46029.54</v>
      </c>
      <c r="AD39" s="29">
        <v>0</v>
      </c>
      <c r="AE39" s="29">
        <v>0</v>
      </c>
      <c r="AF39" s="30">
        <v>52236.83</v>
      </c>
      <c r="AG39" s="29">
        <v>0</v>
      </c>
      <c r="AH39" s="29">
        <v>0</v>
      </c>
      <c r="AI39" s="30">
        <v>30866.89</v>
      </c>
      <c r="AJ39" s="29">
        <v>0</v>
      </c>
      <c r="AK39" s="29">
        <v>0</v>
      </c>
      <c r="AL39" s="30">
        <v>36140.43</v>
      </c>
      <c r="AM39" s="28">
        <v>0</v>
      </c>
      <c r="AN39" s="29">
        <v>0</v>
      </c>
      <c r="AO39" s="30">
        <v>436279.69999999995</v>
      </c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3" s="51" customFormat="1" x14ac:dyDescent="0.25">
      <c r="A40" s="46" t="s">
        <v>99</v>
      </c>
      <c r="B40" s="47"/>
      <c r="C40" s="48">
        <v>0</v>
      </c>
      <c r="D40" s="47">
        <v>0</v>
      </c>
      <c r="E40" s="49">
        <v>21747.24</v>
      </c>
      <c r="F40" s="47">
        <v>0</v>
      </c>
      <c r="G40" s="47">
        <v>0</v>
      </c>
      <c r="H40" s="47">
        <v>34464.39</v>
      </c>
      <c r="I40" s="48">
        <v>0</v>
      </c>
      <c r="J40" s="47">
        <v>0</v>
      </c>
      <c r="K40" s="49">
        <v>38059.93</v>
      </c>
      <c r="L40" s="47">
        <v>0</v>
      </c>
      <c r="M40" s="47">
        <v>0</v>
      </c>
      <c r="N40" s="47">
        <v>41547.089999999997</v>
      </c>
      <c r="O40" s="48">
        <v>0</v>
      </c>
      <c r="P40" s="47">
        <v>0</v>
      </c>
      <c r="Q40" s="49">
        <v>37121.49</v>
      </c>
      <c r="R40" s="47">
        <v>0</v>
      </c>
      <c r="S40" s="47">
        <v>0</v>
      </c>
      <c r="T40" s="47">
        <v>45136.71</v>
      </c>
      <c r="U40" s="48">
        <v>0</v>
      </c>
      <c r="V40" s="47">
        <v>0</v>
      </c>
      <c r="W40" s="49">
        <v>28626.5</v>
      </c>
      <c r="X40" s="47">
        <v>0</v>
      </c>
      <c r="Y40" s="47">
        <v>0</v>
      </c>
      <c r="Z40" s="49">
        <v>24302.66</v>
      </c>
      <c r="AA40" s="47">
        <v>0</v>
      </c>
      <c r="AB40" s="47">
        <v>0</v>
      </c>
      <c r="AC40" s="49">
        <v>46029.54</v>
      </c>
      <c r="AD40" s="47">
        <v>0</v>
      </c>
      <c r="AE40" s="47">
        <v>0</v>
      </c>
      <c r="AF40" s="49">
        <v>52236.83</v>
      </c>
      <c r="AG40" s="47">
        <v>0</v>
      </c>
      <c r="AH40" s="47">
        <v>0</v>
      </c>
      <c r="AI40" s="49">
        <v>30866.89</v>
      </c>
      <c r="AJ40" s="47">
        <v>0</v>
      </c>
      <c r="AK40" s="47">
        <v>0</v>
      </c>
      <c r="AL40" s="49">
        <v>36140.43</v>
      </c>
      <c r="AM40" s="48">
        <v>0</v>
      </c>
      <c r="AN40" s="47">
        <v>0</v>
      </c>
      <c r="AO40" s="49">
        <v>436279.69999999995</v>
      </c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</row>
    <row r="41" spans="1:53" x14ac:dyDescent="0.25">
      <c r="A41" s="39" t="s">
        <v>100</v>
      </c>
      <c r="B41" s="29" t="s">
        <v>101</v>
      </c>
      <c r="C41" s="28">
        <v>2286.79</v>
      </c>
      <c r="D41" s="29">
        <v>0</v>
      </c>
      <c r="E41" s="30">
        <v>1651.85</v>
      </c>
      <c r="F41" s="29">
        <v>1853.2200000000003</v>
      </c>
      <c r="G41" s="29">
        <v>0</v>
      </c>
      <c r="H41" s="29">
        <v>2617.8000000000002</v>
      </c>
      <c r="I41" s="28">
        <v>2133.63</v>
      </c>
      <c r="J41" s="29">
        <v>0</v>
      </c>
      <c r="K41" s="30">
        <v>2890.91</v>
      </c>
      <c r="L41" s="29">
        <v>1221.3499999999999</v>
      </c>
      <c r="M41" s="29">
        <v>0</v>
      </c>
      <c r="N41" s="29">
        <v>3155.78</v>
      </c>
      <c r="O41" s="28">
        <v>99.11</v>
      </c>
      <c r="P41" s="29">
        <v>0</v>
      </c>
      <c r="Q41" s="30">
        <v>2819.63</v>
      </c>
      <c r="R41" s="29">
        <v>4079.51</v>
      </c>
      <c r="S41" s="29">
        <v>0</v>
      </c>
      <c r="T41" s="29">
        <v>3428.44</v>
      </c>
      <c r="U41" s="28">
        <v>-601.67999999999995</v>
      </c>
      <c r="V41" s="29">
        <v>0</v>
      </c>
      <c r="W41" s="30">
        <v>2174.37</v>
      </c>
      <c r="X41" s="29">
        <v>1199.25</v>
      </c>
      <c r="Y41" s="29">
        <v>0</v>
      </c>
      <c r="Z41" s="30">
        <v>1845.95</v>
      </c>
      <c r="AA41" s="29">
        <v>1208.75</v>
      </c>
      <c r="AB41" s="29">
        <v>0</v>
      </c>
      <c r="AC41" s="30">
        <v>3496.25</v>
      </c>
      <c r="AD41" s="29">
        <v>6611.16</v>
      </c>
      <c r="AE41" s="29">
        <v>0</v>
      </c>
      <c r="AF41" s="30">
        <v>3967.74</v>
      </c>
      <c r="AG41" s="29">
        <v>9122.4</v>
      </c>
      <c r="AH41" s="29">
        <v>0</v>
      </c>
      <c r="AI41" s="30">
        <v>2344.5500000000002</v>
      </c>
      <c r="AJ41" s="29">
        <v>3421.21</v>
      </c>
      <c r="AK41" s="29">
        <v>0</v>
      </c>
      <c r="AL41" s="30">
        <v>2745.11</v>
      </c>
      <c r="AM41" s="28">
        <v>32634.700000000004</v>
      </c>
      <c r="AN41" s="29">
        <v>0</v>
      </c>
      <c r="AO41" s="30">
        <v>33138.379999999997</v>
      </c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</row>
    <row r="42" spans="1:53" x14ac:dyDescent="0.25">
      <c r="A42" s="41" t="s">
        <v>100</v>
      </c>
      <c r="B42" s="18" t="s">
        <v>102</v>
      </c>
      <c r="C42" s="31">
        <v>-520.29</v>
      </c>
      <c r="D42" s="18">
        <v>0</v>
      </c>
      <c r="E42" s="32">
        <v>23180.51</v>
      </c>
      <c r="F42" s="18">
        <v>-716.19</v>
      </c>
      <c r="G42" s="18">
        <v>0</v>
      </c>
      <c r="H42" s="18">
        <v>36735.81</v>
      </c>
      <c r="I42" s="31">
        <v>-294.43</v>
      </c>
      <c r="J42" s="18">
        <v>0</v>
      </c>
      <c r="K42" s="32">
        <v>40568.31</v>
      </c>
      <c r="L42" s="18">
        <v>-563.86</v>
      </c>
      <c r="M42" s="18">
        <v>0</v>
      </c>
      <c r="N42" s="18">
        <v>44285.3</v>
      </c>
      <c r="O42" s="31">
        <v>-356.45</v>
      </c>
      <c r="P42" s="18">
        <v>0</v>
      </c>
      <c r="Q42" s="32">
        <v>39568.03</v>
      </c>
      <c r="R42" s="18">
        <v>-1190.54</v>
      </c>
      <c r="S42" s="18">
        <v>0</v>
      </c>
      <c r="T42" s="18">
        <v>48111.5</v>
      </c>
      <c r="U42" s="31">
        <v>-544.26</v>
      </c>
      <c r="V42" s="18">
        <v>0</v>
      </c>
      <c r="W42" s="32">
        <v>30513.17</v>
      </c>
      <c r="X42" s="18">
        <v>404.8</v>
      </c>
      <c r="Y42" s="18">
        <v>0</v>
      </c>
      <c r="Z42" s="32">
        <v>25904.36</v>
      </c>
      <c r="AA42" s="18">
        <v>-702.27</v>
      </c>
      <c r="AB42" s="18">
        <v>0</v>
      </c>
      <c r="AC42" s="32">
        <v>49063.17</v>
      </c>
      <c r="AD42" s="18">
        <v>-1930.2</v>
      </c>
      <c r="AE42" s="18">
        <v>0</v>
      </c>
      <c r="AF42" s="32">
        <v>55679.56</v>
      </c>
      <c r="AG42" s="18">
        <v>-1229.44</v>
      </c>
      <c r="AH42" s="18">
        <v>0</v>
      </c>
      <c r="AI42" s="32">
        <v>32901.21</v>
      </c>
      <c r="AJ42" s="18">
        <v>-1897.33</v>
      </c>
      <c r="AK42" s="18">
        <v>0</v>
      </c>
      <c r="AL42" s="32">
        <v>38522.31</v>
      </c>
      <c r="AM42" s="31">
        <v>-9540.4599999999991</v>
      </c>
      <c r="AN42" s="18">
        <v>0</v>
      </c>
      <c r="AO42" s="32">
        <v>465033.24000000005</v>
      </c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1:53" s="51" customFormat="1" x14ac:dyDescent="0.25">
      <c r="A43" s="46" t="s">
        <v>103</v>
      </c>
      <c r="B43" s="47"/>
      <c r="C43" s="48">
        <v>1766.5</v>
      </c>
      <c r="D43" s="47">
        <v>0</v>
      </c>
      <c r="E43" s="49">
        <v>24832.359999999997</v>
      </c>
      <c r="F43" s="47">
        <v>1137.0300000000002</v>
      </c>
      <c r="G43" s="47">
        <v>0</v>
      </c>
      <c r="H43" s="47">
        <v>39353.61</v>
      </c>
      <c r="I43" s="48">
        <v>1839.2</v>
      </c>
      <c r="J43" s="47">
        <v>0</v>
      </c>
      <c r="K43" s="49">
        <v>43459.22</v>
      </c>
      <c r="L43" s="47">
        <v>657.4899999999999</v>
      </c>
      <c r="M43" s="47">
        <v>0</v>
      </c>
      <c r="N43" s="47">
        <v>47441.08</v>
      </c>
      <c r="O43" s="48">
        <v>-257.33999999999997</v>
      </c>
      <c r="P43" s="47">
        <v>0</v>
      </c>
      <c r="Q43" s="49">
        <v>42387.659999999996</v>
      </c>
      <c r="R43" s="47">
        <v>2888.9700000000003</v>
      </c>
      <c r="S43" s="47">
        <v>0</v>
      </c>
      <c r="T43" s="47">
        <v>51539.94</v>
      </c>
      <c r="U43" s="48">
        <v>-1145.94</v>
      </c>
      <c r="V43" s="47">
        <v>0</v>
      </c>
      <c r="W43" s="49">
        <v>32687.539999999997</v>
      </c>
      <c r="X43" s="47">
        <v>1604.05</v>
      </c>
      <c r="Y43" s="47">
        <v>0</v>
      </c>
      <c r="Z43" s="49">
        <v>27750.31</v>
      </c>
      <c r="AA43" s="47">
        <v>506.48</v>
      </c>
      <c r="AB43" s="47">
        <v>0</v>
      </c>
      <c r="AC43" s="49">
        <v>52559.42</v>
      </c>
      <c r="AD43" s="47">
        <v>4680.96</v>
      </c>
      <c r="AE43" s="47">
        <v>0</v>
      </c>
      <c r="AF43" s="49">
        <v>59647.299999999996</v>
      </c>
      <c r="AG43" s="47">
        <v>7892.9599999999991</v>
      </c>
      <c r="AH43" s="47">
        <v>0</v>
      </c>
      <c r="AI43" s="49">
        <v>35245.760000000002</v>
      </c>
      <c r="AJ43" s="47">
        <v>1523.88</v>
      </c>
      <c r="AK43" s="47">
        <v>0</v>
      </c>
      <c r="AL43" s="49">
        <v>41267.42</v>
      </c>
      <c r="AM43" s="48">
        <v>23094.240000000002</v>
      </c>
      <c r="AN43" s="47">
        <v>0</v>
      </c>
      <c r="AO43" s="49">
        <v>498171.61999999994</v>
      </c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</row>
    <row r="44" spans="1:53" x14ac:dyDescent="0.25">
      <c r="A44" s="39" t="s">
        <v>104</v>
      </c>
      <c r="B44" s="29" t="s">
        <v>105</v>
      </c>
      <c r="C44" s="28">
        <v>-1988.81</v>
      </c>
      <c r="D44" s="29">
        <v>0.03</v>
      </c>
      <c r="E44" s="30">
        <v>57609.99</v>
      </c>
      <c r="F44" s="29">
        <v>-3348.04</v>
      </c>
      <c r="G44" s="29">
        <v>0.04</v>
      </c>
      <c r="H44" s="29">
        <v>91298.65</v>
      </c>
      <c r="I44" s="28">
        <v>-2985.62</v>
      </c>
      <c r="J44" s="29">
        <v>0.04</v>
      </c>
      <c r="K44" s="30">
        <v>100823.48</v>
      </c>
      <c r="L44" s="29">
        <v>-3898.42</v>
      </c>
      <c r="M44" s="29">
        <v>0.03</v>
      </c>
      <c r="N44" s="29">
        <v>110061.22</v>
      </c>
      <c r="O44" s="28">
        <v>-2993.04</v>
      </c>
      <c r="P44" s="29">
        <v>0.02</v>
      </c>
      <c r="Q44" s="30">
        <v>98337.49</v>
      </c>
      <c r="R44" s="29">
        <v>-4636.99</v>
      </c>
      <c r="S44" s="29">
        <v>0.01</v>
      </c>
      <c r="T44" s="29">
        <v>119570.39</v>
      </c>
      <c r="U44" s="28">
        <v>-2930.3900000000003</v>
      </c>
      <c r="V44" s="29">
        <v>0.01</v>
      </c>
      <c r="W44" s="30">
        <v>75833.649999999994</v>
      </c>
      <c r="X44" s="29">
        <v>857.88</v>
      </c>
      <c r="Y44" s="29">
        <v>0.03</v>
      </c>
      <c r="Z44" s="30">
        <v>64379.49</v>
      </c>
      <c r="AA44" s="29">
        <v>6437.76</v>
      </c>
      <c r="AB44" s="29">
        <v>0.05</v>
      </c>
      <c r="AC44" s="30">
        <v>121935.56</v>
      </c>
      <c r="AD44" s="29">
        <v>10369.789999999999</v>
      </c>
      <c r="AE44" s="29">
        <v>0.08</v>
      </c>
      <c r="AF44" s="30">
        <v>138379.1</v>
      </c>
      <c r="AG44" s="29">
        <v>1189.7800000000002</v>
      </c>
      <c r="AH44" s="29">
        <v>0.34</v>
      </c>
      <c r="AI44" s="30">
        <v>81768.59</v>
      </c>
      <c r="AJ44" s="29">
        <v>-1486.41</v>
      </c>
      <c r="AK44" s="29">
        <v>0.3</v>
      </c>
      <c r="AL44" s="30">
        <v>95738.58</v>
      </c>
      <c r="AM44" s="28">
        <v>-5412.5099999999993</v>
      </c>
      <c r="AN44" s="29">
        <v>0.98</v>
      </c>
      <c r="AO44" s="30">
        <v>1155736.1900000002</v>
      </c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5" spans="1:53" s="51" customFormat="1" x14ac:dyDescent="0.25">
      <c r="A45" s="46" t="s">
        <v>106</v>
      </c>
      <c r="B45" s="47"/>
      <c r="C45" s="48">
        <v>-1988.81</v>
      </c>
      <c r="D45" s="47">
        <v>0.03</v>
      </c>
      <c r="E45" s="49">
        <v>57609.99</v>
      </c>
      <c r="F45" s="47">
        <v>-3348.04</v>
      </c>
      <c r="G45" s="47">
        <v>0.04</v>
      </c>
      <c r="H45" s="47">
        <v>91298.65</v>
      </c>
      <c r="I45" s="48">
        <v>-2985.62</v>
      </c>
      <c r="J45" s="47">
        <v>0.04</v>
      </c>
      <c r="K45" s="49">
        <v>100823.48</v>
      </c>
      <c r="L45" s="47">
        <v>-3898.42</v>
      </c>
      <c r="M45" s="47">
        <v>0.03</v>
      </c>
      <c r="N45" s="47">
        <v>110061.22</v>
      </c>
      <c r="O45" s="48">
        <v>-2993.04</v>
      </c>
      <c r="P45" s="47">
        <v>0.02</v>
      </c>
      <c r="Q45" s="49">
        <v>98337.49</v>
      </c>
      <c r="R45" s="47">
        <v>-4636.99</v>
      </c>
      <c r="S45" s="47">
        <v>0.01</v>
      </c>
      <c r="T45" s="47">
        <v>119570.39</v>
      </c>
      <c r="U45" s="48">
        <v>-2930.3900000000003</v>
      </c>
      <c r="V45" s="47">
        <v>0.01</v>
      </c>
      <c r="W45" s="49">
        <v>75833.649999999994</v>
      </c>
      <c r="X45" s="47">
        <v>857.88</v>
      </c>
      <c r="Y45" s="47">
        <v>0.03</v>
      </c>
      <c r="Z45" s="49">
        <v>64379.49</v>
      </c>
      <c r="AA45" s="47">
        <v>6437.76</v>
      </c>
      <c r="AB45" s="47">
        <v>0.05</v>
      </c>
      <c r="AC45" s="49">
        <v>121935.56</v>
      </c>
      <c r="AD45" s="47">
        <v>10369.789999999999</v>
      </c>
      <c r="AE45" s="47">
        <v>0.08</v>
      </c>
      <c r="AF45" s="49">
        <v>138379.1</v>
      </c>
      <c r="AG45" s="47">
        <v>1189.7800000000002</v>
      </c>
      <c r="AH45" s="47">
        <v>0.34</v>
      </c>
      <c r="AI45" s="49">
        <v>81768.59</v>
      </c>
      <c r="AJ45" s="47">
        <v>-1486.41</v>
      </c>
      <c r="AK45" s="47">
        <v>0.3</v>
      </c>
      <c r="AL45" s="49">
        <v>95738.58</v>
      </c>
      <c r="AM45" s="48">
        <v>-5412.5099999999993</v>
      </c>
      <c r="AN45" s="47">
        <v>0.98</v>
      </c>
      <c r="AO45" s="49">
        <v>1155736.1900000002</v>
      </c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</row>
    <row r="46" spans="1:53" x14ac:dyDescent="0.25">
      <c r="A46" s="39" t="s">
        <v>107</v>
      </c>
      <c r="B46" s="29" t="s">
        <v>58</v>
      </c>
      <c r="C46" s="28">
        <v>807.98</v>
      </c>
      <c r="D46" s="29">
        <v>0</v>
      </c>
      <c r="E46" s="30">
        <v>2341.38</v>
      </c>
      <c r="F46" s="29"/>
      <c r="G46" s="29"/>
      <c r="H46" s="29"/>
      <c r="I46" s="28"/>
      <c r="J46" s="29"/>
      <c r="K46" s="30"/>
      <c r="L46" s="29"/>
      <c r="M46" s="29"/>
      <c r="N46" s="29"/>
      <c r="O46" s="28"/>
      <c r="P46" s="29"/>
      <c r="Q46" s="30"/>
      <c r="R46" s="29"/>
      <c r="S46" s="29"/>
      <c r="T46" s="29"/>
      <c r="U46" s="28"/>
      <c r="V46" s="29"/>
      <c r="W46" s="30"/>
      <c r="X46" s="29"/>
      <c r="Y46" s="29"/>
      <c r="Z46" s="30"/>
      <c r="AA46" s="29"/>
      <c r="AB46" s="29"/>
      <c r="AC46" s="30"/>
      <c r="AD46" s="29"/>
      <c r="AE46" s="29"/>
      <c r="AF46" s="30"/>
      <c r="AG46" s="29"/>
      <c r="AH46" s="29"/>
      <c r="AI46" s="30"/>
      <c r="AJ46" s="29"/>
      <c r="AK46" s="29"/>
      <c r="AL46" s="30"/>
      <c r="AM46" s="28">
        <v>807.98</v>
      </c>
      <c r="AN46" s="29">
        <v>0</v>
      </c>
      <c r="AO46" s="30">
        <v>2341.38</v>
      </c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</row>
    <row r="47" spans="1:53" s="51" customFormat="1" x14ac:dyDescent="0.25">
      <c r="A47" s="46" t="s">
        <v>108</v>
      </c>
      <c r="B47" s="47"/>
      <c r="C47" s="48">
        <v>807.98</v>
      </c>
      <c r="D47" s="47">
        <v>0</v>
      </c>
      <c r="E47" s="49">
        <v>2341.38</v>
      </c>
      <c r="F47" s="47"/>
      <c r="G47" s="47"/>
      <c r="H47" s="47"/>
      <c r="I47" s="48"/>
      <c r="J47" s="47"/>
      <c r="K47" s="49"/>
      <c r="L47" s="47"/>
      <c r="M47" s="47"/>
      <c r="N47" s="47"/>
      <c r="O47" s="48"/>
      <c r="P47" s="47"/>
      <c r="Q47" s="49"/>
      <c r="R47" s="47"/>
      <c r="S47" s="47"/>
      <c r="T47" s="47"/>
      <c r="U47" s="48"/>
      <c r="V47" s="47"/>
      <c r="W47" s="49"/>
      <c r="X47" s="47"/>
      <c r="Y47" s="47"/>
      <c r="Z47" s="49"/>
      <c r="AA47" s="47"/>
      <c r="AB47" s="47"/>
      <c r="AC47" s="49"/>
      <c r="AD47" s="47"/>
      <c r="AE47" s="47"/>
      <c r="AF47" s="49"/>
      <c r="AG47" s="47"/>
      <c r="AH47" s="47"/>
      <c r="AI47" s="49"/>
      <c r="AJ47" s="47"/>
      <c r="AK47" s="47"/>
      <c r="AL47" s="49"/>
      <c r="AM47" s="48">
        <v>807.98</v>
      </c>
      <c r="AN47" s="47">
        <v>0</v>
      </c>
      <c r="AO47" s="49">
        <v>2341.38</v>
      </c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</row>
    <row r="48" spans="1:53" x14ac:dyDescent="0.25">
      <c r="A48" s="39" t="s">
        <v>109</v>
      </c>
      <c r="B48" s="29" t="s">
        <v>110</v>
      </c>
      <c r="C48" s="28">
        <v>0</v>
      </c>
      <c r="D48" s="29">
        <v>0</v>
      </c>
      <c r="E48" s="30">
        <v>0</v>
      </c>
      <c r="F48" s="29">
        <v>0</v>
      </c>
      <c r="G48" s="29">
        <v>0</v>
      </c>
      <c r="H48" s="29">
        <v>0</v>
      </c>
      <c r="I48" s="28">
        <v>0</v>
      </c>
      <c r="J48" s="29">
        <v>0</v>
      </c>
      <c r="K48" s="30">
        <v>0</v>
      </c>
      <c r="L48" s="29">
        <v>0</v>
      </c>
      <c r="M48" s="29">
        <v>0</v>
      </c>
      <c r="N48" s="29">
        <v>0</v>
      </c>
      <c r="O48" s="28">
        <v>0</v>
      </c>
      <c r="P48" s="29">
        <v>0</v>
      </c>
      <c r="Q48" s="30">
        <v>0</v>
      </c>
      <c r="R48" s="29">
        <v>0</v>
      </c>
      <c r="S48" s="29">
        <v>0</v>
      </c>
      <c r="T48" s="29">
        <v>0</v>
      </c>
      <c r="U48" s="28">
        <v>0</v>
      </c>
      <c r="V48" s="29">
        <v>0</v>
      </c>
      <c r="W48" s="30">
        <v>0</v>
      </c>
      <c r="X48" s="29">
        <v>0</v>
      </c>
      <c r="Y48" s="29">
        <v>0</v>
      </c>
      <c r="Z48" s="30">
        <v>0</v>
      </c>
      <c r="AA48" s="29">
        <v>0</v>
      </c>
      <c r="AB48" s="29">
        <v>0</v>
      </c>
      <c r="AC48" s="30">
        <v>0</v>
      </c>
      <c r="AD48" s="29">
        <v>0</v>
      </c>
      <c r="AE48" s="29">
        <v>0</v>
      </c>
      <c r="AF48" s="30">
        <v>0</v>
      </c>
      <c r="AG48" s="29">
        <v>0</v>
      </c>
      <c r="AH48" s="29">
        <v>0</v>
      </c>
      <c r="AI48" s="30">
        <v>0</v>
      </c>
      <c r="AJ48" s="29">
        <v>0</v>
      </c>
      <c r="AK48" s="29">
        <v>0</v>
      </c>
      <c r="AL48" s="30">
        <v>0</v>
      </c>
      <c r="AM48" s="28">
        <v>0</v>
      </c>
      <c r="AN48" s="29">
        <v>0</v>
      </c>
      <c r="AO48" s="30">
        <v>0</v>
      </c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</row>
    <row r="49" spans="1:53" x14ac:dyDescent="0.25">
      <c r="A49" s="41" t="s">
        <v>109</v>
      </c>
      <c r="B49" s="18" t="s">
        <v>111</v>
      </c>
      <c r="C49" s="31">
        <v>908.23</v>
      </c>
      <c r="D49" s="18">
        <v>0</v>
      </c>
      <c r="E49" s="32">
        <v>0</v>
      </c>
      <c r="F49" s="18">
        <v>2278.1</v>
      </c>
      <c r="G49" s="18">
        <v>0</v>
      </c>
      <c r="H49" s="18">
        <v>0</v>
      </c>
      <c r="I49" s="31">
        <v>1429.68</v>
      </c>
      <c r="J49" s="18">
        <v>0</v>
      </c>
      <c r="K49" s="32">
        <v>0</v>
      </c>
      <c r="L49" s="18">
        <v>1215.0999999999999</v>
      </c>
      <c r="M49" s="18">
        <v>0</v>
      </c>
      <c r="N49" s="18">
        <v>0</v>
      </c>
      <c r="O49" s="31">
        <v>1435.49</v>
      </c>
      <c r="P49" s="18">
        <v>0</v>
      </c>
      <c r="Q49" s="32">
        <v>0</v>
      </c>
      <c r="R49" s="18">
        <v>4072.92</v>
      </c>
      <c r="S49" s="18">
        <v>0</v>
      </c>
      <c r="T49" s="18">
        <v>0</v>
      </c>
      <c r="U49" s="31">
        <v>2411.6999999999998</v>
      </c>
      <c r="V49" s="18">
        <v>0</v>
      </c>
      <c r="W49" s="32">
        <v>0</v>
      </c>
      <c r="X49" s="18">
        <v>1338.58</v>
      </c>
      <c r="Y49" s="18">
        <v>0</v>
      </c>
      <c r="Z49" s="32">
        <v>0</v>
      </c>
      <c r="AA49" s="18">
        <v>2316.69</v>
      </c>
      <c r="AB49" s="18">
        <v>0</v>
      </c>
      <c r="AC49" s="32">
        <v>0</v>
      </c>
      <c r="AD49" s="18">
        <v>2964.7</v>
      </c>
      <c r="AE49" s="18">
        <v>0</v>
      </c>
      <c r="AF49" s="32">
        <v>0</v>
      </c>
      <c r="AG49" s="18">
        <v>1434.5</v>
      </c>
      <c r="AH49" s="18">
        <v>0</v>
      </c>
      <c r="AI49" s="32">
        <v>0</v>
      </c>
      <c r="AJ49" s="18">
        <v>2570.64</v>
      </c>
      <c r="AK49" s="18">
        <v>0</v>
      </c>
      <c r="AL49" s="32">
        <v>0</v>
      </c>
      <c r="AM49" s="31">
        <v>24376.329999999994</v>
      </c>
      <c r="AN49" s="18">
        <v>0</v>
      </c>
      <c r="AO49" s="32">
        <v>0</v>
      </c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1:53" x14ac:dyDescent="0.25">
      <c r="A50" s="41" t="s">
        <v>109</v>
      </c>
      <c r="B50" s="18" t="s">
        <v>51</v>
      </c>
      <c r="C50" s="31">
        <v>11386.740000000002</v>
      </c>
      <c r="D50" s="18">
        <v>4814.45</v>
      </c>
      <c r="E50" s="32">
        <v>0</v>
      </c>
      <c r="F50" s="18">
        <v>11076.92</v>
      </c>
      <c r="G50" s="18">
        <v>8286</v>
      </c>
      <c r="H50" s="18">
        <v>0</v>
      </c>
      <c r="I50" s="31">
        <v>16192.58</v>
      </c>
      <c r="J50" s="18">
        <v>7594.49</v>
      </c>
      <c r="K50" s="32">
        <v>0</v>
      </c>
      <c r="L50" s="18">
        <v>12695.07</v>
      </c>
      <c r="M50" s="18">
        <v>5941.92</v>
      </c>
      <c r="N50" s="18">
        <v>0</v>
      </c>
      <c r="O50" s="31">
        <v>17882.46</v>
      </c>
      <c r="P50" s="18">
        <v>3121.45</v>
      </c>
      <c r="Q50" s="32">
        <v>0</v>
      </c>
      <c r="R50" s="18">
        <v>6790.86</v>
      </c>
      <c r="S50" s="18">
        <v>1134.18</v>
      </c>
      <c r="T50" s="18">
        <v>0</v>
      </c>
      <c r="U50" s="31">
        <v>4405.55</v>
      </c>
      <c r="V50" s="18">
        <v>1733.07</v>
      </c>
      <c r="W50" s="32">
        <v>0</v>
      </c>
      <c r="X50" s="18">
        <v>13251.24</v>
      </c>
      <c r="Y50" s="18">
        <v>5415.86</v>
      </c>
      <c r="Z50" s="32">
        <v>0</v>
      </c>
      <c r="AA50" s="18">
        <v>18597.690000000002</v>
      </c>
      <c r="AB50" s="18">
        <v>8762.98</v>
      </c>
      <c r="AC50" s="32">
        <v>0</v>
      </c>
      <c r="AD50" s="18">
        <v>2560.1200000000003</v>
      </c>
      <c r="AE50" s="18">
        <v>15083.13</v>
      </c>
      <c r="AF50" s="32">
        <v>0</v>
      </c>
      <c r="AG50" s="18">
        <v>-125.25999999999999</v>
      </c>
      <c r="AH50" s="18">
        <v>65022.76</v>
      </c>
      <c r="AI50" s="32">
        <v>0</v>
      </c>
      <c r="AJ50" s="18">
        <v>-193.29000000000002</v>
      </c>
      <c r="AK50" s="18">
        <v>57918.2</v>
      </c>
      <c r="AL50" s="32">
        <v>0</v>
      </c>
      <c r="AM50" s="31">
        <v>114520.68000000002</v>
      </c>
      <c r="AN50" s="18">
        <v>184828.49</v>
      </c>
      <c r="AO50" s="32">
        <v>0</v>
      </c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</row>
    <row r="51" spans="1:53" x14ac:dyDescent="0.25">
      <c r="A51" s="41" t="s">
        <v>109</v>
      </c>
      <c r="B51" s="18" t="s">
        <v>112</v>
      </c>
      <c r="C51" s="31">
        <v>1097.52</v>
      </c>
      <c r="D51" s="18">
        <v>27374.49</v>
      </c>
      <c r="E51" s="32">
        <v>0</v>
      </c>
      <c r="F51" s="18">
        <v>1522.38</v>
      </c>
      <c r="G51" s="18">
        <v>47113.36</v>
      </c>
      <c r="H51" s="18">
        <v>0</v>
      </c>
      <c r="I51" s="31">
        <v>2225.02</v>
      </c>
      <c r="J51" s="18">
        <v>43181.54</v>
      </c>
      <c r="K51" s="32">
        <v>0</v>
      </c>
      <c r="L51" s="18">
        <v>2563.96</v>
      </c>
      <c r="M51" s="18">
        <v>33785.199999999997</v>
      </c>
      <c r="N51" s="18">
        <v>0</v>
      </c>
      <c r="O51" s="31">
        <v>2096.81</v>
      </c>
      <c r="P51" s="18">
        <v>17748.29</v>
      </c>
      <c r="Q51" s="32">
        <v>0</v>
      </c>
      <c r="R51" s="18">
        <v>3666.11</v>
      </c>
      <c r="S51" s="18">
        <v>6448.82</v>
      </c>
      <c r="T51" s="18">
        <v>0</v>
      </c>
      <c r="U51" s="31">
        <v>3008.67</v>
      </c>
      <c r="V51" s="18">
        <v>9854.08</v>
      </c>
      <c r="W51" s="32">
        <v>0</v>
      </c>
      <c r="X51" s="18">
        <v>1110.24</v>
      </c>
      <c r="Y51" s="18">
        <v>30794.07</v>
      </c>
      <c r="Z51" s="32">
        <v>0</v>
      </c>
      <c r="AA51" s="18">
        <v>2903.9</v>
      </c>
      <c r="AB51" s="18">
        <v>49825.45</v>
      </c>
      <c r="AC51" s="32">
        <v>0</v>
      </c>
      <c r="AD51" s="18">
        <v>6455.54</v>
      </c>
      <c r="AE51" s="18">
        <v>85761.22</v>
      </c>
      <c r="AF51" s="32">
        <v>0</v>
      </c>
      <c r="AG51" s="18">
        <v>2938.33</v>
      </c>
      <c r="AH51" s="18">
        <v>369713.02</v>
      </c>
      <c r="AI51" s="32">
        <v>0</v>
      </c>
      <c r="AJ51" s="18">
        <v>3516.48</v>
      </c>
      <c r="AK51" s="18">
        <v>329317.21000000002</v>
      </c>
      <c r="AL51" s="32">
        <v>0</v>
      </c>
      <c r="AM51" s="31">
        <v>33104.960000000006</v>
      </c>
      <c r="AN51" s="18">
        <v>1050916.75</v>
      </c>
      <c r="AO51" s="32">
        <v>0</v>
      </c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1:53" x14ac:dyDescent="0.25">
      <c r="A52" s="41" t="s">
        <v>109</v>
      </c>
      <c r="B52" s="18" t="s">
        <v>113</v>
      </c>
      <c r="C52" s="31">
        <v>23.05</v>
      </c>
      <c r="D52" s="18">
        <v>0</v>
      </c>
      <c r="E52" s="32">
        <v>0</v>
      </c>
      <c r="F52" s="18">
        <v>286.5</v>
      </c>
      <c r="G52" s="18">
        <v>0</v>
      </c>
      <c r="H52" s="18">
        <v>0</v>
      </c>
      <c r="I52" s="31">
        <v>275.7</v>
      </c>
      <c r="J52" s="18">
        <v>0</v>
      </c>
      <c r="K52" s="32">
        <v>0</v>
      </c>
      <c r="L52" s="18">
        <v>131.73000000000002</v>
      </c>
      <c r="M52" s="18">
        <v>0</v>
      </c>
      <c r="N52" s="18">
        <v>0</v>
      </c>
      <c r="O52" s="31">
        <v>65.290000000000006</v>
      </c>
      <c r="P52" s="18">
        <v>0</v>
      </c>
      <c r="Q52" s="32">
        <v>0</v>
      </c>
      <c r="R52" s="18">
        <v>-94.55</v>
      </c>
      <c r="S52" s="18">
        <v>0</v>
      </c>
      <c r="T52" s="18">
        <v>0</v>
      </c>
      <c r="U52" s="31">
        <v>-64.790000000000006</v>
      </c>
      <c r="V52" s="18">
        <v>0</v>
      </c>
      <c r="W52" s="32">
        <v>0</v>
      </c>
      <c r="X52" s="18">
        <v>93.67</v>
      </c>
      <c r="Y52" s="18">
        <v>0</v>
      </c>
      <c r="Z52" s="32">
        <v>0</v>
      </c>
      <c r="AA52" s="18">
        <v>297.22000000000003</v>
      </c>
      <c r="AB52" s="18">
        <v>0</v>
      </c>
      <c r="AC52" s="32">
        <v>0</v>
      </c>
      <c r="AD52" s="18">
        <v>-171.01000000000002</v>
      </c>
      <c r="AE52" s="18">
        <v>0</v>
      </c>
      <c r="AF52" s="32">
        <v>0</v>
      </c>
      <c r="AG52" s="18">
        <v>-100.56</v>
      </c>
      <c r="AH52" s="18">
        <v>0</v>
      </c>
      <c r="AI52" s="32">
        <v>0</v>
      </c>
      <c r="AJ52" s="18">
        <v>-334.2</v>
      </c>
      <c r="AK52" s="18">
        <v>0</v>
      </c>
      <c r="AL52" s="32">
        <v>0</v>
      </c>
      <c r="AM52" s="31">
        <v>408.05</v>
      </c>
      <c r="AN52" s="18">
        <v>0</v>
      </c>
      <c r="AO52" s="32">
        <v>0</v>
      </c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3" spans="1:53" x14ac:dyDescent="0.25">
      <c r="A53" s="41" t="s">
        <v>109</v>
      </c>
      <c r="B53" s="18" t="s">
        <v>97</v>
      </c>
      <c r="C53" s="31">
        <v>0</v>
      </c>
      <c r="D53" s="18">
        <v>0</v>
      </c>
      <c r="E53" s="32">
        <v>0</v>
      </c>
      <c r="F53" s="18">
        <v>0</v>
      </c>
      <c r="G53" s="18">
        <v>0</v>
      </c>
      <c r="H53" s="18">
        <v>0</v>
      </c>
      <c r="I53" s="31">
        <v>0</v>
      </c>
      <c r="J53" s="18">
        <v>0</v>
      </c>
      <c r="K53" s="32">
        <v>0</v>
      </c>
      <c r="L53" s="18">
        <v>0</v>
      </c>
      <c r="M53" s="18">
        <v>0</v>
      </c>
      <c r="N53" s="18">
        <v>0</v>
      </c>
      <c r="O53" s="31">
        <v>0</v>
      </c>
      <c r="P53" s="18">
        <v>0</v>
      </c>
      <c r="Q53" s="32">
        <v>0</v>
      </c>
      <c r="R53" s="18">
        <v>0</v>
      </c>
      <c r="S53" s="18">
        <v>0</v>
      </c>
      <c r="T53" s="18">
        <v>0</v>
      </c>
      <c r="U53" s="31">
        <v>0</v>
      </c>
      <c r="V53" s="18">
        <v>0</v>
      </c>
      <c r="W53" s="32">
        <v>0</v>
      </c>
      <c r="X53" s="18">
        <v>0</v>
      </c>
      <c r="Y53" s="18">
        <v>0</v>
      </c>
      <c r="Z53" s="32">
        <v>0</v>
      </c>
      <c r="AA53" s="18">
        <v>0</v>
      </c>
      <c r="AB53" s="18">
        <v>0</v>
      </c>
      <c r="AC53" s="32">
        <v>0</v>
      </c>
      <c r="AD53" s="18">
        <v>0</v>
      </c>
      <c r="AE53" s="18">
        <v>0</v>
      </c>
      <c r="AF53" s="32">
        <v>0</v>
      </c>
      <c r="AG53" s="18">
        <v>0</v>
      </c>
      <c r="AH53" s="18">
        <v>0</v>
      </c>
      <c r="AI53" s="32">
        <v>0</v>
      </c>
      <c r="AJ53" s="18">
        <v>0</v>
      </c>
      <c r="AK53" s="18">
        <v>0</v>
      </c>
      <c r="AL53" s="32">
        <v>0</v>
      </c>
      <c r="AM53" s="31">
        <v>0</v>
      </c>
      <c r="AN53" s="18">
        <v>0</v>
      </c>
      <c r="AO53" s="32">
        <v>0</v>
      </c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1:53" s="51" customFormat="1" x14ac:dyDescent="0.25">
      <c r="A54" s="46" t="s">
        <v>114</v>
      </c>
      <c r="B54" s="47"/>
      <c r="C54" s="48">
        <v>13415.54</v>
      </c>
      <c r="D54" s="47">
        <v>32188.940000000002</v>
      </c>
      <c r="E54" s="49">
        <v>0</v>
      </c>
      <c r="F54" s="47">
        <v>15163.900000000001</v>
      </c>
      <c r="G54" s="47">
        <v>55399.360000000001</v>
      </c>
      <c r="H54" s="47">
        <v>0</v>
      </c>
      <c r="I54" s="48">
        <v>20122.98</v>
      </c>
      <c r="J54" s="47">
        <v>50776.03</v>
      </c>
      <c r="K54" s="49">
        <v>0</v>
      </c>
      <c r="L54" s="47">
        <v>16605.86</v>
      </c>
      <c r="M54" s="47">
        <v>39727.119999999995</v>
      </c>
      <c r="N54" s="47">
        <v>0</v>
      </c>
      <c r="O54" s="48">
        <v>21480.050000000003</v>
      </c>
      <c r="P54" s="47">
        <v>20869.740000000002</v>
      </c>
      <c r="Q54" s="49">
        <v>0</v>
      </c>
      <c r="R54" s="47">
        <v>14435.34</v>
      </c>
      <c r="S54" s="47">
        <v>7583</v>
      </c>
      <c r="T54" s="47">
        <v>0</v>
      </c>
      <c r="U54" s="48">
        <v>9761.1299999999992</v>
      </c>
      <c r="V54" s="47">
        <v>11587.15</v>
      </c>
      <c r="W54" s="49">
        <v>0</v>
      </c>
      <c r="X54" s="47">
        <v>15793.73</v>
      </c>
      <c r="Y54" s="47">
        <v>36209.93</v>
      </c>
      <c r="Z54" s="49">
        <v>0</v>
      </c>
      <c r="AA54" s="47">
        <v>24115.500000000004</v>
      </c>
      <c r="AB54" s="47">
        <v>58588.429999999993</v>
      </c>
      <c r="AC54" s="49">
        <v>0</v>
      </c>
      <c r="AD54" s="47">
        <v>11809.35</v>
      </c>
      <c r="AE54" s="47">
        <v>100844.35</v>
      </c>
      <c r="AF54" s="49">
        <v>0</v>
      </c>
      <c r="AG54" s="47">
        <v>4147.0099999999993</v>
      </c>
      <c r="AH54" s="47">
        <v>434735.78</v>
      </c>
      <c r="AI54" s="49">
        <v>0</v>
      </c>
      <c r="AJ54" s="47">
        <v>5559.63</v>
      </c>
      <c r="AK54" s="47">
        <v>387235.41000000003</v>
      </c>
      <c r="AL54" s="49">
        <v>0</v>
      </c>
      <c r="AM54" s="48">
        <v>172410.02000000002</v>
      </c>
      <c r="AN54" s="47">
        <v>1235745.2400000002</v>
      </c>
      <c r="AO54" s="49">
        <v>0</v>
      </c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</row>
    <row r="55" spans="1:53" x14ac:dyDescent="0.25">
      <c r="A55" s="39" t="s">
        <v>115</v>
      </c>
      <c r="B55" s="29" t="s">
        <v>116</v>
      </c>
      <c r="C55" s="28">
        <v>1339.92</v>
      </c>
      <c r="D55" s="29">
        <v>0</v>
      </c>
      <c r="E55" s="30">
        <v>19.95</v>
      </c>
      <c r="F55" s="29">
        <v>2067.2799999999997</v>
      </c>
      <c r="G55" s="29">
        <v>0</v>
      </c>
      <c r="H55" s="29">
        <v>31.61</v>
      </c>
      <c r="I55" s="28">
        <v>2696.94</v>
      </c>
      <c r="J55" s="29">
        <v>0</v>
      </c>
      <c r="K55" s="30">
        <v>34.909999999999997</v>
      </c>
      <c r="L55" s="29">
        <v>2573.27</v>
      </c>
      <c r="M55" s="29">
        <v>0</v>
      </c>
      <c r="N55" s="29">
        <v>38.11</v>
      </c>
      <c r="O55" s="28">
        <v>2447.21</v>
      </c>
      <c r="P55" s="29">
        <v>0</v>
      </c>
      <c r="Q55" s="30">
        <v>34.049999999999997</v>
      </c>
      <c r="R55" s="29">
        <v>1634.62</v>
      </c>
      <c r="S55" s="29">
        <v>0</v>
      </c>
      <c r="T55" s="29">
        <v>41.4</v>
      </c>
      <c r="U55" s="28">
        <v>-143.54000000000002</v>
      </c>
      <c r="V55" s="29">
        <v>0</v>
      </c>
      <c r="W55" s="30">
        <v>26.26</v>
      </c>
      <c r="X55" s="29">
        <v>-728.56</v>
      </c>
      <c r="Y55" s="29">
        <v>0</v>
      </c>
      <c r="Z55" s="30">
        <v>22.29</v>
      </c>
      <c r="AA55" s="29">
        <v>-482.01</v>
      </c>
      <c r="AB55" s="29">
        <v>0</v>
      </c>
      <c r="AC55" s="30">
        <v>42.22</v>
      </c>
      <c r="AD55" s="29">
        <v>-1061.78</v>
      </c>
      <c r="AE55" s="29">
        <v>0</v>
      </c>
      <c r="AF55" s="30">
        <v>47.92</v>
      </c>
      <c r="AG55" s="29">
        <v>-433.07</v>
      </c>
      <c r="AH55" s="29">
        <v>0</v>
      </c>
      <c r="AI55" s="30">
        <v>28.31</v>
      </c>
      <c r="AJ55" s="29">
        <v>411.8599999999999</v>
      </c>
      <c r="AK55" s="29">
        <v>0</v>
      </c>
      <c r="AL55" s="30">
        <v>33.15</v>
      </c>
      <c r="AM55" s="28">
        <v>10322.140000000001</v>
      </c>
      <c r="AN55" s="29">
        <v>0</v>
      </c>
      <c r="AO55" s="30">
        <v>400.17999999999995</v>
      </c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</row>
    <row r="56" spans="1:53" x14ac:dyDescent="0.25">
      <c r="A56" s="41" t="s">
        <v>115</v>
      </c>
      <c r="B56" s="18" t="s">
        <v>117</v>
      </c>
      <c r="C56" s="31">
        <v>-307.24</v>
      </c>
      <c r="D56" s="18">
        <v>0</v>
      </c>
      <c r="E56" s="32">
        <v>7424.86</v>
      </c>
      <c r="F56" s="18">
        <v>187.39</v>
      </c>
      <c r="G56" s="18">
        <v>0</v>
      </c>
      <c r="H56" s="18">
        <v>11766.7</v>
      </c>
      <c r="I56" s="31">
        <v>-201.67</v>
      </c>
      <c r="J56" s="18">
        <v>0</v>
      </c>
      <c r="K56" s="32">
        <v>12994.28</v>
      </c>
      <c r="L56" s="18">
        <v>314.74</v>
      </c>
      <c r="M56" s="18">
        <v>0</v>
      </c>
      <c r="N56" s="18">
        <v>14184.85</v>
      </c>
      <c r="O56" s="31">
        <v>-91.68</v>
      </c>
      <c r="P56" s="18">
        <v>0</v>
      </c>
      <c r="Q56" s="32">
        <v>12673.88</v>
      </c>
      <c r="R56" s="18">
        <v>17.559999999999999</v>
      </c>
      <c r="S56" s="18">
        <v>0</v>
      </c>
      <c r="T56" s="18">
        <v>15410.41</v>
      </c>
      <c r="U56" s="31">
        <v>157.31</v>
      </c>
      <c r="V56" s="18">
        <v>0</v>
      </c>
      <c r="W56" s="32">
        <v>9773.5499999999993</v>
      </c>
      <c r="X56" s="18">
        <v>-156.1</v>
      </c>
      <c r="Y56" s="18">
        <v>0</v>
      </c>
      <c r="Z56" s="32">
        <v>8297.32</v>
      </c>
      <c r="AA56" s="18">
        <v>582.6</v>
      </c>
      <c r="AB56" s="18">
        <v>0</v>
      </c>
      <c r="AC56" s="32">
        <v>15715.23</v>
      </c>
      <c r="AD56" s="18">
        <v>217.21</v>
      </c>
      <c r="AE56" s="18">
        <v>0</v>
      </c>
      <c r="AF56" s="32">
        <v>17834.5</v>
      </c>
      <c r="AG56" s="18">
        <v>65.33</v>
      </c>
      <c r="AH56" s="18">
        <v>0</v>
      </c>
      <c r="AI56" s="32">
        <v>10538.46</v>
      </c>
      <c r="AJ56" s="18">
        <v>-58.56</v>
      </c>
      <c r="AK56" s="18">
        <v>0</v>
      </c>
      <c r="AL56" s="32">
        <v>12338.93</v>
      </c>
      <c r="AM56" s="31">
        <v>726.88999999999987</v>
      </c>
      <c r="AN56" s="18">
        <v>0</v>
      </c>
      <c r="AO56" s="32">
        <v>148952.97</v>
      </c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</row>
    <row r="57" spans="1:53" x14ac:dyDescent="0.25">
      <c r="A57" s="41" t="s">
        <v>115</v>
      </c>
      <c r="B57" s="18" t="s">
        <v>119</v>
      </c>
      <c r="C57" s="31">
        <v>-204.61</v>
      </c>
      <c r="D57" s="18">
        <v>0</v>
      </c>
      <c r="E57" s="32">
        <v>4747.82</v>
      </c>
      <c r="F57" s="18">
        <v>-256.56</v>
      </c>
      <c r="G57" s="18">
        <v>0</v>
      </c>
      <c r="H57" s="18">
        <v>7524.2</v>
      </c>
      <c r="I57" s="31">
        <v>-174.9</v>
      </c>
      <c r="J57" s="18">
        <v>0</v>
      </c>
      <c r="K57" s="32">
        <v>8309.17</v>
      </c>
      <c r="L57" s="18">
        <v>-326.06</v>
      </c>
      <c r="M57" s="18">
        <v>0</v>
      </c>
      <c r="N57" s="18">
        <v>9070.48</v>
      </c>
      <c r="O57" s="31">
        <v>-212.29</v>
      </c>
      <c r="P57" s="18">
        <v>0</v>
      </c>
      <c r="Q57" s="32">
        <v>8104.29</v>
      </c>
      <c r="R57" s="18">
        <v>49.39</v>
      </c>
      <c r="S57" s="18">
        <v>0</v>
      </c>
      <c r="T57" s="18">
        <v>9854.16</v>
      </c>
      <c r="U57" s="31">
        <v>-630.04999999999995</v>
      </c>
      <c r="V57" s="18">
        <v>0</v>
      </c>
      <c r="W57" s="32">
        <v>6249.68</v>
      </c>
      <c r="X57" s="18">
        <v>-601.4</v>
      </c>
      <c r="Y57" s="18">
        <v>0</v>
      </c>
      <c r="Z57" s="32">
        <v>5305.71</v>
      </c>
      <c r="AA57" s="18">
        <v>-939.05</v>
      </c>
      <c r="AB57" s="18">
        <v>0</v>
      </c>
      <c r="AC57" s="32">
        <v>10049.08</v>
      </c>
      <c r="AD57" s="18">
        <v>-1259.42</v>
      </c>
      <c r="AE57" s="18">
        <v>0</v>
      </c>
      <c r="AF57" s="32">
        <v>11404.25</v>
      </c>
      <c r="AG57" s="18">
        <v>-840.22</v>
      </c>
      <c r="AH57" s="18">
        <v>0</v>
      </c>
      <c r="AI57" s="32">
        <v>6738.8</v>
      </c>
      <c r="AJ57" s="18">
        <v>-998.09</v>
      </c>
      <c r="AK57" s="18">
        <v>0</v>
      </c>
      <c r="AL57" s="32">
        <v>7890.11</v>
      </c>
      <c r="AM57" s="31">
        <v>-6393.26</v>
      </c>
      <c r="AN57" s="18">
        <v>0</v>
      </c>
      <c r="AO57" s="32">
        <v>95247.75</v>
      </c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</row>
    <row r="58" spans="1:53" s="51" customFormat="1" x14ac:dyDescent="0.25">
      <c r="A58" s="46" t="s">
        <v>120</v>
      </c>
      <c r="B58" s="47"/>
      <c r="C58" s="48">
        <v>828.07</v>
      </c>
      <c r="D58" s="47">
        <v>0</v>
      </c>
      <c r="E58" s="49">
        <v>12192.63</v>
      </c>
      <c r="F58" s="47">
        <v>1998.1099999999997</v>
      </c>
      <c r="G58" s="47">
        <v>0</v>
      </c>
      <c r="H58" s="47">
        <v>19322.510000000002</v>
      </c>
      <c r="I58" s="48">
        <v>2320.37</v>
      </c>
      <c r="J58" s="47">
        <v>0</v>
      </c>
      <c r="K58" s="49">
        <v>21338.36</v>
      </c>
      <c r="L58" s="47">
        <v>2561.9500000000003</v>
      </c>
      <c r="M58" s="47">
        <v>0</v>
      </c>
      <c r="N58" s="47">
        <v>23293.440000000002</v>
      </c>
      <c r="O58" s="48">
        <v>2143.2400000000002</v>
      </c>
      <c r="P58" s="47">
        <v>0</v>
      </c>
      <c r="Q58" s="49">
        <v>20812.219999999998</v>
      </c>
      <c r="R58" s="47">
        <v>1701.57</v>
      </c>
      <c r="S58" s="47">
        <v>0</v>
      </c>
      <c r="T58" s="47">
        <v>25305.97</v>
      </c>
      <c r="U58" s="48">
        <v>-616.28</v>
      </c>
      <c r="V58" s="47">
        <v>0</v>
      </c>
      <c r="W58" s="49">
        <v>16049.49</v>
      </c>
      <c r="X58" s="47">
        <v>-1486.06</v>
      </c>
      <c r="Y58" s="47">
        <v>0</v>
      </c>
      <c r="Z58" s="49">
        <v>13625.32</v>
      </c>
      <c r="AA58" s="47">
        <v>-838.45999999999992</v>
      </c>
      <c r="AB58" s="47">
        <v>0</v>
      </c>
      <c r="AC58" s="49">
        <v>25806.53</v>
      </c>
      <c r="AD58" s="47">
        <v>-2103.9899999999998</v>
      </c>
      <c r="AE58" s="47">
        <v>0</v>
      </c>
      <c r="AF58" s="49">
        <v>29286.67</v>
      </c>
      <c r="AG58" s="47">
        <v>-1207.96</v>
      </c>
      <c r="AH58" s="47">
        <v>0</v>
      </c>
      <c r="AI58" s="49">
        <v>17305.57</v>
      </c>
      <c r="AJ58" s="47">
        <v>-644.79000000000019</v>
      </c>
      <c r="AK58" s="47">
        <v>0</v>
      </c>
      <c r="AL58" s="49">
        <v>20262.189999999999</v>
      </c>
      <c r="AM58" s="48">
        <v>4655.7699999999995</v>
      </c>
      <c r="AN58" s="47">
        <v>0</v>
      </c>
      <c r="AO58" s="49">
        <v>244600.90000000002</v>
      </c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</row>
    <row r="59" spans="1:53" x14ac:dyDescent="0.25">
      <c r="A59" s="39" t="s">
        <v>121</v>
      </c>
      <c r="B59" s="29" t="s">
        <v>122</v>
      </c>
      <c r="C59" s="28">
        <v>-276.47999999999996</v>
      </c>
      <c r="D59" s="29">
        <v>0</v>
      </c>
      <c r="E59" s="30">
        <v>284.92</v>
      </c>
      <c r="F59" s="29">
        <v>-393.01</v>
      </c>
      <c r="G59" s="29">
        <v>0</v>
      </c>
      <c r="H59" s="29">
        <v>451.53</v>
      </c>
      <c r="I59" s="28">
        <v>-355.08</v>
      </c>
      <c r="J59" s="29">
        <v>0</v>
      </c>
      <c r="K59" s="30">
        <v>498.64</v>
      </c>
      <c r="L59" s="29">
        <v>-441.93</v>
      </c>
      <c r="M59" s="29">
        <v>0</v>
      </c>
      <c r="N59" s="29">
        <v>544.33000000000004</v>
      </c>
      <c r="O59" s="28">
        <v>-404.13</v>
      </c>
      <c r="P59" s="29">
        <v>0</v>
      </c>
      <c r="Q59" s="30">
        <v>486.35</v>
      </c>
      <c r="R59" s="29">
        <v>-586.51</v>
      </c>
      <c r="S59" s="29">
        <v>0</v>
      </c>
      <c r="T59" s="29">
        <v>591.36</v>
      </c>
      <c r="U59" s="28">
        <v>-407.13</v>
      </c>
      <c r="V59" s="29">
        <v>0</v>
      </c>
      <c r="W59" s="30">
        <v>375.05</v>
      </c>
      <c r="X59" s="29">
        <v>-272.68</v>
      </c>
      <c r="Y59" s="29">
        <v>0</v>
      </c>
      <c r="Z59" s="30">
        <v>318.39999999999998</v>
      </c>
      <c r="AA59" s="29">
        <v>-399.36</v>
      </c>
      <c r="AB59" s="29">
        <v>0</v>
      </c>
      <c r="AC59" s="30">
        <v>603.05999999999995</v>
      </c>
      <c r="AD59" s="29">
        <v>-597.39</v>
      </c>
      <c r="AE59" s="29">
        <v>0</v>
      </c>
      <c r="AF59" s="30">
        <v>684.38</v>
      </c>
      <c r="AG59" s="29">
        <v>-452.78000000000003</v>
      </c>
      <c r="AH59" s="29">
        <v>0</v>
      </c>
      <c r="AI59" s="30">
        <v>404.4</v>
      </c>
      <c r="AJ59" s="29">
        <v>-592.35</v>
      </c>
      <c r="AK59" s="29">
        <v>0</v>
      </c>
      <c r="AL59" s="30">
        <v>473.49</v>
      </c>
      <c r="AM59" s="28">
        <v>-5178.829999999999</v>
      </c>
      <c r="AN59" s="29">
        <v>0</v>
      </c>
      <c r="AO59" s="30">
        <v>5715.9099999999989</v>
      </c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</row>
    <row r="60" spans="1:53" x14ac:dyDescent="0.25">
      <c r="A60" s="41" t="s">
        <v>121</v>
      </c>
      <c r="B60" s="18" t="s">
        <v>123</v>
      </c>
      <c r="C60" s="31">
        <v>-278.26</v>
      </c>
      <c r="D60" s="18">
        <v>0</v>
      </c>
      <c r="E60" s="32">
        <v>321.77999999999997</v>
      </c>
      <c r="F60" s="18">
        <v>-436.43</v>
      </c>
      <c r="G60" s="18">
        <v>0</v>
      </c>
      <c r="H60" s="18">
        <v>509.95</v>
      </c>
      <c r="I60" s="31">
        <v>-377.53</v>
      </c>
      <c r="J60" s="18">
        <v>0</v>
      </c>
      <c r="K60" s="32">
        <v>563.15</v>
      </c>
      <c r="L60" s="18">
        <v>-479.14</v>
      </c>
      <c r="M60" s="18">
        <v>0</v>
      </c>
      <c r="N60" s="18">
        <v>614.75</v>
      </c>
      <c r="O60" s="31">
        <v>-435.11</v>
      </c>
      <c r="P60" s="18">
        <v>0</v>
      </c>
      <c r="Q60" s="32">
        <v>549.27</v>
      </c>
      <c r="R60" s="18">
        <v>-588.85</v>
      </c>
      <c r="S60" s="18">
        <v>0</v>
      </c>
      <c r="T60" s="18">
        <v>667.87</v>
      </c>
      <c r="U60" s="31">
        <v>-427.65</v>
      </c>
      <c r="V60" s="18">
        <v>0</v>
      </c>
      <c r="W60" s="32">
        <v>423.57</v>
      </c>
      <c r="X60" s="18">
        <v>-300.77999999999997</v>
      </c>
      <c r="Y60" s="18">
        <v>0</v>
      </c>
      <c r="Z60" s="32">
        <v>359.59</v>
      </c>
      <c r="AA60" s="18">
        <v>-457.68</v>
      </c>
      <c r="AB60" s="18">
        <v>0</v>
      </c>
      <c r="AC60" s="32">
        <v>681.08</v>
      </c>
      <c r="AD60" s="18">
        <v>-623.17000000000007</v>
      </c>
      <c r="AE60" s="18">
        <v>0</v>
      </c>
      <c r="AF60" s="32">
        <v>772.92</v>
      </c>
      <c r="AG60" s="18">
        <v>-488.94000000000005</v>
      </c>
      <c r="AH60" s="18">
        <v>0</v>
      </c>
      <c r="AI60" s="32">
        <v>456.72</v>
      </c>
      <c r="AJ60" s="18">
        <v>-627.4</v>
      </c>
      <c r="AK60" s="18">
        <v>0</v>
      </c>
      <c r="AL60" s="32">
        <v>534.75</v>
      </c>
      <c r="AM60" s="31">
        <v>-5520.9400000000005</v>
      </c>
      <c r="AN60" s="18">
        <v>0</v>
      </c>
      <c r="AO60" s="32">
        <v>6455.4</v>
      </c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</row>
    <row r="61" spans="1:53" x14ac:dyDescent="0.25">
      <c r="A61" s="41" t="s">
        <v>121</v>
      </c>
      <c r="B61" s="18" t="s">
        <v>124</v>
      </c>
      <c r="C61" s="31">
        <v>-168.09</v>
      </c>
      <c r="D61" s="18">
        <v>0</v>
      </c>
      <c r="E61" s="32">
        <v>1801.46</v>
      </c>
      <c r="F61" s="18">
        <v>-232.46</v>
      </c>
      <c r="G61" s="18">
        <v>0</v>
      </c>
      <c r="H61" s="18">
        <v>2854.91</v>
      </c>
      <c r="I61" s="31">
        <v>-225.18</v>
      </c>
      <c r="J61" s="18">
        <v>0</v>
      </c>
      <c r="K61" s="32">
        <v>3152.75</v>
      </c>
      <c r="L61" s="18">
        <v>-274.11</v>
      </c>
      <c r="M61" s="18">
        <v>0</v>
      </c>
      <c r="N61" s="18">
        <v>3441.61</v>
      </c>
      <c r="O61" s="31">
        <v>-246.2</v>
      </c>
      <c r="P61" s="18">
        <v>0</v>
      </c>
      <c r="Q61" s="32">
        <v>3075.01</v>
      </c>
      <c r="R61" s="18">
        <v>-348.48</v>
      </c>
      <c r="S61" s="18">
        <v>0</v>
      </c>
      <c r="T61" s="18">
        <v>3738.97</v>
      </c>
      <c r="U61" s="31">
        <v>-242.17</v>
      </c>
      <c r="V61" s="18">
        <v>0</v>
      </c>
      <c r="W61" s="32">
        <v>2371.3200000000002</v>
      </c>
      <c r="X61" s="18">
        <v>-170.17</v>
      </c>
      <c r="Y61" s="18">
        <v>0</v>
      </c>
      <c r="Z61" s="32">
        <v>2013.15</v>
      </c>
      <c r="AA61" s="18">
        <v>-258.27999999999997</v>
      </c>
      <c r="AB61" s="18">
        <v>0</v>
      </c>
      <c r="AC61" s="32">
        <v>3812.92</v>
      </c>
      <c r="AD61" s="18">
        <v>-348.27</v>
      </c>
      <c r="AE61" s="18">
        <v>0</v>
      </c>
      <c r="AF61" s="32">
        <v>4327.1099999999997</v>
      </c>
      <c r="AG61" s="18">
        <v>-276.19</v>
      </c>
      <c r="AH61" s="18">
        <v>0</v>
      </c>
      <c r="AI61" s="32">
        <v>2556.9</v>
      </c>
      <c r="AJ61" s="18">
        <v>-342.7</v>
      </c>
      <c r="AK61" s="18">
        <v>0</v>
      </c>
      <c r="AL61" s="32">
        <v>2993.75</v>
      </c>
      <c r="AM61" s="31">
        <v>-3132.2999999999997</v>
      </c>
      <c r="AN61" s="18">
        <v>0</v>
      </c>
      <c r="AO61" s="32">
        <v>36139.86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</row>
    <row r="62" spans="1:53" x14ac:dyDescent="0.25">
      <c r="A62" s="41" t="s">
        <v>121</v>
      </c>
      <c r="B62" s="18" t="s">
        <v>125</v>
      </c>
      <c r="C62" s="31">
        <v>-175.79</v>
      </c>
      <c r="D62" s="18">
        <v>0</v>
      </c>
      <c r="E62" s="32">
        <v>1584.63</v>
      </c>
      <c r="F62" s="18">
        <v>-240.37</v>
      </c>
      <c r="G62" s="18">
        <v>0</v>
      </c>
      <c r="H62" s="18">
        <v>2511.27</v>
      </c>
      <c r="I62" s="31">
        <v>-214.59</v>
      </c>
      <c r="J62" s="18">
        <v>0</v>
      </c>
      <c r="K62" s="32">
        <v>2773.27</v>
      </c>
      <c r="L62" s="18">
        <v>-275.55</v>
      </c>
      <c r="M62" s="18">
        <v>0</v>
      </c>
      <c r="N62" s="18">
        <v>3027.36</v>
      </c>
      <c r="O62" s="31">
        <v>-247.72</v>
      </c>
      <c r="P62" s="18">
        <v>0</v>
      </c>
      <c r="Q62" s="32">
        <v>2704.89</v>
      </c>
      <c r="R62" s="18">
        <v>-350.01</v>
      </c>
      <c r="S62" s="18">
        <v>0</v>
      </c>
      <c r="T62" s="18">
        <v>3288.92</v>
      </c>
      <c r="U62" s="31">
        <v>-244.97</v>
      </c>
      <c r="V62" s="18">
        <v>0</v>
      </c>
      <c r="W62" s="32">
        <v>2085.89</v>
      </c>
      <c r="X62" s="18">
        <v>-171.28</v>
      </c>
      <c r="Y62" s="18">
        <v>0</v>
      </c>
      <c r="Z62" s="32">
        <v>1770.83</v>
      </c>
      <c r="AA62" s="18">
        <v>-261.94</v>
      </c>
      <c r="AB62" s="18">
        <v>0</v>
      </c>
      <c r="AC62" s="32">
        <v>3353.98</v>
      </c>
      <c r="AD62" s="18">
        <v>-350.26</v>
      </c>
      <c r="AE62" s="18">
        <v>0</v>
      </c>
      <c r="AF62" s="32">
        <v>3806.28</v>
      </c>
      <c r="AG62" s="18">
        <v>-275.35000000000002</v>
      </c>
      <c r="AH62" s="18">
        <v>0</v>
      </c>
      <c r="AI62" s="32">
        <v>2249.14</v>
      </c>
      <c r="AJ62" s="18">
        <v>-354.45</v>
      </c>
      <c r="AK62" s="18">
        <v>0</v>
      </c>
      <c r="AL62" s="32">
        <v>2633.4</v>
      </c>
      <c r="AM62" s="31">
        <v>-3162.2799999999997</v>
      </c>
      <c r="AN62" s="18">
        <v>0</v>
      </c>
      <c r="AO62" s="32">
        <v>31789.860000000004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</row>
    <row r="63" spans="1:53" x14ac:dyDescent="0.25">
      <c r="A63" s="41" t="s">
        <v>121</v>
      </c>
      <c r="B63" s="18" t="s">
        <v>126</v>
      </c>
      <c r="C63" s="31">
        <v>-284.02</v>
      </c>
      <c r="D63" s="18">
        <v>0</v>
      </c>
      <c r="E63" s="32">
        <v>332.19</v>
      </c>
      <c r="F63" s="18">
        <v>-375.77000000000004</v>
      </c>
      <c r="G63" s="18">
        <v>0</v>
      </c>
      <c r="H63" s="18">
        <v>526.45000000000005</v>
      </c>
      <c r="I63" s="31">
        <v>-367.92999999999995</v>
      </c>
      <c r="J63" s="18">
        <v>0</v>
      </c>
      <c r="K63" s="32">
        <v>581.37</v>
      </c>
      <c r="L63" s="18">
        <v>-436.69</v>
      </c>
      <c r="M63" s="18">
        <v>0</v>
      </c>
      <c r="N63" s="18">
        <v>634.64</v>
      </c>
      <c r="O63" s="31">
        <v>-401.75</v>
      </c>
      <c r="P63" s="18">
        <v>0</v>
      </c>
      <c r="Q63" s="32">
        <v>567.03</v>
      </c>
      <c r="R63" s="18">
        <v>-569.51</v>
      </c>
      <c r="S63" s="18">
        <v>0</v>
      </c>
      <c r="T63" s="18">
        <v>689.47</v>
      </c>
      <c r="U63" s="31">
        <v>-397.9</v>
      </c>
      <c r="V63" s="18">
        <v>0</v>
      </c>
      <c r="W63" s="32">
        <v>437.27</v>
      </c>
      <c r="X63" s="18">
        <v>-281.89999999999998</v>
      </c>
      <c r="Y63" s="18">
        <v>0</v>
      </c>
      <c r="Z63" s="32">
        <v>371.23</v>
      </c>
      <c r="AA63" s="18">
        <v>-412.39000000000004</v>
      </c>
      <c r="AB63" s="18">
        <v>0</v>
      </c>
      <c r="AC63" s="32">
        <v>703.11</v>
      </c>
      <c r="AD63" s="18">
        <v>-562.9</v>
      </c>
      <c r="AE63" s="18">
        <v>0</v>
      </c>
      <c r="AF63" s="32">
        <v>797.92</v>
      </c>
      <c r="AG63" s="18">
        <v>-449.53000000000003</v>
      </c>
      <c r="AH63" s="18">
        <v>0</v>
      </c>
      <c r="AI63" s="32">
        <v>471.49</v>
      </c>
      <c r="AJ63" s="18">
        <v>-567.27</v>
      </c>
      <c r="AK63" s="18">
        <v>0</v>
      </c>
      <c r="AL63" s="32">
        <v>552.04999999999995</v>
      </c>
      <c r="AM63" s="31">
        <v>-5107.5599999999995</v>
      </c>
      <c r="AN63" s="18">
        <v>0</v>
      </c>
      <c r="AO63" s="32">
        <v>6664.2199999999993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</row>
    <row r="64" spans="1:53" x14ac:dyDescent="0.25">
      <c r="A64" s="41" t="s">
        <v>121</v>
      </c>
      <c r="B64" s="18" t="s">
        <v>127</v>
      </c>
      <c r="C64" s="31">
        <v>-57.81</v>
      </c>
      <c r="D64" s="18">
        <v>0</v>
      </c>
      <c r="E64" s="32">
        <v>289.69</v>
      </c>
      <c r="F64" s="18">
        <v>257.97000000000003</v>
      </c>
      <c r="G64" s="18">
        <v>0</v>
      </c>
      <c r="H64" s="18">
        <v>459.09</v>
      </c>
      <c r="I64" s="31">
        <v>-65.98</v>
      </c>
      <c r="J64" s="18">
        <v>0</v>
      </c>
      <c r="K64" s="32">
        <v>506.99</v>
      </c>
      <c r="L64" s="18">
        <v>-311.14999999999998</v>
      </c>
      <c r="M64" s="18">
        <v>0</v>
      </c>
      <c r="N64" s="18">
        <v>553.44000000000005</v>
      </c>
      <c r="O64" s="31">
        <v>-285.57</v>
      </c>
      <c r="P64" s="18">
        <v>0</v>
      </c>
      <c r="Q64" s="32">
        <v>494.49</v>
      </c>
      <c r="R64" s="18">
        <v>-143.60999999999999</v>
      </c>
      <c r="S64" s="18">
        <v>0</v>
      </c>
      <c r="T64" s="18">
        <v>601.26</v>
      </c>
      <c r="U64" s="31">
        <v>-131.65</v>
      </c>
      <c r="V64" s="18">
        <v>0</v>
      </c>
      <c r="W64" s="32">
        <v>381.33</v>
      </c>
      <c r="X64" s="18">
        <v>-8.69</v>
      </c>
      <c r="Y64" s="18">
        <v>0</v>
      </c>
      <c r="Z64" s="32">
        <v>323.73</v>
      </c>
      <c r="AA64" s="18">
        <v>86.059999999999988</v>
      </c>
      <c r="AB64" s="18">
        <v>0</v>
      </c>
      <c r="AC64" s="32">
        <v>613.15</v>
      </c>
      <c r="AD64" s="18">
        <v>-156.15</v>
      </c>
      <c r="AE64" s="18">
        <v>0</v>
      </c>
      <c r="AF64" s="32">
        <v>695.84</v>
      </c>
      <c r="AG64" s="18">
        <v>-195.2</v>
      </c>
      <c r="AH64" s="18">
        <v>0</v>
      </c>
      <c r="AI64" s="32">
        <v>411.17</v>
      </c>
      <c r="AJ64" s="18">
        <v>-260.19</v>
      </c>
      <c r="AK64" s="18">
        <v>0</v>
      </c>
      <c r="AL64" s="32">
        <v>481.42</v>
      </c>
      <c r="AM64" s="31">
        <v>-1271.97</v>
      </c>
      <c r="AN64" s="18">
        <v>0</v>
      </c>
      <c r="AO64" s="32">
        <v>5811.6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</row>
    <row r="65" spans="1:53" s="51" customFormat="1" x14ac:dyDescent="0.25">
      <c r="A65" s="46" t="s">
        <v>128</v>
      </c>
      <c r="B65" s="47"/>
      <c r="C65" s="48">
        <v>-1240.4499999999998</v>
      </c>
      <c r="D65" s="47">
        <v>0</v>
      </c>
      <c r="E65" s="49">
        <v>4614.6699999999992</v>
      </c>
      <c r="F65" s="47">
        <v>-1420.07</v>
      </c>
      <c r="G65" s="47">
        <v>0</v>
      </c>
      <c r="H65" s="47">
        <v>7313.2</v>
      </c>
      <c r="I65" s="48">
        <v>-1606.29</v>
      </c>
      <c r="J65" s="47">
        <v>0</v>
      </c>
      <c r="K65" s="49">
        <v>8076.1699999999992</v>
      </c>
      <c r="L65" s="47">
        <v>-2218.5699999999997</v>
      </c>
      <c r="M65" s="47">
        <v>0</v>
      </c>
      <c r="N65" s="47">
        <v>8816.130000000001</v>
      </c>
      <c r="O65" s="48">
        <v>-2020.48</v>
      </c>
      <c r="P65" s="47">
        <v>0</v>
      </c>
      <c r="Q65" s="49">
        <v>7877.04</v>
      </c>
      <c r="R65" s="47">
        <v>-2586.9700000000003</v>
      </c>
      <c r="S65" s="47">
        <v>0</v>
      </c>
      <c r="T65" s="47">
        <v>9577.8499999999985</v>
      </c>
      <c r="U65" s="48">
        <v>-1851.4700000000003</v>
      </c>
      <c r="V65" s="47">
        <v>0</v>
      </c>
      <c r="W65" s="49">
        <v>6074.43</v>
      </c>
      <c r="X65" s="47">
        <v>-1205.5</v>
      </c>
      <c r="Y65" s="47">
        <v>0</v>
      </c>
      <c r="Z65" s="49">
        <v>5156.93</v>
      </c>
      <c r="AA65" s="47">
        <v>-1703.5900000000001</v>
      </c>
      <c r="AB65" s="47">
        <v>0</v>
      </c>
      <c r="AC65" s="49">
        <v>9767.2999999999993</v>
      </c>
      <c r="AD65" s="47">
        <v>-2638.14</v>
      </c>
      <c r="AE65" s="47">
        <v>0</v>
      </c>
      <c r="AF65" s="49">
        <v>11084.45</v>
      </c>
      <c r="AG65" s="47">
        <v>-2137.9900000000002</v>
      </c>
      <c r="AH65" s="47">
        <v>0</v>
      </c>
      <c r="AI65" s="49">
        <v>6549.82</v>
      </c>
      <c r="AJ65" s="47">
        <v>-2744.36</v>
      </c>
      <c r="AK65" s="47">
        <v>0</v>
      </c>
      <c r="AL65" s="49">
        <v>7668.86</v>
      </c>
      <c r="AM65" s="48">
        <v>-23373.88</v>
      </c>
      <c r="AN65" s="47">
        <v>0</v>
      </c>
      <c r="AO65" s="49">
        <v>92576.849999999991</v>
      </c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</row>
    <row r="66" spans="1:53" x14ac:dyDescent="0.25">
      <c r="A66" s="39" t="s">
        <v>129</v>
      </c>
      <c r="B66" s="29" t="s">
        <v>130</v>
      </c>
      <c r="C66" s="28">
        <v>-359.16</v>
      </c>
      <c r="D66" s="29">
        <v>0</v>
      </c>
      <c r="E66" s="30">
        <v>4432.1000000000004</v>
      </c>
      <c r="F66" s="29">
        <v>-630.71</v>
      </c>
      <c r="G66" s="29">
        <v>0</v>
      </c>
      <c r="H66" s="29">
        <v>7023.87</v>
      </c>
      <c r="I66" s="28">
        <v>-546.63</v>
      </c>
      <c r="J66" s="29">
        <v>0</v>
      </c>
      <c r="K66" s="30">
        <v>7756.64</v>
      </c>
      <c r="L66" s="29">
        <v>-733.79</v>
      </c>
      <c r="M66" s="29">
        <v>0</v>
      </c>
      <c r="N66" s="29">
        <v>8467.33</v>
      </c>
      <c r="O66" s="28">
        <v>-641.14</v>
      </c>
      <c r="P66" s="29">
        <v>0</v>
      </c>
      <c r="Q66" s="30">
        <v>7565.39</v>
      </c>
      <c r="R66" s="29">
        <v>-1058.24</v>
      </c>
      <c r="S66" s="29">
        <v>0</v>
      </c>
      <c r="T66" s="29">
        <v>9198.9</v>
      </c>
      <c r="U66" s="28">
        <v>-709.33</v>
      </c>
      <c r="V66" s="29">
        <v>0</v>
      </c>
      <c r="W66" s="30">
        <v>5834.1</v>
      </c>
      <c r="X66" s="29">
        <v>-156.16</v>
      </c>
      <c r="Y66" s="29">
        <v>0</v>
      </c>
      <c r="Z66" s="30">
        <v>4952.8999999999996</v>
      </c>
      <c r="AA66" s="29">
        <v>-539.82000000000005</v>
      </c>
      <c r="AB66" s="29">
        <v>0</v>
      </c>
      <c r="AC66" s="30">
        <v>9380.86</v>
      </c>
      <c r="AD66" s="29">
        <v>-897.73</v>
      </c>
      <c r="AE66" s="29">
        <v>0</v>
      </c>
      <c r="AF66" s="30">
        <v>10645.91</v>
      </c>
      <c r="AG66" s="29">
        <v>-370.18</v>
      </c>
      <c r="AH66" s="29">
        <v>0</v>
      </c>
      <c r="AI66" s="30">
        <v>6290.7</v>
      </c>
      <c r="AJ66" s="29">
        <v>-560.11</v>
      </c>
      <c r="AK66" s="29">
        <v>0</v>
      </c>
      <c r="AL66" s="30">
        <v>7365.45</v>
      </c>
      <c r="AM66" s="28">
        <v>-7203.0000000000009</v>
      </c>
      <c r="AN66" s="29">
        <v>0</v>
      </c>
      <c r="AO66" s="30">
        <v>88914.15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</row>
    <row r="67" spans="1:53" x14ac:dyDescent="0.25">
      <c r="A67" s="41" t="s">
        <v>129</v>
      </c>
      <c r="B67" s="18" t="s">
        <v>131</v>
      </c>
      <c r="C67" s="31">
        <v>-470.47</v>
      </c>
      <c r="D67" s="18">
        <v>0</v>
      </c>
      <c r="E67" s="32">
        <v>7407.95</v>
      </c>
      <c r="F67" s="18">
        <v>-921.12</v>
      </c>
      <c r="G67" s="18">
        <v>0</v>
      </c>
      <c r="H67" s="18">
        <v>11739.9</v>
      </c>
      <c r="I67" s="31">
        <v>-836.19</v>
      </c>
      <c r="J67" s="18">
        <v>0</v>
      </c>
      <c r="K67" s="32">
        <v>12964.68</v>
      </c>
      <c r="L67" s="18">
        <v>-1019.94</v>
      </c>
      <c r="M67" s="18">
        <v>0</v>
      </c>
      <c r="N67" s="18">
        <v>14152.54</v>
      </c>
      <c r="O67" s="31">
        <v>-817.24</v>
      </c>
      <c r="P67" s="18">
        <v>0</v>
      </c>
      <c r="Q67" s="32">
        <v>12645.01</v>
      </c>
      <c r="R67" s="18">
        <v>-750.97</v>
      </c>
      <c r="S67" s="18">
        <v>0</v>
      </c>
      <c r="T67" s="18">
        <v>15375.3</v>
      </c>
      <c r="U67" s="31">
        <v>-809.9</v>
      </c>
      <c r="V67" s="18">
        <v>0</v>
      </c>
      <c r="W67" s="32">
        <v>9751.2900000000009</v>
      </c>
      <c r="X67" s="18">
        <v>-413.99</v>
      </c>
      <c r="Y67" s="18">
        <v>0</v>
      </c>
      <c r="Z67" s="32">
        <v>8278.42</v>
      </c>
      <c r="AA67" s="18">
        <v>-233.48</v>
      </c>
      <c r="AB67" s="18">
        <v>0</v>
      </c>
      <c r="AC67" s="32">
        <v>15679.43</v>
      </c>
      <c r="AD67" s="18">
        <v>111.45</v>
      </c>
      <c r="AE67" s="18">
        <v>0</v>
      </c>
      <c r="AF67" s="32">
        <v>17793.88</v>
      </c>
      <c r="AG67" s="18">
        <v>-144.32</v>
      </c>
      <c r="AH67" s="18">
        <v>0</v>
      </c>
      <c r="AI67" s="32">
        <v>10514.45</v>
      </c>
      <c r="AJ67" s="18">
        <v>-745.78</v>
      </c>
      <c r="AK67" s="18">
        <v>0</v>
      </c>
      <c r="AL67" s="32">
        <v>12310.82</v>
      </c>
      <c r="AM67" s="31">
        <v>-7051.95</v>
      </c>
      <c r="AN67" s="18">
        <v>0</v>
      </c>
      <c r="AO67" s="32">
        <v>148613.66999999998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</row>
    <row r="68" spans="1:53" x14ac:dyDescent="0.25">
      <c r="A68" s="41" t="s">
        <v>129</v>
      </c>
      <c r="B68" s="18" t="s">
        <v>132</v>
      </c>
      <c r="C68" s="31">
        <v>2381.0100000000002</v>
      </c>
      <c r="D68" s="18">
        <v>0</v>
      </c>
      <c r="E68" s="32">
        <v>7960.01</v>
      </c>
      <c r="F68" s="18">
        <v>3934.82</v>
      </c>
      <c r="G68" s="18">
        <v>0</v>
      </c>
      <c r="H68" s="18">
        <v>12614.79</v>
      </c>
      <c r="I68" s="31">
        <v>4833.4799999999996</v>
      </c>
      <c r="J68" s="18">
        <v>0</v>
      </c>
      <c r="K68" s="32">
        <v>13930.84</v>
      </c>
      <c r="L68" s="18">
        <v>5761.94</v>
      </c>
      <c r="M68" s="18">
        <v>0</v>
      </c>
      <c r="N68" s="18">
        <v>15207.23</v>
      </c>
      <c r="O68" s="31">
        <v>5399.07</v>
      </c>
      <c r="P68" s="18">
        <v>0</v>
      </c>
      <c r="Q68" s="32">
        <v>13587.35</v>
      </c>
      <c r="R68" s="18">
        <v>6868.58</v>
      </c>
      <c r="S68" s="18">
        <v>0</v>
      </c>
      <c r="T68" s="18">
        <v>16521.12</v>
      </c>
      <c r="U68" s="31">
        <v>4148.91</v>
      </c>
      <c r="V68" s="18">
        <v>0</v>
      </c>
      <c r="W68" s="32">
        <v>10477.98</v>
      </c>
      <c r="X68" s="18">
        <v>2018.6</v>
      </c>
      <c r="Y68" s="18">
        <v>0</v>
      </c>
      <c r="Z68" s="32">
        <v>8895.35</v>
      </c>
      <c r="AA68" s="18">
        <v>3369.03</v>
      </c>
      <c r="AB68" s="18">
        <v>0</v>
      </c>
      <c r="AC68" s="32">
        <v>16847.91</v>
      </c>
      <c r="AD68" s="18">
        <v>4567.91</v>
      </c>
      <c r="AE68" s="18">
        <v>0</v>
      </c>
      <c r="AF68" s="32">
        <v>19119.93</v>
      </c>
      <c r="AG68" s="18">
        <v>2015.88</v>
      </c>
      <c r="AH68" s="18">
        <v>0</v>
      </c>
      <c r="AI68" s="32">
        <v>11298.02</v>
      </c>
      <c r="AJ68" s="18">
        <v>3409.54</v>
      </c>
      <c r="AK68" s="18">
        <v>0</v>
      </c>
      <c r="AL68" s="32">
        <v>13228.26</v>
      </c>
      <c r="AM68" s="31">
        <v>48708.77</v>
      </c>
      <c r="AN68" s="18">
        <v>0</v>
      </c>
      <c r="AO68" s="32">
        <v>159688.79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</row>
    <row r="69" spans="1:53" x14ac:dyDescent="0.25">
      <c r="A69" s="41" t="s">
        <v>129</v>
      </c>
      <c r="B69" s="18" t="s">
        <v>133</v>
      </c>
      <c r="C69" s="31">
        <v>-68.95</v>
      </c>
      <c r="D69" s="18">
        <v>0</v>
      </c>
      <c r="E69" s="32">
        <v>17832.93</v>
      </c>
      <c r="F69" s="18">
        <v>-29.08</v>
      </c>
      <c r="G69" s="18">
        <v>0</v>
      </c>
      <c r="H69" s="18">
        <v>28261.119999999999</v>
      </c>
      <c r="I69" s="31">
        <v>92.92</v>
      </c>
      <c r="J69" s="18">
        <v>0</v>
      </c>
      <c r="K69" s="32">
        <v>31209.49</v>
      </c>
      <c r="L69" s="18">
        <v>70.19</v>
      </c>
      <c r="M69" s="18">
        <v>0</v>
      </c>
      <c r="N69" s="18">
        <v>34069</v>
      </c>
      <c r="O69" s="31">
        <v>85.72</v>
      </c>
      <c r="P69" s="18">
        <v>0</v>
      </c>
      <c r="Q69" s="32">
        <v>30439.96</v>
      </c>
      <c r="R69" s="18">
        <v>-43.04</v>
      </c>
      <c r="S69" s="18">
        <v>0</v>
      </c>
      <c r="T69" s="18">
        <v>37012.519999999997</v>
      </c>
      <c r="U69" s="31">
        <v>-74.95</v>
      </c>
      <c r="V69" s="18">
        <v>0</v>
      </c>
      <c r="W69" s="32">
        <v>23473.99</v>
      </c>
      <c r="X69" s="18">
        <v>-142.86000000000001</v>
      </c>
      <c r="Y69" s="18">
        <v>0</v>
      </c>
      <c r="Z69" s="32">
        <v>19928.400000000001</v>
      </c>
      <c r="AA69" s="18">
        <v>-135.05000000000001</v>
      </c>
      <c r="AB69" s="18">
        <v>0</v>
      </c>
      <c r="AC69" s="32">
        <v>37744.65</v>
      </c>
      <c r="AD69" s="18">
        <v>-277.16000000000003</v>
      </c>
      <c r="AE69" s="18">
        <v>0</v>
      </c>
      <c r="AF69" s="32">
        <v>42834.68</v>
      </c>
      <c r="AG69" s="18">
        <v>-96.37</v>
      </c>
      <c r="AH69" s="18">
        <v>0</v>
      </c>
      <c r="AI69" s="32">
        <v>25311.13</v>
      </c>
      <c r="AJ69" s="18">
        <v>-179.46</v>
      </c>
      <c r="AK69" s="18">
        <v>0</v>
      </c>
      <c r="AL69" s="32">
        <v>29635.48</v>
      </c>
      <c r="AM69" s="31">
        <v>-798.09000000000015</v>
      </c>
      <c r="AN69" s="18">
        <v>0</v>
      </c>
      <c r="AO69" s="32">
        <v>357753.35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1:53" x14ac:dyDescent="0.25">
      <c r="A70" s="41" t="s">
        <v>129</v>
      </c>
      <c r="B70" s="18" t="s">
        <v>134</v>
      </c>
      <c r="C70" s="31">
        <v>114.47</v>
      </c>
      <c r="D70" s="18">
        <v>0</v>
      </c>
      <c r="E70" s="32">
        <v>4521.4399999999996</v>
      </c>
      <c r="F70" s="18">
        <v>163.65</v>
      </c>
      <c r="G70" s="18">
        <v>0</v>
      </c>
      <c r="H70" s="18">
        <v>7165.45</v>
      </c>
      <c r="I70" s="31">
        <v>258.43</v>
      </c>
      <c r="J70" s="18">
        <v>0</v>
      </c>
      <c r="K70" s="32">
        <v>7912.99</v>
      </c>
      <c r="L70" s="18">
        <v>276.31</v>
      </c>
      <c r="M70" s="18">
        <v>0</v>
      </c>
      <c r="N70" s="18">
        <v>8638</v>
      </c>
      <c r="O70" s="31">
        <v>274.07</v>
      </c>
      <c r="P70" s="18">
        <v>0</v>
      </c>
      <c r="Q70" s="32">
        <v>7717.88</v>
      </c>
      <c r="R70" s="18">
        <v>285.22000000000003</v>
      </c>
      <c r="S70" s="18">
        <v>0</v>
      </c>
      <c r="T70" s="18">
        <v>9384.32</v>
      </c>
      <c r="U70" s="31">
        <v>189.79</v>
      </c>
      <c r="V70" s="18">
        <v>0</v>
      </c>
      <c r="W70" s="32">
        <v>5951.7</v>
      </c>
      <c r="X70" s="18">
        <v>182.87</v>
      </c>
      <c r="Y70" s="18">
        <v>0</v>
      </c>
      <c r="Z70" s="32">
        <v>5052.74</v>
      </c>
      <c r="AA70" s="18">
        <v>383.98</v>
      </c>
      <c r="AB70" s="18">
        <v>0</v>
      </c>
      <c r="AC70" s="32">
        <v>9569.94</v>
      </c>
      <c r="AD70" s="18">
        <v>607.33000000000004</v>
      </c>
      <c r="AE70" s="18">
        <v>0</v>
      </c>
      <c r="AF70" s="32">
        <v>10860.49</v>
      </c>
      <c r="AG70" s="18">
        <v>302.70999999999998</v>
      </c>
      <c r="AH70" s="18">
        <v>0</v>
      </c>
      <c r="AI70" s="32">
        <v>6417.5</v>
      </c>
      <c r="AJ70" s="18">
        <v>315.08999999999997</v>
      </c>
      <c r="AK70" s="18">
        <v>0</v>
      </c>
      <c r="AL70" s="32">
        <v>7513.91</v>
      </c>
      <c r="AM70" s="31">
        <v>3353.92</v>
      </c>
      <c r="AN70" s="18">
        <v>0</v>
      </c>
      <c r="AO70" s="32">
        <v>90706.36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</row>
    <row r="71" spans="1:53" s="51" customFormat="1" x14ac:dyDescent="0.25">
      <c r="A71" s="46" t="s">
        <v>135</v>
      </c>
      <c r="B71" s="47"/>
      <c r="C71" s="48">
        <v>1596.9</v>
      </c>
      <c r="D71" s="47">
        <v>0</v>
      </c>
      <c r="E71" s="49">
        <v>42154.43</v>
      </c>
      <c r="F71" s="47">
        <v>2517.5600000000004</v>
      </c>
      <c r="G71" s="47">
        <v>0</v>
      </c>
      <c r="H71" s="47">
        <v>66805.13</v>
      </c>
      <c r="I71" s="48">
        <v>3802.0099999999993</v>
      </c>
      <c r="J71" s="47">
        <v>0</v>
      </c>
      <c r="K71" s="49">
        <v>73774.640000000014</v>
      </c>
      <c r="L71" s="47">
        <v>4354.71</v>
      </c>
      <c r="M71" s="47">
        <v>0</v>
      </c>
      <c r="N71" s="47">
        <v>80534.100000000006</v>
      </c>
      <c r="O71" s="48">
        <v>4300.4799999999996</v>
      </c>
      <c r="P71" s="47">
        <v>0</v>
      </c>
      <c r="Q71" s="49">
        <v>71955.59</v>
      </c>
      <c r="R71" s="47">
        <v>5301.55</v>
      </c>
      <c r="S71" s="47">
        <v>0</v>
      </c>
      <c r="T71" s="47">
        <v>87492.160000000003</v>
      </c>
      <c r="U71" s="48">
        <v>2744.52</v>
      </c>
      <c r="V71" s="47">
        <v>0</v>
      </c>
      <c r="W71" s="49">
        <v>55489.06</v>
      </c>
      <c r="X71" s="47">
        <v>1488.4599999999996</v>
      </c>
      <c r="Y71" s="47">
        <v>0</v>
      </c>
      <c r="Z71" s="49">
        <v>47107.81</v>
      </c>
      <c r="AA71" s="47">
        <v>2844.66</v>
      </c>
      <c r="AB71" s="47">
        <v>0</v>
      </c>
      <c r="AC71" s="49">
        <v>89222.790000000008</v>
      </c>
      <c r="AD71" s="47">
        <v>4111.8</v>
      </c>
      <c r="AE71" s="47">
        <v>0</v>
      </c>
      <c r="AF71" s="49">
        <v>101254.89</v>
      </c>
      <c r="AG71" s="47">
        <v>1707.7200000000003</v>
      </c>
      <c r="AH71" s="47">
        <v>0</v>
      </c>
      <c r="AI71" s="49">
        <v>59831.8</v>
      </c>
      <c r="AJ71" s="47">
        <v>2239.2800000000002</v>
      </c>
      <c r="AK71" s="47">
        <v>0</v>
      </c>
      <c r="AL71" s="49">
        <v>70053.919999999998</v>
      </c>
      <c r="AM71" s="48">
        <v>37009.65</v>
      </c>
      <c r="AN71" s="47">
        <v>0</v>
      </c>
      <c r="AO71" s="49">
        <v>845676.32000000007</v>
      </c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</row>
    <row r="72" spans="1:53" x14ac:dyDescent="0.25">
      <c r="A72" s="39" t="s">
        <v>136</v>
      </c>
      <c r="B72" s="29" t="s">
        <v>137</v>
      </c>
      <c r="C72" s="28">
        <v>35.03</v>
      </c>
      <c r="D72" s="29">
        <v>0</v>
      </c>
      <c r="E72" s="30">
        <v>26180.639999999999</v>
      </c>
      <c r="F72" s="29">
        <v>-590.34</v>
      </c>
      <c r="G72" s="29">
        <v>0</v>
      </c>
      <c r="H72" s="29">
        <v>41490.33</v>
      </c>
      <c r="I72" s="28">
        <v>-92.28</v>
      </c>
      <c r="J72" s="29">
        <v>0</v>
      </c>
      <c r="K72" s="30">
        <v>45818.85</v>
      </c>
      <c r="L72" s="29">
        <v>-404.16</v>
      </c>
      <c r="M72" s="29">
        <v>0</v>
      </c>
      <c r="N72" s="29">
        <v>50016.91</v>
      </c>
      <c r="O72" s="28">
        <v>-557.94000000000005</v>
      </c>
      <c r="P72" s="29">
        <v>0</v>
      </c>
      <c r="Q72" s="30">
        <v>44689.1</v>
      </c>
      <c r="R72" s="29">
        <v>-1487.43</v>
      </c>
      <c r="S72" s="29">
        <v>0</v>
      </c>
      <c r="T72" s="29">
        <v>54338.31</v>
      </c>
      <c r="U72" s="28">
        <v>-1000.55</v>
      </c>
      <c r="V72" s="29">
        <v>0</v>
      </c>
      <c r="W72" s="30">
        <v>34462.32</v>
      </c>
      <c r="X72" s="29">
        <v>-716.55</v>
      </c>
      <c r="Y72" s="29">
        <v>0</v>
      </c>
      <c r="Z72" s="30">
        <v>29257.02</v>
      </c>
      <c r="AA72" s="29">
        <v>-1024.81</v>
      </c>
      <c r="AB72" s="29">
        <v>0</v>
      </c>
      <c r="AC72" s="30">
        <v>55413.15</v>
      </c>
      <c r="AD72" s="29">
        <v>43.21</v>
      </c>
      <c r="AE72" s="29">
        <v>0</v>
      </c>
      <c r="AF72" s="30">
        <v>62885.86</v>
      </c>
      <c r="AG72" s="29">
        <v>65.680000000000007</v>
      </c>
      <c r="AH72" s="29">
        <v>0</v>
      </c>
      <c r="AI72" s="30">
        <v>37159.43</v>
      </c>
      <c r="AJ72" s="29">
        <v>-27.15</v>
      </c>
      <c r="AK72" s="29">
        <v>0</v>
      </c>
      <c r="AL72" s="30">
        <v>43508.04</v>
      </c>
      <c r="AM72" s="28">
        <v>-5757.2899999999991</v>
      </c>
      <c r="AN72" s="29">
        <v>0</v>
      </c>
      <c r="AO72" s="30">
        <v>525219.96000000008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</row>
    <row r="73" spans="1:53" s="51" customFormat="1" x14ac:dyDescent="0.25">
      <c r="A73" s="46" t="s">
        <v>138</v>
      </c>
      <c r="B73" s="47"/>
      <c r="C73" s="48">
        <v>35.03</v>
      </c>
      <c r="D73" s="47">
        <v>0</v>
      </c>
      <c r="E73" s="49">
        <v>26180.639999999999</v>
      </c>
      <c r="F73" s="47">
        <v>-590.34</v>
      </c>
      <c r="G73" s="47">
        <v>0</v>
      </c>
      <c r="H73" s="47">
        <v>41490.33</v>
      </c>
      <c r="I73" s="48">
        <v>-92.28</v>
      </c>
      <c r="J73" s="47">
        <v>0</v>
      </c>
      <c r="K73" s="49">
        <v>45818.85</v>
      </c>
      <c r="L73" s="47">
        <v>-404.16</v>
      </c>
      <c r="M73" s="47">
        <v>0</v>
      </c>
      <c r="N73" s="47">
        <v>50016.91</v>
      </c>
      <c r="O73" s="48">
        <v>-557.94000000000005</v>
      </c>
      <c r="P73" s="47">
        <v>0</v>
      </c>
      <c r="Q73" s="49">
        <v>44689.1</v>
      </c>
      <c r="R73" s="47">
        <v>-1487.43</v>
      </c>
      <c r="S73" s="47">
        <v>0</v>
      </c>
      <c r="T73" s="47">
        <v>54338.31</v>
      </c>
      <c r="U73" s="48">
        <v>-1000.55</v>
      </c>
      <c r="V73" s="47">
        <v>0</v>
      </c>
      <c r="W73" s="49">
        <v>34462.32</v>
      </c>
      <c r="X73" s="47">
        <v>-716.55</v>
      </c>
      <c r="Y73" s="47">
        <v>0</v>
      </c>
      <c r="Z73" s="49">
        <v>29257.02</v>
      </c>
      <c r="AA73" s="47">
        <v>-1024.81</v>
      </c>
      <c r="AB73" s="47">
        <v>0</v>
      </c>
      <c r="AC73" s="49">
        <v>55413.15</v>
      </c>
      <c r="AD73" s="47">
        <v>43.21</v>
      </c>
      <c r="AE73" s="47">
        <v>0</v>
      </c>
      <c r="AF73" s="49">
        <v>62885.86</v>
      </c>
      <c r="AG73" s="47">
        <v>65.680000000000007</v>
      </c>
      <c r="AH73" s="47">
        <v>0</v>
      </c>
      <c r="AI73" s="49">
        <v>37159.43</v>
      </c>
      <c r="AJ73" s="47">
        <v>-27.15</v>
      </c>
      <c r="AK73" s="47">
        <v>0</v>
      </c>
      <c r="AL73" s="49">
        <v>43508.04</v>
      </c>
      <c r="AM73" s="48">
        <v>-5757.2899999999991</v>
      </c>
      <c r="AN73" s="47">
        <v>0</v>
      </c>
      <c r="AO73" s="49">
        <v>525219.96000000008</v>
      </c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</row>
    <row r="74" spans="1:53" x14ac:dyDescent="0.25">
      <c r="A74" s="39" t="s">
        <v>139</v>
      </c>
      <c r="B74" s="29" t="s">
        <v>140</v>
      </c>
      <c r="C74" s="28">
        <v>0</v>
      </c>
      <c r="D74" s="29">
        <v>0</v>
      </c>
      <c r="E74" s="30">
        <v>36.86</v>
      </c>
      <c r="F74" s="29">
        <v>0</v>
      </c>
      <c r="G74" s="29">
        <v>0</v>
      </c>
      <c r="H74" s="29">
        <v>58.42</v>
      </c>
      <c r="I74" s="28">
        <v>0</v>
      </c>
      <c r="J74" s="29">
        <v>0</v>
      </c>
      <c r="K74" s="30">
        <v>64.510000000000005</v>
      </c>
      <c r="L74" s="29">
        <v>0</v>
      </c>
      <c r="M74" s="29">
        <v>0</v>
      </c>
      <c r="N74" s="29">
        <v>70.42</v>
      </c>
      <c r="O74" s="28">
        <v>0</v>
      </c>
      <c r="P74" s="29">
        <v>0</v>
      </c>
      <c r="Q74" s="30">
        <v>62.92</v>
      </c>
      <c r="R74" s="29">
        <v>0</v>
      </c>
      <c r="S74" s="29">
        <v>0</v>
      </c>
      <c r="T74" s="29">
        <v>76.510000000000005</v>
      </c>
      <c r="U74" s="28">
        <v>0</v>
      </c>
      <c r="V74" s="29">
        <v>0</v>
      </c>
      <c r="W74" s="30">
        <v>48.52</v>
      </c>
      <c r="X74" s="29">
        <v>0</v>
      </c>
      <c r="Y74" s="29">
        <v>0</v>
      </c>
      <c r="Z74" s="30">
        <v>41.19</v>
      </c>
      <c r="AA74" s="29">
        <v>0</v>
      </c>
      <c r="AB74" s="29">
        <v>0</v>
      </c>
      <c r="AC74" s="30">
        <v>78.02</v>
      </c>
      <c r="AD74" s="29">
        <v>0</v>
      </c>
      <c r="AE74" s="29">
        <v>0</v>
      </c>
      <c r="AF74" s="30">
        <v>88.54</v>
      </c>
      <c r="AG74" s="29">
        <v>0</v>
      </c>
      <c r="AH74" s="29">
        <v>0</v>
      </c>
      <c r="AI74" s="30">
        <v>52.32</v>
      </c>
      <c r="AJ74" s="29">
        <v>0</v>
      </c>
      <c r="AK74" s="29">
        <v>0</v>
      </c>
      <c r="AL74" s="30">
        <v>61.26</v>
      </c>
      <c r="AM74" s="28">
        <v>0</v>
      </c>
      <c r="AN74" s="29">
        <v>0</v>
      </c>
      <c r="AO74" s="30">
        <v>739.49</v>
      </c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</row>
    <row r="75" spans="1:53" s="51" customFormat="1" x14ac:dyDescent="0.25">
      <c r="A75" s="46" t="s">
        <v>141</v>
      </c>
      <c r="B75" s="47"/>
      <c r="C75" s="48">
        <v>0</v>
      </c>
      <c r="D75" s="47">
        <v>0</v>
      </c>
      <c r="E75" s="49">
        <v>36.86</v>
      </c>
      <c r="F75" s="47">
        <v>0</v>
      </c>
      <c r="G75" s="47">
        <v>0</v>
      </c>
      <c r="H75" s="47">
        <v>58.42</v>
      </c>
      <c r="I75" s="48">
        <v>0</v>
      </c>
      <c r="J75" s="47">
        <v>0</v>
      </c>
      <c r="K75" s="49">
        <v>64.510000000000005</v>
      </c>
      <c r="L75" s="47">
        <v>0</v>
      </c>
      <c r="M75" s="47">
        <v>0</v>
      </c>
      <c r="N75" s="47">
        <v>70.42</v>
      </c>
      <c r="O75" s="48">
        <v>0</v>
      </c>
      <c r="P75" s="47">
        <v>0</v>
      </c>
      <c r="Q75" s="49">
        <v>62.92</v>
      </c>
      <c r="R75" s="47">
        <v>0</v>
      </c>
      <c r="S75" s="47">
        <v>0</v>
      </c>
      <c r="T75" s="47">
        <v>76.510000000000005</v>
      </c>
      <c r="U75" s="48">
        <v>0</v>
      </c>
      <c r="V75" s="47">
        <v>0</v>
      </c>
      <c r="W75" s="49">
        <v>48.52</v>
      </c>
      <c r="X75" s="47">
        <v>0</v>
      </c>
      <c r="Y75" s="47">
        <v>0</v>
      </c>
      <c r="Z75" s="49">
        <v>41.19</v>
      </c>
      <c r="AA75" s="47">
        <v>0</v>
      </c>
      <c r="AB75" s="47">
        <v>0</v>
      </c>
      <c r="AC75" s="49">
        <v>78.02</v>
      </c>
      <c r="AD75" s="47">
        <v>0</v>
      </c>
      <c r="AE75" s="47">
        <v>0</v>
      </c>
      <c r="AF75" s="49">
        <v>88.54</v>
      </c>
      <c r="AG75" s="47">
        <v>0</v>
      </c>
      <c r="AH75" s="47">
        <v>0</v>
      </c>
      <c r="AI75" s="49">
        <v>52.32</v>
      </c>
      <c r="AJ75" s="47">
        <v>0</v>
      </c>
      <c r="AK75" s="47">
        <v>0</v>
      </c>
      <c r="AL75" s="49">
        <v>61.26</v>
      </c>
      <c r="AM75" s="48">
        <v>0</v>
      </c>
      <c r="AN75" s="47">
        <v>0</v>
      </c>
      <c r="AO75" s="49">
        <v>739.49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</row>
    <row r="76" spans="1:53" x14ac:dyDescent="0.25">
      <c r="A76" s="39" t="s">
        <v>144</v>
      </c>
      <c r="B76" s="29" t="s">
        <v>145</v>
      </c>
      <c r="C76" s="28">
        <v>4134.0599999999995</v>
      </c>
      <c r="D76" s="29">
        <v>0</v>
      </c>
      <c r="E76" s="30">
        <v>72.42</v>
      </c>
      <c r="F76" s="29">
        <v>4569.3900000000003</v>
      </c>
      <c r="G76" s="29">
        <v>0</v>
      </c>
      <c r="H76" s="29">
        <v>114.77</v>
      </c>
      <c r="I76" s="28">
        <v>2741.73</v>
      </c>
      <c r="J76" s="29">
        <v>0</v>
      </c>
      <c r="K76" s="30">
        <v>126.75</v>
      </c>
      <c r="L76" s="29">
        <v>5592.78</v>
      </c>
      <c r="M76" s="29">
        <v>0</v>
      </c>
      <c r="N76" s="29">
        <v>138.36000000000001</v>
      </c>
      <c r="O76" s="28">
        <v>3577.7599999999998</v>
      </c>
      <c r="P76" s="29">
        <v>0</v>
      </c>
      <c r="Q76" s="30">
        <v>123.62</v>
      </c>
      <c r="R76" s="29">
        <v>5972.91</v>
      </c>
      <c r="S76" s="29">
        <v>0</v>
      </c>
      <c r="T76" s="29">
        <v>150.31</v>
      </c>
      <c r="U76" s="28">
        <v>5623.73</v>
      </c>
      <c r="V76" s="29">
        <v>0</v>
      </c>
      <c r="W76" s="30">
        <v>95.33</v>
      </c>
      <c r="X76" s="29">
        <v>6636.15</v>
      </c>
      <c r="Y76" s="29">
        <v>0</v>
      </c>
      <c r="Z76" s="30">
        <v>80.930000000000007</v>
      </c>
      <c r="AA76" s="29">
        <v>6360.24</v>
      </c>
      <c r="AB76" s="29">
        <v>0</v>
      </c>
      <c r="AC76" s="30">
        <v>153.29</v>
      </c>
      <c r="AD76" s="29">
        <v>5348.45</v>
      </c>
      <c r="AE76" s="29">
        <v>0</v>
      </c>
      <c r="AF76" s="30">
        <v>173.96</v>
      </c>
      <c r="AG76" s="29">
        <v>5000.01</v>
      </c>
      <c r="AH76" s="29">
        <v>0</v>
      </c>
      <c r="AI76" s="30">
        <v>102.79</v>
      </c>
      <c r="AJ76" s="29">
        <v>6479.06</v>
      </c>
      <c r="AK76" s="29">
        <v>0</v>
      </c>
      <c r="AL76" s="30">
        <v>120.36</v>
      </c>
      <c r="AM76" s="28">
        <v>62036.27</v>
      </c>
      <c r="AN76" s="29">
        <v>0</v>
      </c>
      <c r="AO76" s="30">
        <v>1452.8899999999999</v>
      </c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</row>
    <row r="77" spans="1:53" s="51" customFormat="1" x14ac:dyDescent="0.25">
      <c r="A77" s="46" t="s">
        <v>146</v>
      </c>
      <c r="B77" s="47"/>
      <c r="C77" s="48">
        <v>4134.0599999999995</v>
      </c>
      <c r="D77" s="47">
        <v>0</v>
      </c>
      <c r="E77" s="49">
        <v>72.42</v>
      </c>
      <c r="F77" s="47">
        <v>4569.3900000000003</v>
      </c>
      <c r="G77" s="47">
        <v>0</v>
      </c>
      <c r="H77" s="47">
        <v>114.77</v>
      </c>
      <c r="I77" s="48">
        <v>2741.73</v>
      </c>
      <c r="J77" s="47">
        <v>0</v>
      </c>
      <c r="K77" s="49">
        <v>126.75</v>
      </c>
      <c r="L77" s="47">
        <v>5592.78</v>
      </c>
      <c r="M77" s="47">
        <v>0</v>
      </c>
      <c r="N77" s="47">
        <v>138.36000000000001</v>
      </c>
      <c r="O77" s="48">
        <v>3577.7599999999998</v>
      </c>
      <c r="P77" s="47">
        <v>0</v>
      </c>
      <c r="Q77" s="49">
        <v>123.62</v>
      </c>
      <c r="R77" s="47">
        <v>5972.91</v>
      </c>
      <c r="S77" s="47">
        <v>0</v>
      </c>
      <c r="T77" s="47">
        <v>150.31</v>
      </c>
      <c r="U77" s="48">
        <v>5623.73</v>
      </c>
      <c r="V77" s="47">
        <v>0</v>
      </c>
      <c r="W77" s="49">
        <v>95.33</v>
      </c>
      <c r="X77" s="47">
        <v>6636.15</v>
      </c>
      <c r="Y77" s="47">
        <v>0</v>
      </c>
      <c r="Z77" s="49">
        <v>80.930000000000007</v>
      </c>
      <c r="AA77" s="47">
        <v>6360.24</v>
      </c>
      <c r="AB77" s="47">
        <v>0</v>
      </c>
      <c r="AC77" s="49">
        <v>153.29</v>
      </c>
      <c r="AD77" s="47">
        <v>5348.45</v>
      </c>
      <c r="AE77" s="47">
        <v>0</v>
      </c>
      <c r="AF77" s="49">
        <v>173.96</v>
      </c>
      <c r="AG77" s="47">
        <v>5000.01</v>
      </c>
      <c r="AH77" s="47">
        <v>0</v>
      </c>
      <c r="AI77" s="49">
        <v>102.79</v>
      </c>
      <c r="AJ77" s="47">
        <v>6479.06</v>
      </c>
      <c r="AK77" s="47">
        <v>0</v>
      </c>
      <c r="AL77" s="49">
        <v>120.36</v>
      </c>
      <c r="AM77" s="48">
        <v>62036.27</v>
      </c>
      <c r="AN77" s="47">
        <v>0</v>
      </c>
      <c r="AO77" s="49">
        <v>1452.8899999999999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</row>
    <row r="78" spans="1:53" x14ac:dyDescent="0.25">
      <c r="A78" s="39" t="s">
        <v>340</v>
      </c>
      <c r="B78" s="29" t="s">
        <v>164</v>
      </c>
      <c r="C78" s="28">
        <v>276.55</v>
      </c>
      <c r="D78" s="29">
        <v>0</v>
      </c>
      <c r="E78" s="30">
        <v>0</v>
      </c>
      <c r="F78" s="29">
        <v>461.56</v>
      </c>
      <c r="G78" s="29">
        <v>0</v>
      </c>
      <c r="H78" s="29">
        <v>0</v>
      </c>
      <c r="I78" s="28">
        <v>551.83000000000004</v>
      </c>
      <c r="J78" s="29">
        <v>0</v>
      </c>
      <c r="K78" s="30">
        <v>0</v>
      </c>
      <c r="L78" s="29">
        <v>829.47</v>
      </c>
      <c r="M78" s="29">
        <v>0</v>
      </c>
      <c r="N78" s="29">
        <v>0</v>
      </c>
      <c r="O78" s="28">
        <v>793.57</v>
      </c>
      <c r="P78" s="29">
        <v>0</v>
      </c>
      <c r="Q78" s="30">
        <v>0</v>
      </c>
      <c r="R78" s="29">
        <v>1064.27</v>
      </c>
      <c r="S78" s="29">
        <v>0</v>
      </c>
      <c r="T78" s="29">
        <v>0</v>
      </c>
      <c r="U78" s="28">
        <v>574.77</v>
      </c>
      <c r="V78" s="29">
        <v>0</v>
      </c>
      <c r="W78" s="30">
        <v>0</v>
      </c>
      <c r="X78" s="29">
        <v>381.09</v>
      </c>
      <c r="Y78" s="29">
        <v>0</v>
      </c>
      <c r="Z78" s="30">
        <v>0</v>
      </c>
      <c r="AA78" s="29">
        <v>626.86</v>
      </c>
      <c r="AB78" s="29">
        <v>0</v>
      </c>
      <c r="AC78" s="30">
        <v>0</v>
      </c>
      <c r="AD78" s="29">
        <v>657.35</v>
      </c>
      <c r="AE78" s="29">
        <v>0</v>
      </c>
      <c r="AF78" s="30">
        <v>0</v>
      </c>
      <c r="AG78" s="29">
        <v>514.95000000000005</v>
      </c>
      <c r="AH78" s="29">
        <v>0</v>
      </c>
      <c r="AI78" s="30">
        <v>0</v>
      </c>
      <c r="AJ78" s="29">
        <v>802.05</v>
      </c>
      <c r="AK78" s="29">
        <v>0</v>
      </c>
      <c r="AL78" s="30">
        <v>0</v>
      </c>
      <c r="AM78" s="28">
        <v>7534.3200000000006</v>
      </c>
      <c r="AN78" s="29">
        <v>0</v>
      </c>
      <c r="AO78" s="30">
        <v>0</v>
      </c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</row>
    <row r="79" spans="1:53" x14ac:dyDescent="0.25">
      <c r="A79" s="41" t="s">
        <v>340</v>
      </c>
      <c r="B79" s="18" t="s">
        <v>165</v>
      </c>
      <c r="C79" s="31">
        <v>0</v>
      </c>
      <c r="D79" s="18">
        <v>0</v>
      </c>
      <c r="E79" s="32">
        <v>0</v>
      </c>
      <c r="F79" s="18">
        <v>0</v>
      </c>
      <c r="G79" s="18">
        <v>0</v>
      </c>
      <c r="H79" s="18">
        <v>0</v>
      </c>
      <c r="I79" s="31">
        <v>0</v>
      </c>
      <c r="J79" s="18">
        <v>0</v>
      </c>
      <c r="K79" s="32">
        <v>0</v>
      </c>
      <c r="L79" s="18">
        <v>0</v>
      </c>
      <c r="M79" s="18">
        <v>0</v>
      </c>
      <c r="N79" s="18">
        <v>0</v>
      </c>
      <c r="O79" s="31">
        <v>0</v>
      </c>
      <c r="P79" s="18">
        <v>0</v>
      </c>
      <c r="Q79" s="32">
        <v>0</v>
      </c>
      <c r="R79" s="18">
        <v>0</v>
      </c>
      <c r="S79" s="18">
        <v>0</v>
      </c>
      <c r="T79" s="18">
        <v>0</v>
      </c>
      <c r="U79" s="31">
        <v>0</v>
      </c>
      <c r="V79" s="18">
        <v>0</v>
      </c>
      <c r="W79" s="32">
        <v>0</v>
      </c>
      <c r="X79" s="18">
        <v>0</v>
      </c>
      <c r="Y79" s="18">
        <v>0</v>
      </c>
      <c r="Z79" s="32">
        <v>0</v>
      </c>
      <c r="AA79" s="18">
        <v>0</v>
      </c>
      <c r="AB79" s="18">
        <v>0</v>
      </c>
      <c r="AC79" s="32">
        <v>0</v>
      </c>
      <c r="AD79" s="18">
        <v>0</v>
      </c>
      <c r="AE79" s="18">
        <v>0</v>
      </c>
      <c r="AF79" s="32">
        <v>0</v>
      </c>
      <c r="AG79" s="18">
        <v>0</v>
      </c>
      <c r="AH79" s="18">
        <v>0</v>
      </c>
      <c r="AI79" s="32">
        <v>0</v>
      </c>
      <c r="AJ79" s="18">
        <v>0</v>
      </c>
      <c r="AK79" s="18">
        <v>0</v>
      </c>
      <c r="AL79" s="32">
        <v>0</v>
      </c>
      <c r="AM79" s="31">
        <v>0</v>
      </c>
      <c r="AN79" s="18">
        <v>0</v>
      </c>
      <c r="AO79" s="32">
        <v>0</v>
      </c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</row>
    <row r="80" spans="1:53" x14ac:dyDescent="0.25">
      <c r="A80" s="41" t="s">
        <v>340</v>
      </c>
      <c r="B80" s="18" t="s">
        <v>166</v>
      </c>
      <c r="C80" s="31">
        <v>0</v>
      </c>
      <c r="D80" s="18">
        <v>0</v>
      </c>
      <c r="E80" s="32">
        <v>0</v>
      </c>
      <c r="F80" s="18">
        <v>0</v>
      </c>
      <c r="G80" s="18">
        <v>0</v>
      </c>
      <c r="H80" s="18">
        <v>0</v>
      </c>
      <c r="I80" s="31">
        <v>0</v>
      </c>
      <c r="J80" s="18">
        <v>0</v>
      </c>
      <c r="K80" s="32">
        <v>0</v>
      </c>
      <c r="L80" s="18">
        <v>0</v>
      </c>
      <c r="M80" s="18">
        <v>0</v>
      </c>
      <c r="N80" s="18">
        <v>0</v>
      </c>
      <c r="O80" s="31">
        <v>0</v>
      </c>
      <c r="P80" s="18">
        <v>0</v>
      </c>
      <c r="Q80" s="32">
        <v>0</v>
      </c>
      <c r="R80" s="18">
        <v>0</v>
      </c>
      <c r="S80" s="18">
        <v>0</v>
      </c>
      <c r="T80" s="18">
        <v>0</v>
      </c>
      <c r="U80" s="31">
        <v>0</v>
      </c>
      <c r="V80" s="18">
        <v>0</v>
      </c>
      <c r="W80" s="32">
        <v>0</v>
      </c>
      <c r="X80" s="18">
        <v>0</v>
      </c>
      <c r="Y80" s="18">
        <v>0</v>
      </c>
      <c r="Z80" s="32">
        <v>0</v>
      </c>
      <c r="AA80" s="18">
        <v>0</v>
      </c>
      <c r="AB80" s="18">
        <v>0</v>
      </c>
      <c r="AC80" s="32">
        <v>0</v>
      </c>
      <c r="AD80" s="18">
        <v>0</v>
      </c>
      <c r="AE80" s="18">
        <v>0</v>
      </c>
      <c r="AF80" s="32">
        <v>0</v>
      </c>
      <c r="AG80" s="18">
        <v>0</v>
      </c>
      <c r="AH80" s="18">
        <v>0</v>
      </c>
      <c r="AI80" s="32">
        <v>0</v>
      </c>
      <c r="AJ80" s="18">
        <v>0</v>
      </c>
      <c r="AK80" s="18">
        <v>0</v>
      </c>
      <c r="AL80" s="32">
        <v>0</v>
      </c>
      <c r="AM80" s="31">
        <v>0</v>
      </c>
      <c r="AN80" s="18">
        <v>0</v>
      </c>
      <c r="AO80" s="32">
        <v>0</v>
      </c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</row>
    <row r="81" spans="1:53" x14ac:dyDescent="0.25">
      <c r="A81" s="41" t="s">
        <v>340</v>
      </c>
      <c r="B81" s="18" t="s">
        <v>167</v>
      </c>
      <c r="C81" s="31">
        <v>0</v>
      </c>
      <c r="D81" s="18">
        <v>0</v>
      </c>
      <c r="E81" s="32">
        <v>0</v>
      </c>
      <c r="F81" s="18">
        <v>0</v>
      </c>
      <c r="G81" s="18">
        <v>0</v>
      </c>
      <c r="H81" s="18">
        <v>0</v>
      </c>
      <c r="I81" s="31">
        <v>0</v>
      </c>
      <c r="J81" s="18">
        <v>0</v>
      </c>
      <c r="K81" s="32">
        <v>0</v>
      </c>
      <c r="L81" s="18">
        <v>0</v>
      </c>
      <c r="M81" s="18">
        <v>0</v>
      </c>
      <c r="N81" s="18">
        <v>0</v>
      </c>
      <c r="O81" s="31">
        <v>0</v>
      </c>
      <c r="P81" s="18">
        <v>0</v>
      </c>
      <c r="Q81" s="32">
        <v>0</v>
      </c>
      <c r="R81" s="18">
        <v>0</v>
      </c>
      <c r="S81" s="18">
        <v>0</v>
      </c>
      <c r="T81" s="18">
        <v>0</v>
      </c>
      <c r="U81" s="31">
        <v>0</v>
      </c>
      <c r="V81" s="18">
        <v>0</v>
      </c>
      <c r="W81" s="32">
        <v>0</v>
      </c>
      <c r="X81" s="18">
        <v>0</v>
      </c>
      <c r="Y81" s="18">
        <v>0</v>
      </c>
      <c r="Z81" s="32">
        <v>0</v>
      </c>
      <c r="AA81" s="18">
        <v>0</v>
      </c>
      <c r="AB81" s="18">
        <v>0</v>
      </c>
      <c r="AC81" s="32">
        <v>0</v>
      </c>
      <c r="AD81" s="18">
        <v>0</v>
      </c>
      <c r="AE81" s="18">
        <v>0</v>
      </c>
      <c r="AF81" s="32">
        <v>0</v>
      </c>
      <c r="AG81" s="18">
        <v>0</v>
      </c>
      <c r="AH81" s="18">
        <v>0</v>
      </c>
      <c r="AI81" s="32">
        <v>0</v>
      </c>
      <c r="AJ81" s="18">
        <v>0</v>
      </c>
      <c r="AK81" s="18">
        <v>0</v>
      </c>
      <c r="AL81" s="32">
        <v>0</v>
      </c>
      <c r="AM81" s="31">
        <v>0</v>
      </c>
      <c r="AN81" s="18">
        <v>0</v>
      </c>
      <c r="AO81" s="32">
        <v>0</v>
      </c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</row>
    <row r="82" spans="1:53" x14ac:dyDescent="0.25">
      <c r="A82" s="41" t="s">
        <v>340</v>
      </c>
      <c r="B82" s="18" t="s">
        <v>168</v>
      </c>
      <c r="C82" s="31">
        <v>2245.31</v>
      </c>
      <c r="D82" s="18">
        <v>0</v>
      </c>
      <c r="E82" s="32">
        <v>0</v>
      </c>
      <c r="F82" s="18">
        <v>3724.59</v>
      </c>
      <c r="G82" s="18">
        <v>0</v>
      </c>
      <c r="H82" s="18">
        <v>0</v>
      </c>
      <c r="I82" s="31">
        <v>6855.3099999999995</v>
      </c>
      <c r="J82" s="18">
        <v>0</v>
      </c>
      <c r="K82" s="32">
        <v>0</v>
      </c>
      <c r="L82" s="18">
        <v>9677.2900000000009</v>
      </c>
      <c r="M82" s="18">
        <v>0</v>
      </c>
      <c r="N82" s="18">
        <v>0</v>
      </c>
      <c r="O82" s="31">
        <v>10735.609999999999</v>
      </c>
      <c r="P82" s="18">
        <v>0</v>
      </c>
      <c r="Q82" s="32">
        <v>0</v>
      </c>
      <c r="R82" s="18">
        <v>12722.26</v>
      </c>
      <c r="S82" s="18">
        <v>0</v>
      </c>
      <c r="T82" s="18">
        <v>0</v>
      </c>
      <c r="U82" s="31">
        <v>4888.3500000000004</v>
      </c>
      <c r="V82" s="18">
        <v>0</v>
      </c>
      <c r="W82" s="32">
        <v>0</v>
      </c>
      <c r="X82" s="18">
        <v>4380.7300000000005</v>
      </c>
      <c r="Y82" s="18">
        <v>0</v>
      </c>
      <c r="Z82" s="32">
        <v>0</v>
      </c>
      <c r="AA82" s="18">
        <v>12690.99</v>
      </c>
      <c r="AB82" s="18">
        <v>0</v>
      </c>
      <c r="AC82" s="32">
        <v>0</v>
      </c>
      <c r="AD82" s="18">
        <v>6494.22</v>
      </c>
      <c r="AE82" s="18">
        <v>0</v>
      </c>
      <c r="AF82" s="32">
        <v>0</v>
      </c>
      <c r="AG82" s="18">
        <v>5874.43</v>
      </c>
      <c r="AH82" s="18">
        <v>0</v>
      </c>
      <c r="AI82" s="32">
        <v>0</v>
      </c>
      <c r="AJ82" s="18">
        <v>7392.61</v>
      </c>
      <c r="AK82" s="18">
        <v>0</v>
      </c>
      <c r="AL82" s="32">
        <v>0</v>
      </c>
      <c r="AM82" s="31">
        <v>87681.7</v>
      </c>
      <c r="AN82" s="18">
        <v>0</v>
      </c>
      <c r="AO82" s="32">
        <v>0</v>
      </c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</row>
    <row r="83" spans="1:53" x14ac:dyDescent="0.25">
      <c r="A83" s="41" t="s">
        <v>340</v>
      </c>
      <c r="B83" s="18" t="s">
        <v>169</v>
      </c>
      <c r="C83" s="31">
        <v>0</v>
      </c>
      <c r="D83" s="18">
        <v>0</v>
      </c>
      <c r="E83" s="32">
        <v>0</v>
      </c>
      <c r="F83" s="18">
        <v>0</v>
      </c>
      <c r="G83" s="18">
        <v>0</v>
      </c>
      <c r="H83" s="18">
        <v>0</v>
      </c>
      <c r="I83" s="31">
        <v>0</v>
      </c>
      <c r="J83" s="18">
        <v>0</v>
      </c>
      <c r="K83" s="32">
        <v>0</v>
      </c>
      <c r="L83" s="18">
        <v>0</v>
      </c>
      <c r="M83" s="18">
        <v>0</v>
      </c>
      <c r="N83" s="18">
        <v>0</v>
      </c>
      <c r="O83" s="31">
        <v>0</v>
      </c>
      <c r="P83" s="18">
        <v>0</v>
      </c>
      <c r="Q83" s="32">
        <v>0</v>
      </c>
      <c r="R83" s="18">
        <v>0</v>
      </c>
      <c r="S83" s="18">
        <v>0</v>
      </c>
      <c r="T83" s="18">
        <v>0</v>
      </c>
      <c r="U83" s="31">
        <v>0</v>
      </c>
      <c r="V83" s="18">
        <v>0</v>
      </c>
      <c r="W83" s="32">
        <v>0</v>
      </c>
      <c r="X83" s="18">
        <v>0</v>
      </c>
      <c r="Y83" s="18">
        <v>0</v>
      </c>
      <c r="Z83" s="32">
        <v>0</v>
      </c>
      <c r="AA83" s="18">
        <v>0</v>
      </c>
      <c r="AB83" s="18">
        <v>0</v>
      </c>
      <c r="AC83" s="32">
        <v>0</v>
      </c>
      <c r="AD83" s="18">
        <v>0</v>
      </c>
      <c r="AE83" s="18">
        <v>0</v>
      </c>
      <c r="AF83" s="32">
        <v>0</v>
      </c>
      <c r="AG83" s="18">
        <v>0</v>
      </c>
      <c r="AH83" s="18">
        <v>0</v>
      </c>
      <c r="AI83" s="32">
        <v>0</v>
      </c>
      <c r="AJ83" s="18">
        <v>0</v>
      </c>
      <c r="AK83" s="18">
        <v>0</v>
      </c>
      <c r="AL83" s="32">
        <v>0</v>
      </c>
      <c r="AM83" s="31">
        <v>0</v>
      </c>
      <c r="AN83" s="18">
        <v>0</v>
      </c>
      <c r="AO83" s="32">
        <v>0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</row>
    <row r="84" spans="1:53" x14ac:dyDescent="0.25">
      <c r="A84" s="41" t="s">
        <v>340</v>
      </c>
      <c r="B84" s="18" t="s">
        <v>170</v>
      </c>
      <c r="C84" s="31">
        <v>0</v>
      </c>
      <c r="D84" s="18">
        <v>0</v>
      </c>
      <c r="E84" s="32">
        <v>0</v>
      </c>
      <c r="F84" s="18">
        <v>0</v>
      </c>
      <c r="G84" s="18">
        <v>0</v>
      </c>
      <c r="H84" s="18">
        <v>0</v>
      </c>
      <c r="I84" s="31">
        <v>0</v>
      </c>
      <c r="J84" s="18">
        <v>0</v>
      </c>
      <c r="K84" s="32">
        <v>0</v>
      </c>
      <c r="L84" s="18">
        <v>0</v>
      </c>
      <c r="M84" s="18">
        <v>0</v>
      </c>
      <c r="N84" s="18">
        <v>0</v>
      </c>
      <c r="O84" s="31">
        <v>0</v>
      </c>
      <c r="P84" s="18">
        <v>0</v>
      </c>
      <c r="Q84" s="32">
        <v>0</v>
      </c>
      <c r="R84" s="18">
        <v>0</v>
      </c>
      <c r="S84" s="18">
        <v>0</v>
      </c>
      <c r="T84" s="18">
        <v>0</v>
      </c>
      <c r="U84" s="31">
        <v>0</v>
      </c>
      <c r="V84" s="18">
        <v>0</v>
      </c>
      <c r="W84" s="32">
        <v>0</v>
      </c>
      <c r="X84" s="18">
        <v>0</v>
      </c>
      <c r="Y84" s="18">
        <v>0</v>
      </c>
      <c r="Z84" s="32">
        <v>0</v>
      </c>
      <c r="AA84" s="18">
        <v>0</v>
      </c>
      <c r="AB84" s="18">
        <v>0</v>
      </c>
      <c r="AC84" s="32">
        <v>0</v>
      </c>
      <c r="AD84" s="18">
        <v>0</v>
      </c>
      <c r="AE84" s="18">
        <v>0</v>
      </c>
      <c r="AF84" s="32">
        <v>0</v>
      </c>
      <c r="AG84" s="18">
        <v>0</v>
      </c>
      <c r="AH84" s="18">
        <v>0</v>
      </c>
      <c r="AI84" s="32">
        <v>0</v>
      </c>
      <c r="AJ84" s="18">
        <v>0</v>
      </c>
      <c r="AK84" s="18">
        <v>0</v>
      </c>
      <c r="AL84" s="32">
        <v>0</v>
      </c>
      <c r="AM84" s="31">
        <v>0</v>
      </c>
      <c r="AN84" s="18">
        <v>0</v>
      </c>
      <c r="AO84" s="32">
        <v>0</v>
      </c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</row>
    <row r="85" spans="1:53" x14ac:dyDescent="0.25">
      <c r="A85" s="41" t="s">
        <v>340</v>
      </c>
      <c r="B85" s="18" t="s">
        <v>171</v>
      </c>
      <c r="C85" s="31">
        <v>627.84</v>
      </c>
      <c r="D85" s="18">
        <v>0</v>
      </c>
      <c r="E85" s="32">
        <v>0</v>
      </c>
      <c r="F85" s="18">
        <v>1020.9699999999999</v>
      </c>
      <c r="G85" s="18">
        <v>0</v>
      </c>
      <c r="H85" s="18">
        <v>0</v>
      </c>
      <c r="I85" s="31">
        <v>1832.02</v>
      </c>
      <c r="J85" s="18">
        <v>0</v>
      </c>
      <c r="K85" s="32">
        <v>0</v>
      </c>
      <c r="L85" s="18">
        <v>2674.09</v>
      </c>
      <c r="M85" s="18">
        <v>0</v>
      </c>
      <c r="N85" s="18">
        <v>0</v>
      </c>
      <c r="O85" s="31">
        <v>2817.1</v>
      </c>
      <c r="P85" s="18">
        <v>0</v>
      </c>
      <c r="Q85" s="32">
        <v>0</v>
      </c>
      <c r="R85" s="18">
        <v>3531.49</v>
      </c>
      <c r="S85" s="18">
        <v>0</v>
      </c>
      <c r="T85" s="18">
        <v>0</v>
      </c>
      <c r="U85" s="31">
        <v>1373.47</v>
      </c>
      <c r="V85" s="18">
        <v>0</v>
      </c>
      <c r="W85" s="32">
        <v>0</v>
      </c>
      <c r="X85" s="18">
        <v>1056.3300000000002</v>
      </c>
      <c r="Y85" s="18">
        <v>0</v>
      </c>
      <c r="Z85" s="32">
        <v>0</v>
      </c>
      <c r="AA85" s="18">
        <v>2994.06</v>
      </c>
      <c r="AB85" s="18">
        <v>0</v>
      </c>
      <c r="AC85" s="32">
        <v>0</v>
      </c>
      <c r="AD85" s="18">
        <v>1505.71</v>
      </c>
      <c r="AE85" s="18">
        <v>0</v>
      </c>
      <c r="AF85" s="32">
        <v>0</v>
      </c>
      <c r="AG85" s="18">
        <v>1434.8700000000001</v>
      </c>
      <c r="AH85" s="18">
        <v>0</v>
      </c>
      <c r="AI85" s="32">
        <v>0</v>
      </c>
      <c r="AJ85" s="18">
        <v>1799.6000000000001</v>
      </c>
      <c r="AK85" s="18">
        <v>0</v>
      </c>
      <c r="AL85" s="32">
        <v>0</v>
      </c>
      <c r="AM85" s="31">
        <v>22667.55</v>
      </c>
      <c r="AN85" s="18">
        <v>0</v>
      </c>
      <c r="AO85" s="32">
        <v>0</v>
      </c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</row>
    <row r="86" spans="1:53" s="51" customFormat="1" x14ac:dyDescent="0.25">
      <c r="A86" s="46" t="s">
        <v>341</v>
      </c>
      <c r="B86" s="47"/>
      <c r="C86" s="48">
        <v>3149.7000000000003</v>
      </c>
      <c r="D86" s="47">
        <v>0</v>
      </c>
      <c r="E86" s="49">
        <v>0</v>
      </c>
      <c r="F86" s="47">
        <v>5207.1200000000008</v>
      </c>
      <c r="G86" s="47">
        <v>0</v>
      </c>
      <c r="H86" s="47">
        <v>0</v>
      </c>
      <c r="I86" s="48">
        <v>9239.16</v>
      </c>
      <c r="J86" s="47">
        <v>0</v>
      </c>
      <c r="K86" s="49">
        <v>0</v>
      </c>
      <c r="L86" s="47">
        <v>13180.85</v>
      </c>
      <c r="M86" s="47">
        <v>0</v>
      </c>
      <c r="N86" s="47">
        <v>0</v>
      </c>
      <c r="O86" s="48">
        <v>14346.279999999999</v>
      </c>
      <c r="P86" s="47">
        <v>0</v>
      </c>
      <c r="Q86" s="49">
        <v>0</v>
      </c>
      <c r="R86" s="47">
        <v>17318.02</v>
      </c>
      <c r="S86" s="47">
        <v>0</v>
      </c>
      <c r="T86" s="47">
        <v>0</v>
      </c>
      <c r="U86" s="48">
        <v>6836.5900000000011</v>
      </c>
      <c r="V86" s="47">
        <v>0</v>
      </c>
      <c r="W86" s="49">
        <v>0</v>
      </c>
      <c r="X86" s="47">
        <v>5818.1500000000005</v>
      </c>
      <c r="Y86" s="47">
        <v>0</v>
      </c>
      <c r="Z86" s="49">
        <v>0</v>
      </c>
      <c r="AA86" s="47">
        <v>16311.91</v>
      </c>
      <c r="AB86" s="47">
        <v>0</v>
      </c>
      <c r="AC86" s="49">
        <v>0</v>
      </c>
      <c r="AD86" s="47">
        <v>8657.2800000000007</v>
      </c>
      <c r="AE86" s="47">
        <v>0</v>
      </c>
      <c r="AF86" s="49">
        <v>0</v>
      </c>
      <c r="AG86" s="47">
        <v>7824.25</v>
      </c>
      <c r="AH86" s="47">
        <v>0</v>
      </c>
      <c r="AI86" s="49">
        <v>0</v>
      </c>
      <c r="AJ86" s="47">
        <v>9994.26</v>
      </c>
      <c r="AK86" s="47">
        <v>0</v>
      </c>
      <c r="AL86" s="49">
        <v>0</v>
      </c>
      <c r="AM86" s="48">
        <v>117883.57</v>
      </c>
      <c r="AN86" s="47">
        <v>0</v>
      </c>
      <c r="AO86" s="49">
        <v>0</v>
      </c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</row>
    <row r="87" spans="1:53" x14ac:dyDescent="0.25">
      <c r="A87" s="39" t="s">
        <v>149</v>
      </c>
      <c r="B87" s="29" t="s">
        <v>150</v>
      </c>
      <c r="C87" s="28">
        <v>0</v>
      </c>
      <c r="D87" s="29">
        <v>33415.910000000003</v>
      </c>
      <c r="E87" s="30">
        <v>0</v>
      </c>
      <c r="F87" s="29">
        <v>0</v>
      </c>
      <c r="G87" s="29">
        <v>57511.07</v>
      </c>
      <c r="H87" s="29">
        <v>0</v>
      </c>
      <c r="I87" s="28">
        <v>0</v>
      </c>
      <c r="J87" s="29">
        <v>52711.519999999997</v>
      </c>
      <c r="K87" s="30">
        <v>0</v>
      </c>
      <c r="L87" s="29">
        <v>0</v>
      </c>
      <c r="M87" s="29">
        <v>41241.440000000002</v>
      </c>
      <c r="N87" s="29">
        <v>0</v>
      </c>
      <c r="O87" s="28">
        <v>0</v>
      </c>
      <c r="P87" s="29">
        <v>21665.25</v>
      </c>
      <c r="Q87" s="30">
        <v>0</v>
      </c>
      <c r="R87" s="29">
        <v>0</v>
      </c>
      <c r="S87" s="29">
        <v>7872.04</v>
      </c>
      <c r="T87" s="29">
        <v>0</v>
      </c>
      <c r="U87" s="28">
        <v>0</v>
      </c>
      <c r="V87" s="29">
        <v>12028.83</v>
      </c>
      <c r="W87" s="30">
        <v>0</v>
      </c>
      <c r="X87" s="29">
        <v>0</v>
      </c>
      <c r="Y87" s="29">
        <v>37590.19</v>
      </c>
      <c r="Z87" s="30">
        <v>0</v>
      </c>
      <c r="AA87" s="29">
        <v>0</v>
      </c>
      <c r="AB87" s="29">
        <v>60821.71</v>
      </c>
      <c r="AC87" s="30">
        <v>0</v>
      </c>
      <c r="AD87" s="29">
        <v>0</v>
      </c>
      <c r="AE87" s="29">
        <v>104688.34</v>
      </c>
      <c r="AF87" s="30">
        <v>0</v>
      </c>
      <c r="AG87" s="29">
        <v>0</v>
      </c>
      <c r="AH87" s="29">
        <v>451307.05</v>
      </c>
      <c r="AI87" s="30">
        <v>0</v>
      </c>
      <c r="AJ87" s="29">
        <v>0</v>
      </c>
      <c r="AK87" s="29">
        <v>401996.06</v>
      </c>
      <c r="AL87" s="30">
        <v>0</v>
      </c>
      <c r="AM87" s="28">
        <v>0</v>
      </c>
      <c r="AN87" s="29">
        <v>1282849.4100000001</v>
      </c>
      <c r="AO87" s="30">
        <v>0</v>
      </c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</row>
    <row r="88" spans="1:53" x14ac:dyDescent="0.25">
      <c r="A88" s="41" t="s">
        <v>149</v>
      </c>
      <c r="B88" s="18" t="s">
        <v>151</v>
      </c>
      <c r="C88" s="31">
        <v>0</v>
      </c>
      <c r="D88" s="18">
        <v>79082.45</v>
      </c>
      <c r="E88" s="32">
        <v>0</v>
      </c>
      <c r="F88" s="18">
        <v>0</v>
      </c>
      <c r="G88" s="18">
        <v>136106.28</v>
      </c>
      <c r="H88" s="18">
        <v>0</v>
      </c>
      <c r="I88" s="31">
        <v>0</v>
      </c>
      <c r="J88" s="18">
        <v>124747.61</v>
      </c>
      <c r="K88" s="32">
        <v>0</v>
      </c>
      <c r="L88" s="18">
        <v>0</v>
      </c>
      <c r="M88" s="18">
        <v>97602.41</v>
      </c>
      <c r="N88" s="18">
        <v>0</v>
      </c>
      <c r="O88" s="31">
        <v>0</v>
      </c>
      <c r="P88" s="18">
        <v>51273.21</v>
      </c>
      <c r="Q88" s="32">
        <v>0</v>
      </c>
      <c r="R88" s="18">
        <v>0</v>
      </c>
      <c r="S88" s="18">
        <v>18630.060000000001</v>
      </c>
      <c r="T88" s="18">
        <v>0</v>
      </c>
      <c r="U88" s="31">
        <v>0</v>
      </c>
      <c r="V88" s="18">
        <v>28467.55</v>
      </c>
      <c r="W88" s="32">
        <v>0</v>
      </c>
      <c r="X88" s="18">
        <v>0</v>
      </c>
      <c r="Y88" s="18">
        <v>88961.32</v>
      </c>
      <c r="Z88" s="32">
        <v>0</v>
      </c>
      <c r="AA88" s="18">
        <v>0</v>
      </c>
      <c r="AB88" s="18">
        <v>143941.29</v>
      </c>
      <c r="AC88" s="32">
        <v>0</v>
      </c>
      <c r="AD88" s="18">
        <v>0</v>
      </c>
      <c r="AE88" s="18">
        <v>247756.51</v>
      </c>
      <c r="AF88" s="32">
        <v>0</v>
      </c>
      <c r="AG88" s="18">
        <v>0</v>
      </c>
      <c r="AH88" s="18">
        <v>1068067.8999999999</v>
      </c>
      <c r="AI88" s="32">
        <v>0</v>
      </c>
      <c r="AJ88" s="18">
        <v>0</v>
      </c>
      <c r="AK88" s="18">
        <v>951368.02</v>
      </c>
      <c r="AL88" s="32">
        <v>0</v>
      </c>
      <c r="AM88" s="31">
        <v>0</v>
      </c>
      <c r="AN88" s="18">
        <v>3036004.61</v>
      </c>
      <c r="AO88" s="32">
        <v>0</v>
      </c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</row>
    <row r="89" spans="1:53" x14ac:dyDescent="0.25">
      <c r="A89" s="41" t="s">
        <v>149</v>
      </c>
      <c r="B89" s="18" t="s">
        <v>152</v>
      </c>
      <c r="C89" s="31">
        <v>234726.01</v>
      </c>
      <c r="D89" s="18">
        <v>166324.71</v>
      </c>
      <c r="E89" s="32">
        <v>0</v>
      </c>
      <c r="F89" s="18">
        <v>393823.68</v>
      </c>
      <c r="G89" s="18">
        <v>286256.18</v>
      </c>
      <c r="H89" s="18">
        <v>0</v>
      </c>
      <c r="I89" s="31">
        <v>494587</v>
      </c>
      <c r="J89" s="18">
        <v>262366.84000000003</v>
      </c>
      <c r="K89" s="32">
        <v>0</v>
      </c>
      <c r="L89" s="18">
        <v>486787.01</v>
      </c>
      <c r="M89" s="18">
        <v>205275.57</v>
      </c>
      <c r="N89" s="18">
        <v>0</v>
      </c>
      <c r="O89" s="31">
        <v>414862.33</v>
      </c>
      <c r="P89" s="18">
        <v>107836.86</v>
      </c>
      <c r="Q89" s="32">
        <v>0</v>
      </c>
      <c r="R89" s="18">
        <v>463388.41</v>
      </c>
      <c r="S89" s="18">
        <v>39182.39</v>
      </c>
      <c r="T89" s="18">
        <v>0</v>
      </c>
      <c r="U89" s="31">
        <v>473627.85</v>
      </c>
      <c r="V89" s="18">
        <v>59872.42</v>
      </c>
      <c r="W89" s="32">
        <v>0</v>
      </c>
      <c r="X89" s="18">
        <v>398730.11</v>
      </c>
      <c r="Y89" s="18">
        <v>187101.78</v>
      </c>
      <c r="Z89" s="32">
        <v>0</v>
      </c>
      <c r="AA89" s="18">
        <v>415501.62</v>
      </c>
      <c r="AB89" s="18">
        <v>302734.62</v>
      </c>
      <c r="AC89" s="32">
        <v>0</v>
      </c>
      <c r="AD89" s="18">
        <v>522314.29</v>
      </c>
      <c r="AE89" s="18">
        <v>521076.83</v>
      </c>
      <c r="AF89" s="32">
        <v>0</v>
      </c>
      <c r="AG89" s="18">
        <v>280061.3</v>
      </c>
      <c r="AH89" s="18">
        <v>2246340.35</v>
      </c>
      <c r="AI89" s="32">
        <v>0</v>
      </c>
      <c r="AJ89" s="18">
        <v>221383.5</v>
      </c>
      <c r="AK89" s="18">
        <v>2000899.33</v>
      </c>
      <c r="AL89" s="32">
        <v>0</v>
      </c>
      <c r="AM89" s="31">
        <v>4799793.1100000003</v>
      </c>
      <c r="AN89" s="18">
        <v>6385267.8800000008</v>
      </c>
      <c r="AO89" s="32">
        <v>0</v>
      </c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</row>
    <row r="90" spans="1:53" x14ac:dyDescent="0.25">
      <c r="A90" s="41" t="s">
        <v>149</v>
      </c>
      <c r="B90" s="18" t="s">
        <v>153</v>
      </c>
      <c r="C90" s="31">
        <v>2698.38</v>
      </c>
      <c r="D90" s="18">
        <v>39933.43</v>
      </c>
      <c r="E90" s="32">
        <v>0</v>
      </c>
      <c r="F90" s="18">
        <v>3236.17</v>
      </c>
      <c r="G90" s="18">
        <v>68728.149999999994</v>
      </c>
      <c r="H90" s="18">
        <v>0</v>
      </c>
      <c r="I90" s="31">
        <v>2266.5300000000002</v>
      </c>
      <c r="J90" s="18">
        <v>62992.480000000003</v>
      </c>
      <c r="K90" s="32">
        <v>0</v>
      </c>
      <c r="L90" s="18">
        <v>3478.22</v>
      </c>
      <c r="M90" s="18">
        <v>49285.26</v>
      </c>
      <c r="N90" s="18">
        <v>0</v>
      </c>
      <c r="O90" s="31">
        <v>3867.7</v>
      </c>
      <c r="P90" s="18">
        <v>25890.89</v>
      </c>
      <c r="Q90" s="32">
        <v>0</v>
      </c>
      <c r="R90" s="18">
        <v>7581.7900000000009</v>
      </c>
      <c r="S90" s="18">
        <v>9407.42</v>
      </c>
      <c r="T90" s="18">
        <v>0</v>
      </c>
      <c r="U90" s="31">
        <v>4011.54</v>
      </c>
      <c r="V90" s="18">
        <v>14374.96</v>
      </c>
      <c r="W90" s="32">
        <v>0</v>
      </c>
      <c r="X90" s="18">
        <v>1829.51</v>
      </c>
      <c r="Y90" s="18">
        <v>44921.86</v>
      </c>
      <c r="Z90" s="32">
        <v>0</v>
      </c>
      <c r="AA90" s="18">
        <v>3646.68</v>
      </c>
      <c r="AB90" s="18">
        <v>72684.509999999995</v>
      </c>
      <c r="AC90" s="32">
        <v>0</v>
      </c>
      <c r="AD90" s="18">
        <v>3359.4500000000003</v>
      </c>
      <c r="AE90" s="18">
        <v>125106.98</v>
      </c>
      <c r="AF90" s="32">
        <v>0</v>
      </c>
      <c r="AG90" s="18">
        <v>2843.74</v>
      </c>
      <c r="AH90" s="18">
        <v>539330.96</v>
      </c>
      <c r="AI90" s="32">
        <v>0</v>
      </c>
      <c r="AJ90" s="18">
        <v>5568.1</v>
      </c>
      <c r="AK90" s="18">
        <v>480402.25</v>
      </c>
      <c r="AL90" s="32">
        <v>0</v>
      </c>
      <c r="AM90" s="31">
        <v>44387.81</v>
      </c>
      <c r="AN90" s="18">
        <v>1533059.15</v>
      </c>
      <c r="AO90" s="32">
        <v>0</v>
      </c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</row>
    <row r="91" spans="1:53" x14ac:dyDescent="0.25">
      <c r="A91" s="41" t="s">
        <v>149</v>
      </c>
      <c r="B91" s="18" t="s">
        <v>154</v>
      </c>
      <c r="C91" s="31">
        <v>0</v>
      </c>
      <c r="D91" s="18">
        <v>33105.29</v>
      </c>
      <c r="E91" s="32">
        <v>0</v>
      </c>
      <c r="F91" s="18">
        <v>0</v>
      </c>
      <c r="G91" s="18">
        <v>56976.46</v>
      </c>
      <c r="H91" s="18">
        <v>0</v>
      </c>
      <c r="I91" s="31">
        <v>0</v>
      </c>
      <c r="J91" s="18">
        <v>52221.52</v>
      </c>
      <c r="K91" s="32">
        <v>0</v>
      </c>
      <c r="L91" s="18">
        <v>0</v>
      </c>
      <c r="M91" s="18">
        <v>40858.07</v>
      </c>
      <c r="N91" s="18">
        <v>0</v>
      </c>
      <c r="O91" s="31">
        <v>0</v>
      </c>
      <c r="P91" s="18">
        <v>21463.86</v>
      </c>
      <c r="Q91" s="32">
        <v>0</v>
      </c>
      <c r="R91" s="18">
        <v>0</v>
      </c>
      <c r="S91" s="18">
        <v>7798.87</v>
      </c>
      <c r="T91" s="18">
        <v>0</v>
      </c>
      <c r="U91" s="31">
        <v>0</v>
      </c>
      <c r="V91" s="18">
        <v>11917.01</v>
      </c>
      <c r="W91" s="32">
        <v>0</v>
      </c>
      <c r="X91" s="18">
        <v>0</v>
      </c>
      <c r="Y91" s="18">
        <v>37240.76</v>
      </c>
      <c r="Z91" s="32">
        <v>0</v>
      </c>
      <c r="AA91" s="18">
        <v>0</v>
      </c>
      <c r="AB91" s="18">
        <v>60256.33</v>
      </c>
      <c r="AC91" s="32">
        <v>0</v>
      </c>
      <c r="AD91" s="18">
        <v>0</v>
      </c>
      <c r="AE91" s="18">
        <v>103715.19</v>
      </c>
      <c r="AF91" s="32">
        <v>0</v>
      </c>
      <c r="AG91" s="18">
        <v>0</v>
      </c>
      <c r="AH91" s="18">
        <v>447111.82</v>
      </c>
      <c r="AI91" s="32">
        <v>0</v>
      </c>
      <c r="AJ91" s="18">
        <v>0</v>
      </c>
      <c r="AK91" s="18">
        <v>398259.21</v>
      </c>
      <c r="AL91" s="32">
        <v>0</v>
      </c>
      <c r="AM91" s="31">
        <v>0</v>
      </c>
      <c r="AN91" s="18">
        <v>1270924.3900000001</v>
      </c>
      <c r="AO91" s="32">
        <v>0</v>
      </c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</row>
    <row r="92" spans="1:53" x14ac:dyDescent="0.25">
      <c r="A92" s="41" t="s">
        <v>149</v>
      </c>
      <c r="B92" s="18" t="s">
        <v>155</v>
      </c>
      <c r="C92" s="31">
        <v>19.37</v>
      </c>
      <c r="D92" s="18">
        <v>32943.99</v>
      </c>
      <c r="E92" s="32">
        <v>0</v>
      </c>
      <c r="F92" s="18">
        <v>1.44</v>
      </c>
      <c r="G92" s="18">
        <v>56698.85</v>
      </c>
      <c r="H92" s="18">
        <v>0</v>
      </c>
      <c r="I92" s="31">
        <v>8.1</v>
      </c>
      <c r="J92" s="18">
        <v>51967.08</v>
      </c>
      <c r="K92" s="32">
        <v>0</v>
      </c>
      <c r="L92" s="18">
        <v>56.660000000000004</v>
      </c>
      <c r="M92" s="18">
        <v>40659</v>
      </c>
      <c r="N92" s="18">
        <v>0</v>
      </c>
      <c r="O92" s="31">
        <v>100.95</v>
      </c>
      <c r="P92" s="18">
        <v>21359.279999999999</v>
      </c>
      <c r="Q92" s="32">
        <v>0</v>
      </c>
      <c r="R92" s="18">
        <v>407.71999999999997</v>
      </c>
      <c r="S92" s="18">
        <v>7760.87</v>
      </c>
      <c r="T92" s="18">
        <v>0</v>
      </c>
      <c r="U92" s="31">
        <v>78.22</v>
      </c>
      <c r="V92" s="18">
        <v>11858.95</v>
      </c>
      <c r="W92" s="32">
        <v>0</v>
      </c>
      <c r="X92" s="18">
        <v>1.97</v>
      </c>
      <c r="Y92" s="18">
        <v>37059.31</v>
      </c>
      <c r="Z92" s="32">
        <v>0</v>
      </c>
      <c r="AA92" s="18">
        <v>17.989999999999998</v>
      </c>
      <c r="AB92" s="18">
        <v>59962.74</v>
      </c>
      <c r="AC92" s="32">
        <v>0</v>
      </c>
      <c r="AD92" s="18">
        <v>368.14000000000004</v>
      </c>
      <c r="AE92" s="18">
        <v>103209.85</v>
      </c>
      <c r="AF92" s="32">
        <v>0</v>
      </c>
      <c r="AG92" s="18">
        <v>81.679999999999993</v>
      </c>
      <c r="AH92" s="18">
        <v>444933.35</v>
      </c>
      <c r="AI92" s="32">
        <v>0</v>
      </c>
      <c r="AJ92" s="18">
        <v>252.74</v>
      </c>
      <c r="AK92" s="18">
        <v>396318.77</v>
      </c>
      <c r="AL92" s="32">
        <v>0</v>
      </c>
      <c r="AM92" s="31">
        <v>1394.98</v>
      </c>
      <c r="AN92" s="18">
        <v>1264732.04</v>
      </c>
      <c r="AO92" s="32">
        <v>0</v>
      </c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</row>
    <row r="93" spans="1:53" x14ac:dyDescent="0.25">
      <c r="A93" s="41" t="s">
        <v>149</v>
      </c>
      <c r="B93" s="18" t="s">
        <v>53</v>
      </c>
      <c r="C93" s="31">
        <v>-108.26</v>
      </c>
      <c r="D93" s="18">
        <v>0</v>
      </c>
      <c r="E93" s="32">
        <v>332.19</v>
      </c>
      <c r="F93" s="18">
        <v>-147.4</v>
      </c>
      <c r="G93" s="18">
        <v>0</v>
      </c>
      <c r="H93" s="18">
        <v>526.45000000000005</v>
      </c>
      <c r="I93" s="31">
        <v>-135.46</v>
      </c>
      <c r="J93" s="18">
        <v>0</v>
      </c>
      <c r="K93" s="32">
        <v>581.37</v>
      </c>
      <c r="L93" s="18">
        <v>-171.06</v>
      </c>
      <c r="M93" s="18">
        <v>0</v>
      </c>
      <c r="N93" s="18">
        <v>634.64</v>
      </c>
      <c r="O93" s="31">
        <v>-161.04</v>
      </c>
      <c r="P93" s="18">
        <v>0</v>
      </c>
      <c r="Q93" s="32">
        <v>567.03</v>
      </c>
      <c r="R93" s="18">
        <v>-244.54</v>
      </c>
      <c r="S93" s="18">
        <v>0</v>
      </c>
      <c r="T93" s="18">
        <v>689.47</v>
      </c>
      <c r="U93" s="31">
        <v>-135.85</v>
      </c>
      <c r="V93" s="18">
        <v>0</v>
      </c>
      <c r="W93" s="32">
        <v>437.27</v>
      </c>
      <c r="X93" s="18">
        <v>-87.17</v>
      </c>
      <c r="Y93" s="18">
        <v>0</v>
      </c>
      <c r="Z93" s="32">
        <v>371.23</v>
      </c>
      <c r="AA93" s="18">
        <v>-152.5</v>
      </c>
      <c r="AB93" s="18">
        <v>0</v>
      </c>
      <c r="AC93" s="32">
        <v>703.11</v>
      </c>
      <c r="AD93" s="18">
        <v>-217.98</v>
      </c>
      <c r="AE93" s="18">
        <v>0</v>
      </c>
      <c r="AF93" s="32">
        <v>797.92</v>
      </c>
      <c r="AG93" s="18">
        <v>-95.04</v>
      </c>
      <c r="AH93" s="18">
        <v>0</v>
      </c>
      <c r="AI93" s="32">
        <v>471.49</v>
      </c>
      <c r="AJ93" s="18">
        <v>-140.77000000000001</v>
      </c>
      <c r="AK93" s="18">
        <v>0</v>
      </c>
      <c r="AL93" s="32">
        <v>552.04999999999995</v>
      </c>
      <c r="AM93" s="31">
        <v>-1797.07</v>
      </c>
      <c r="AN93" s="18">
        <v>0</v>
      </c>
      <c r="AO93" s="32">
        <v>6664.2199999999993</v>
      </c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</row>
    <row r="94" spans="1:53" x14ac:dyDescent="0.25">
      <c r="A94" s="41" t="s">
        <v>149</v>
      </c>
      <c r="B94" s="18" t="s">
        <v>156</v>
      </c>
      <c r="C94" s="31">
        <v>1843.42</v>
      </c>
      <c r="D94" s="18">
        <v>15875.68</v>
      </c>
      <c r="E94" s="32">
        <v>0</v>
      </c>
      <c r="F94" s="18">
        <v>2714.44</v>
      </c>
      <c r="G94" s="18">
        <v>27323.13</v>
      </c>
      <c r="H94" s="18">
        <v>0</v>
      </c>
      <c r="I94" s="31">
        <v>2754.52</v>
      </c>
      <c r="J94" s="18">
        <v>25042.89</v>
      </c>
      <c r="K94" s="32">
        <v>0</v>
      </c>
      <c r="L94" s="18">
        <v>2566.6999999999998</v>
      </c>
      <c r="M94" s="18">
        <v>19593.54</v>
      </c>
      <c r="N94" s="18">
        <v>0</v>
      </c>
      <c r="O94" s="31">
        <v>2023.94</v>
      </c>
      <c r="P94" s="18">
        <v>10293.02</v>
      </c>
      <c r="Q94" s="32">
        <v>0</v>
      </c>
      <c r="R94" s="18">
        <v>2772.82</v>
      </c>
      <c r="S94" s="18">
        <v>3739.96</v>
      </c>
      <c r="T94" s="18">
        <v>0</v>
      </c>
      <c r="U94" s="31">
        <v>1899.17</v>
      </c>
      <c r="V94" s="18">
        <v>5714.82</v>
      </c>
      <c r="W94" s="32">
        <v>0</v>
      </c>
      <c r="X94" s="18">
        <v>816.48</v>
      </c>
      <c r="Y94" s="18">
        <v>17858.849999999999</v>
      </c>
      <c r="Z94" s="32">
        <v>0</v>
      </c>
      <c r="AA94" s="18">
        <v>-222.39</v>
      </c>
      <c r="AB94" s="18">
        <v>28895.99</v>
      </c>
      <c r="AC94" s="32">
        <v>0</v>
      </c>
      <c r="AD94" s="18">
        <v>1027.54</v>
      </c>
      <c r="AE94" s="18">
        <v>49736.74</v>
      </c>
      <c r="AF94" s="32">
        <v>0</v>
      </c>
      <c r="AG94" s="18">
        <v>1570.24</v>
      </c>
      <c r="AH94" s="18">
        <v>214413</v>
      </c>
      <c r="AI94" s="32">
        <v>0</v>
      </c>
      <c r="AJ94" s="18">
        <v>1880.07</v>
      </c>
      <c r="AK94" s="18">
        <v>190985.67</v>
      </c>
      <c r="AL94" s="32">
        <v>0</v>
      </c>
      <c r="AM94" s="31">
        <v>21646.950000000004</v>
      </c>
      <c r="AN94" s="18">
        <v>609473.29</v>
      </c>
      <c r="AO94" s="32">
        <v>0</v>
      </c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</row>
    <row r="95" spans="1:53" s="51" customFormat="1" x14ac:dyDescent="0.25">
      <c r="A95" s="46" t="s">
        <v>157</v>
      </c>
      <c r="B95" s="47"/>
      <c r="C95" s="48">
        <v>239178.92</v>
      </c>
      <c r="D95" s="47">
        <v>400681.45999999996</v>
      </c>
      <c r="E95" s="49">
        <v>332.19</v>
      </c>
      <c r="F95" s="47">
        <v>399628.32999999996</v>
      </c>
      <c r="G95" s="47">
        <v>689600.12</v>
      </c>
      <c r="H95" s="47">
        <v>526.45000000000005</v>
      </c>
      <c r="I95" s="48">
        <v>499480.69</v>
      </c>
      <c r="J95" s="47">
        <v>632049.93999999994</v>
      </c>
      <c r="K95" s="49">
        <v>581.37</v>
      </c>
      <c r="L95" s="47">
        <v>492717.52999999997</v>
      </c>
      <c r="M95" s="47">
        <v>494515.29000000004</v>
      </c>
      <c r="N95" s="47">
        <v>634.64</v>
      </c>
      <c r="O95" s="48">
        <v>420693.88000000006</v>
      </c>
      <c r="P95" s="47">
        <v>259782.37</v>
      </c>
      <c r="Q95" s="49">
        <v>567.03</v>
      </c>
      <c r="R95" s="47">
        <v>473906.19999999995</v>
      </c>
      <c r="S95" s="47">
        <v>94391.61</v>
      </c>
      <c r="T95" s="47">
        <v>689.47</v>
      </c>
      <c r="U95" s="48">
        <v>479480.92999999993</v>
      </c>
      <c r="V95" s="47">
        <v>144234.53999999998</v>
      </c>
      <c r="W95" s="49">
        <v>437.27</v>
      </c>
      <c r="X95" s="47">
        <v>401290.89999999997</v>
      </c>
      <c r="Y95" s="47">
        <v>450734.07</v>
      </c>
      <c r="Z95" s="49">
        <v>371.23</v>
      </c>
      <c r="AA95" s="47">
        <v>418791.39999999997</v>
      </c>
      <c r="AB95" s="47">
        <v>729297.19</v>
      </c>
      <c r="AC95" s="49">
        <v>703.11</v>
      </c>
      <c r="AD95" s="47">
        <v>526851.44000000006</v>
      </c>
      <c r="AE95" s="47">
        <v>1255290.44</v>
      </c>
      <c r="AF95" s="49">
        <v>797.92</v>
      </c>
      <c r="AG95" s="47">
        <v>284461.92</v>
      </c>
      <c r="AH95" s="47">
        <v>5411504.4299999997</v>
      </c>
      <c r="AI95" s="49">
        <v>471.49</v>
      </c>
      <c r="AJ95" s="47">
        <v>228943.64</v>
      </c>
      <c r="AK95" s="47">
        <v>4820229.3100000005</v>
      </c>
      <c r="AL95" s="49">
        <v>552.04999999999995</v>
      </c>
      <c r="AM95" s="48">
        <v>4865425.7799999993</v>
      </c>
      <c r="AN95" s="47">
        <v>15382310.77</v>
      </c>
      <c r="AO95" s="49">
        <v>6664.2199999999993</v>
      </c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</row>
    <row r="96" spans="1:53" x14ac:dyDescent="0.25">
      <c r="A96" s="39" t="s">
        <v>160</v>
      </c>
      <c r="B96" s="29" t="s">
        <v>161</v>
      </c>
      <c r="C96" s="28">
        <v>-586.30999999999995</v>
      </c>
      <c r="D96" s="29">
        <v>0</v>
      </c>
      <c r="E96" s="30">
        <v>2132.79</v>
      </c>
      <c r="F96" s="29">
        <v>-812.59</v>
      </c>
      <c r="G96" s="29">
        <v>0</v>
      </c>
      <c r="H96" s="29">
        <v>3379.98</v>
      </c>
      <c r="I96" s="28">
        <v>-743.86</v>
      </c>
      <c r="J96" s="29">
        <v>0</v>
      </c>
      <c r="K96" s="30">
        <v>3732.6</v>
      </c>
      <c r="L96" s="29">
        <v>-896.06</v>
      </c>
      <c r="M96" s="29">
        <v>0</v>
      </c>
      <c r="N96" s="29">
        <v>4074.59</v>
      </c>
      <c r="O96" s="28">
        <v>-829.91</v>
      </c>
      <c r="P96" s="29">
        <v>0</v>
      </c>
      <c r="Q96" s="30">
        <v>3640.57</v>
      </c>
      <c r="R96" s="29">
        <v>-1166.3399999999999</v>
      </c>
      <c r="S96" s="29">
        <v>0</v>
      </c>
      <c r="T96" s="29">
        <v>4426.63</v>
      </c>
      <c r="U96" s="28">
        <v>-448.3</v>
      </c>
      <c r="V96" s="29">
        <v>0</v>
      </c>
      <c r="W96" s="30">
        <v>2807.45</v>
      </c>
      <c r="X96" s="29">
        <v>-339.66</v>
      </c>
      <c r="Y96" s="29">
        <v>0</v>
      </c>
      <c r="Z96" s="30">
        <v>2383.4</v>
      </c>
      <c r="AA96" s="29">
        <v>-788.23</v>
      </c>
      <c r="AB96" s="29">
        <v>0</v>
      </c>
      <c r="AC96" s="30">
        <v>4514.1899999999996</v>
      </c>
      <c r="AD96" s="29">
        <v>-1115.04</v>
      </c>
      <c r="AE96" s="29">
        <v>0</v>
      </c>
      <c r="AF96" s="30">
        <v>5122.95</v>
      </c>
      <c r="AG96" s="29">
        <v>-840.34</v>
      </c>
      <c r="AH96" s="29">
        <v>0</v>
      </c>
      <c r="AI96" s="30">
        <v>3027.17</v>
      </c>
      <c r="AJ96" s="29">
        <v>-1118.1199999999999</v>
      </c>
      <c r="AK96" s="29">
        <v>0</v>
      </c>
      <c r="AL96" s="30">
        <v>3544.35</v>
      </c>
      <c r="AM96" s="28">
        <v>-9684.7599999999984</v>
      </c>
      <c r="AN96" s="29">
        <v>0</v>
      </c>
      <c r="AO96" s="30">
        <v>42786.67</v>
      </c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</row>
    <row r="97" spans="1:53" s="51" customFormat="1" x14ac:dyDescent="0.25">
      <c r="A97" s="46" t="s">
        <v>162</v>
      </c>
      <c r="B97" s="47"/>
      <c r="C97" s="48">
        <v>-586.30999999999995</v>
      </c>
      <c r="D97" s="47">
        <v>0</v>
      </c>
      <c r="E97" s="49">
        <v>2132.79</v>
      </c>
      <c r="F97" s="47">
        <v>-812.59</v>
      </c>
      <c r="G97" s="47">
        <v>0</v>
      </c>
      <c r="H97" s="47">
        <v>3379.98</v>
      </c>
      <c r="I97" s="48">
        <v>-743.86</v>
      </c>
      <c r="J97" s="47">
        <v>0</v>
      </c>
      <c r="K97" s="49">
        <v>3732.6</v>
      </c>
      <c r="L97" s="47">
        <v>-896.06</v>
      </c>
      <c r="M97" s="47">
        <v>0</v>
      </c>
      <c r="N97" s="47">
        <v>4074.59</v>
      </c>
      <c r="O97" s="48">
        <v>-829.91</v>
      </c>
      <c r="P97" s="47">
        <v>0</v>
      </c>
      <c r="Q97" s="49">
        <v>3640.57</v>
      </c>
      <c r="R97" s="47">
        <v>-1166.3399999999999</v>
      </c>
      <c r="S97" s="47">
        <v>0</v>
      </c>
      <c r="T97" s="47">
        <v>4426.63</v>
      </c>
      <c r="U97" s="48">
        <v>-448.3</v>
      </c>
      <c r="V97" s="47">
        <v>0</v>
      </c>
      <c r="W97" s="49">
        <v>2807.45</v>
      </c>
      <c r="X97" s="47">
        <v>-339.66</v>
      </c>
      <c r="Y97" s="47">
        <v>0</v>
      </c>
      <c r="Z97" s="49">
        <v>2383.4</v>
      </c>
      <c r="AA97" s="47">
        <v>-788.23</v>
      </c>
      <c r="AB97" s="47">
        <v>0</v>
      </c>
      <c r="AC97" s="49">
        <v>4514.1899999999996</v>
      </c>
      <c r="AD97" s="47">
        <v>-1115.04</v>
      </c>
      <c r="AE97" s="47">
        <v>0</v>
      </c>
      <c r="AF97" s="49">
        <v>5122.95</v>
      </c>
      <c r="AG97" s="47">
        <v>-840.34</v>
      </c>
      <c r="AH97" s="47">
        <v>0</v>
      </c>
      <c r="AI97" s="49">
        <v>3027.17</v>
      </c>
      <c r="AJ97" s="47">
        <v>-1118.1199999999999</v>
      </c>
      <c r="AK97" s="47">
        <v>0</v>
      </c>
      <c r="AL97" s="49">
        <v>3544.35</v>
      </c>
      <c r="AM97" s="48">
        <v>-9684.7599999999984</v>
      </c>
      <c r="AN97" s="47">
        <v>0</v>
      </c>
      <c r="AO97" s="49">
        <v>42786.67</v>
      </c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</row>
    <row r="98" spans="1:53" x14ac:dyDescent="0.25">
      <c r="A98" s="39" t="s">
        <v>173</v>
      </c>
      <c r="B98" s="29" t="s">
        <v>174</v>
      </c>
      <c r="C98" s="28">
        <v>116.1</v>
      </c>
      <c r="D98" s="29">
        <v>0</v>
      </c>
      <c r="E98" s="30">
        <v>3217.83</v>
      </c>
      <c r="F98" s="29">
        <v>260.69</v>
      </c>
      <c r="G98" s="29">
        <v>0</v>
      </c>
      <c r="H98" s="29">
        <v>5099.5200000000004</v>
      </c>
      <c r="I98" s="28">
        <v>355.97</v>
      </c>
      <c r="J98" s="29">
        <v>0</v>
      </c>
      <c r="K98" s="30">
        <v>5631.54</v>
      </c>
      <c r="L98" s="29">
        <v>429.53</v>
      </c>
      <c r="M98" s="29">
        <v>0</v>
      </c>
      <c r="N98" s="29">
        <v>6147.51</v>
      </c>
      <c r="O98" s="28">
        <v>401.84</v>
      </c>
      <c r="P98" s="29">
        <v>0</v>
      </c>
      <c r="Q98" s="30">
        <v>5492.68</v>
      </c>
      <c r="R98" s="29">
        <v>421.47</v>
      </c>
      <c r="S98" s="29">
        <v>0</v>
      </c>
      <c r="T98" s="29">
        <v>6678.65</v>
      </c>
      <c r="U98" s="28">
        <v>293.3</v>
      </c>
      <c r="V98" s="29">
        <v>0</v>
      </c>
      <c r="W98" s="30">
        <v>4235.72</v>
      </c>
      <c r="X98" s="29">
        <v>85.9</v>
      </c>
      <c r="Y98" s="29">
        <v>0</v>
      </c>
      <c r="Z98" s="30">
        <v>3595.94</v>
      </c>
      <c r="AA98" s="29">
        <v>115.28</v>
      </c>
      <c r="AB98" s="29">
        <v>0</v>
      </c>
      <c r="AC98" s="30">
        <v>6810.76</v>
      </c>
      <c r="AD98" s="29">
        <v>168.16</v>
      </c>
      <c r="AE98" s="29">
        <v>0</v>
      </c>
      <c r="AF98" s="30">
        <v>7729.22</v>
      </c>
      <c r="AG98" s="29">
        <v>76.819999999999993</v>
      </c>
      <c r="AH98" s="29">
        <v>0</v>
      </c>
      <c r="AI98" s="30">
        <v>4567.22</v>
      </c>
      <c r="AJ98" s="29">
        <v>126.84</v>
      </c>
      <c r="AK98" s="29">
        <v>0</v>
      </c>
      <c r="AL98" s="30">
        <v>5347.52</v>
      </c>
      <c r="AM98" s="28">
        <v>2851.9</v>
      </c>
      <c r="AN98" s="29">
        <v>0</v>
      </c>
      <c r="AO98" s="30">
        <v>64554.110000000015</v>
      </c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</row>
    <row r="99" spans="1:53" s="51" customFormat="1" x14ac:dyDescent="0.25">
      <c r="A99" s="46" t="s">
        <v>175</v>
      </c>
      <c r="B99" s="47"/>
      <c r="C99" s="48">
        <v>116.1</v>
      </c>
      <c r="D99" s="47">
        <v>0</v>
      </c>
      <c r="E99" s="49">
        <v>3217.83</v>
      </c>
      <c r="F99" s="47">
        <v>260.69</v>
      </c>
      <c r="G99" s="47">
        <v>0</v>
      </c>
      <c r="H99" s="47">
        <v>5099.5200000000004</v>
      </c>
      <c r="I99" s="48">
        <v>355.97</v>
      </c>
      <c r="J99" s="47">
        <v>0</v>
      </c>
      <c r="K99" s="49">
        <v>5631.54</v>
      </c>
      <c r="L99" s="47">
        <v>429.53</v>
      </c>
      <c r="M99" s="47">
        <v>0</v>
      </c>
      <c r="N99" s="47">
        <v>6147.51</v>
      </c>
      <c r="O99" s="48">
        <v>401.84</v>
      </c>
      <c r="P99" s="47">
        <v>0</v>
      </c>
      <c r="Q99" s="49">
        <v>5492.68</v>
      </c>
      <c r="R99" s="47">
        <v>421.47</v>
      </c>
      <c r="S99" s="47">
        <v>0</v>
      </c>
      <c r="T99" s="47">
        <v>6678.65</v>
      </c>
      <c r="U99" s="48">
        <v>293.3</v>
      </c>
      <c r="V99" s="47">
        <v>0</v>
      </c>
      <c r="W99" s="49">
        <v>4235.72</v>
      </c>
      <c r="X99" s="47">
        <v>85.9</v>
      </c>
      <c r="Y99" s="47">
        <v>0</v>
      </c>
      <c r="Z99" s="49">
        <v>3595.94</v>
      </c>
      <c r="AA99" s="47">
        <v>115.28</v>
      </c>
      <c r="AB99" s="47">
        <v>0</v>
      </c>
      <c r="AC99" s="49">
        <v>6810.76</v>
      </c>
      <c r="AD99" s="47">
        <v>168.16</v>
      </c>
      <c r="AE99" s="47">
        <v>0</v>
      </c>
      <c r="AF99" s="49">
        <v>7729.22</v>
      </c>
      <c r="AG99" s="47">
        <v>76.819999999999993</v>
      </c>
      <c r="AH99" s="47">
        <v>0</v>
      </c>
      <c r="AI99" s="49">
        <v>4567.22</v>
      </c>
      <c r="AJ99" s="47">
        <v>126.84</v>
      </c>
      <c r="AK99" s="47">
        <v>0</v>
      </c>
      <c r="AL99" s="49">
        <v>5347.52</v>
      </c>
      <c r="AM99" s="48">
        <v>2851.9</v>
      </c>
      <c r="AN99" s="47">
        <v>0</v>
      </c>
      <c r="AO99" s="49">
        <v>64554.110000000015</v>
      </c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</row>
    <row r="100" spans="1:53" x14ac:dyDescent="0.25">
      <c r="A100" s="39" t="s">
        <v>176</v>
      </c>
      <c r="B100" s="29" t="s">
        <v>177</v>
      </c>
      <c r="C100" s="28">
        <v>-139.99</v>
      </c>
      <c r="D100" s="29">
        <v>0</v>
      </c>
      <c r="E100" s="30">
        <v>944.53</v>
      </c>
      <c r="F100" s="29">
        <v>-181.36</v>
      </c>
      <c r="G100" s="29">
        <v>0</v>
      </c>
      <c r="H100" s="29">
        <v>1496.87</v>
      </c>
      <c r="I100" s="28">
        <v>-161.85</v>
      </c>
      <c r="J100" s="29">
        <v>0</v>
      </c>
      <c r="K100" s="30">
        <v>1653.03</v>
      </c>
      <c r="L100" s="29">
        <v>-203.1</v>
      </c>
      <c r="M100" s="29">
        <v>0</v>
      </c>
      <c r="N100" s="29">
        <v>1804.49</v>
      </c>
      <c r="O100" s="28">
        <v>-178.46</v>
      </c>
      <c r="P100" s="29">
        <v>0</v>
      </c>
      <c r="Q100" s="30">
        <v>1612.27</v>
      </c>
      <c r="R100" s="29">
        <v>-194.93</v>
      </c>
      <c r="S100" s="29">
        <v>0</v>
      </c>
      <c r="T100" s="29">
        <v>1960.39</v>
      </c>
      <c r="U100" s="28">
        <v>-167.77</v>
      </c>
      <c r="V100" s="29">
        <v>0</v>
      </c>
      <c r="W100" s="30">
        <v>1243.32</v>
      </c>
      <c r="X100" s="29">
        <v>-107.03</v>
      </c>
      <c r="Y100" s="29">
        <v>0</v>
      </c>
      <c r="Z100" s="30">
        <v>1055.52</v>
      </c>
      <c r="AA100" s="29">
        <v>-158.07</v>
      </c>
      <c r="AB100" s="29">
        <v>0</v>
      </c>
      <c r="AC100" s="30">
        <v>1999.17</v>
      </c>
      <c r="AD100" s="29">
        <v>-237.4</v>
      </c>
      <c r="AE100" s="29">
        <v>0</v>
      </c>
      <c r="AF100" s="30">
        <v>2268.77</v>
      </c>
      <c r="AG100" s="29">
        <v>-147.11000000000001</v>
      </c>
      <c r="AH100" s="29">
        <v>0</v>
      </c>
      <c r="AI100" s="30">
        <v>1340.62</v>
      </c>
      <c r="AJ100" s="29">
        <v>-208.32</v>
      </c>
      <c r="AK100" s="29">
        <v>0</v>
      </c>
      <c r="AL100" s="30">
        <v>1569.66</v>
      </c>
      <c r="AM100" s="28">
        <v>-2085.39</v>
      </c>
      <c r="AN100" s="29">
        <v>0</v>
      </c>
      <c r="AO100" s="30">
        <v>18948.640000000003</v>
      </c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</row>
    <row r="101" spans="1:53" x14ac:dyDescent="0.25">
      <c r="A101" s="41" t="s">
        <v>176</v>
      </c>
      <c r="B101" s="18" t="s">
        <v>178</v>
      </c>
      <c r="C101" s="31">
        <v>-71.78</v>
      </c>
      <c r="D101" s="18">
        <v>0</v>
      </c>
      <c r="E101" s="32">
        <v>818.33</v>
      </c>
      <c r="F101" s="18">
        <v>-102.85</v>
      </c>
      <c r="G101" s="18">
        <v>0</v>
      </c>
      <c r="H101" s="18">
        <v>1296.8699999999999</v>
      </c>
      <c r="I101" s="31">
        <v>-100.61</v>
      </c>
      <c r="J101" s="18">
        <v>0</v>
      </c>
      <c r="K101" s="32">
        <v>1432.17</v>
      </c>
      <c r="L101" s="18">
        <v>-126.12</v>
      </c>
      <c r="M101" s="18">
        <v>0</v>
      </c>
      <c r="N101" s="18">
        <v>1563.39</v>
      </c>
      <c r="O101" s="31">
        <v>-103.09</v>
      </c>
      <c r="P101" s="18">
        <v>0</v>
      </c>
      <c r="Q101" s="32">
        <v>1396.86</v>
      </c>
      <c r="R101" s="18">
        <v>-157.46</v>
      </c>
      <c r="S101" s="18">
        <v>0</v>
      </c>
      <c r="T101" s="18">
        <v>1698.47</v>
      </c>
      <c r="U101" s="31">
        <v>-103.99</v>
      </c>
      <c r="V101" s="18">
        <v>0</v>
      </c>
      <c r="W101" s="32">
        <v>1077.2</v>
      </c>
      <c r="X101" s="18">
        <v>-67.36</v>
      </c>
      <c r="Y101" s="18">
        <v>0</v>
      </c>
      <c r="Z101" s="32">
        <v>914.49</v>
      </c>
      <c r="AA101" s="18">
        <v>-99.75</v>
      </c>
      <c r="AB101" s="18">
        <v>0</v>
      </c>
      <c r="AC101" s="32">
        <v>1732.06</v>
      </c>
      <c r="AD101" s="18">
        <v>-116.61</v>
      </c>
      <c r="AE101" s="18">
        <v>0</v>
      </c>
      <c r="AF101" s="32">
        <v>1965.64</v>
      </c>
      <c r="AG101" s="18">
        <v>-51.27</v>
      </c>
      <c r="AH101" s="18">
        <v>0</v>
      </c>
      <c r="AI101" s="32">
        <v>1161.5</v>
      </c>
      <c r="AJ101" s="18">
        <v>-100.65</v>
      </c>
      <c r="AK101" s="18">
        <v>0</v>
      </c>
      <c r="AL101" s="32">
        <v>1359.94</v>
      </c>
      <c r="AM101" s="31">
        <v>-1201.5400000000002</v>
      </c>
      <c r="AN101" s="18">
        <v>0</v>
      </c>
      <c r="AO101" s="32">
        <v>16416.919999999998</v>
      </c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</row>
    <row r="102" spans="1:53" x14ac:dyDescent="0.25">
      <c r="A102" s="41" t="s">
        <v>176</v>
      </c>
      <c r="B102" s="18" t="s">
        <v>174</v>
      </c>
      <c r="C102" s="31">
        <v>573.99</v>
      </c>
      <c r="D102" s="18">
        <v>0</v>
      </c>
      <c r="E102" s="32">
        <v>32657.5</v>
      </c>
      <c r="F102" s="18">
        <v>1508.18</v>
      </c>
      <c r="G102" s="18">
        <v>0</v>
      </c>
      <c r="H102" s="18">
        <v>51754.67</v>
      </c>
      <c r="I102" s="31">
        <v>2573.64</v>
      </c>
      <c r="J102" s="18">
        <v>0</v>
      </c>
      <c r="K102" s="32">
        <v>57154.02</v>
      </c>
      <c r="L102" s="18">
        <v>3218.01</v>
      </c>
      <c r="M102" s="18">
        <v>0</v>
      </c>
      <c r="N102" s="18">
        <v>62390.65</v>
      </c>
      <c r="O102" s="31">
        <v>3509.21</v>
      </c>
      <c r="P102" s="18">
        <v>0</v>
      </c>
      <c r="Q102" s="32">
        <v>55744.79</v>
      </c>
      <c r="R102" s="18">
        <v>3774.94</v>
      </c>
      <c r="S102" s="18">
        <v>0</v>
      </c>
      <c r="T102" s="18">
        <v>67781.13</v>
      </c>
      <c r="U102" s="31">
        <v>2974.06</v>
      </c>
      <c r="V102" s="18">
        <v>0</v>
      </c>
      <c r="W102" s="32">
        <v>42987.99</v>
      </c>
      <c r="X102" s="18">
        <v>812.22</v>
      </c>
      <c r="Y102" s="18">
        <v>0</v>
      </c>
      <c r="Z102" s="32">
        <v>36494.94</v>
      </c>
      <c r="AA102" s="18">
        <v>956.15</v>
      </c>
      <c r="AB102" s="18">
        <v>0</v>
      </c>
      <c r="AC102" s="32">
        <v>69121.87</v>
      </c>
      <c r="AD102" s="18">
        <v>1035.3</v>
      </c>
      <c r="AE102" s="18">
        <v>0</v>
      </c>
      <c r="AF102" s="32">
        <v>78443.259999999995</v>
      </c>
      <c r="AG102" s="18">
        <v>483.18</v>
      </c>
      <c r="AH102" s="18">
        <v>0</v>
      </c>
      <c r="AI102" s="32">
        <v>46352.34</v>
      </c>
      <c r="AJ102" s="18">
        <v>819.49</v>
      </c>
      <c r="AK102" s="18">
        <v>0</v>
      </c>
      <c r="AL102" s="32">
        <v>54271.54</v>
      </c>
      <c r="AM102" s="31">
        <v>22238.370000000006</v>
      </c>
      <c r="AN102" s="18">
        <v>0</v>
      </c>
      <c r="AO102" s="32">
        <v>655154.70000000007</v>
      </c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</row>
    <row r="103" spans="1:53" s="51" customFormat="1" x14ac:dyDescent="0.25">
      <c r="A103" s="46" t="s">
        <v>181</v>
      </c>
      <c r="B103" s="47"/>
      <c r="C103" s="48">
        <v>362.22</v>
      </c>
      <c r="D103" s="47">
        <v>0</v>
      </c>
      <c r="E103" s="49">
        <v>34420.36</v>
      </c>
      <c r="F103" s="47">
        <v>1223.97</v>
      </c>
      <c r="G103" s="47">
        <v>0</v>
      </c>
      <c r="H103" s="47">
        <v>54548.409999999996</v>
      </c>
      <c r="I103" s="48">
        <v>2311.1799999999998</v>
      </c>
      <c r="J103" s="47">
        <v>0</v>
      </c>
      <c r="K103" s="49">
        <v>60239.219999999994</v>
      </c>
      <c r="L103" s="47">
        <v>2888.79</v>
      </c>
      <c r="M103" s="47">
        <v>0</v>
      </c>
      <c r="N103" s="47">
        <v>65758.53</v>
      </c>
      <c r="O103" s="48">
        <v>3227.66</v>
      </c>
      <c r="P103" s="47">
        <v>0</v>
      </c>
      <c r="Q103" s="49">
        <v>58753.919999999998</v>
      </c>
      <c r="R103" s="47">
        <v>3422.55</v>
      </c>
      <c r="S103" s="47">
        <v>0</v>
      </c>
      <c r="T103" s="47">
        <v>71439.990000000005</v>
      </c>
      <c r="U103" s="48">
        <v>2702.3</v>
      </c>
      <c r="V103" s="47">
        <v>0</v>
      </c>
      <c r="W103" s="49">
        <v>45308.509999999995</v>
      </c>
      <c r="X103" s="47">
        <v>637.83000000000004</v>
      </c>
      <c r="Y103" s="47">
        <v>0</v>
      </c>
      <c r="Z103" s="49">
        <v>38464.950000000004</v>
      </c>
      <c r="AA103" s="47">
        <v>698.32999999999993</v>
      </c>
      <c r="AB103" s="47">
        <v>0</v>
      </c>
      <c r="AC103" s="49">
        <v>72853.099999999991</v>
      </c>
      <c r="AD103" s="47">
        <v>681.29</v>
      </c>
      <c r="AE103" s="47">
        <v>0</v>
      </c>
      <c r="AF103" s="49">
        <v>82677.67</v>
      </c>
      <c r="AG103" s="47">
        <v>284.79999999999995</v>
      </c>
      <c r="AH103" s="47">
        <v>0</v>
      </c>
      <c r="AI103" s="49">
        <v>48854.46</v>
      </c>
      <c r="AJ103" s="47">
        <v>510.52</v>
      </c>
      <c r="AK103" s="47">
        <v>0</v>
      </c>
      <c r="AL103" s="49">
        <v>57201.14</v>
      </c>
      <c r="AM103" s="48">
        <v>18951.440000000002</v>
      </c>
      <c r="AN103" s="47">
        <v>0</v>
      </c>
      <c r="AO103" s="49">
        <v>690520.25999999989</v>
      </c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</row>
    <row r="104" spans="1:53" x14ac:dyDescent="0.25">
      <c r="A104" s="39" t="s">
        <v>182</v>
      </c>
      <c r="B104" s="29" t="s">
        <v>183</v>
      </c>
      <c r="C104" s="28">
        <v>-1.38</v>
      </c>
      <c r="D104" s="29">
        <v>0</v>
      </c>
      <c r="E104" s="30">
        <v>0</v>
      </c>
      <c r="F104" s="29">
        <v>-1.31</v>
      </c>
      <c r="G104" s="29">
        <v>0</v>
      </c>
      <c r="H104" s="29">
        <v>0</v>
      </c>
      <c r="I104" s="28">
        <v>-0.67</v>
      </c>
      <c r="J104" s="29">
        <v>0</v>
      </c>
      <c r="K104" s="30">
        <v>0</v>
      </c>
      <c r="L104" s="29">
        <v>-1.9</v>
      </c>
      <c r="M104" s="29">
        <v>0</v>
      </c>
      <c r="N104" s="29">
        <v>0</v>
      </c>
      <c r="O104" s="28">
        <v>-1.96</v>
      </c>
      <c r="P104" s="29">
        <v>0</v>
      </c>
      <c r="Q104" s="30">
        <v>0</v>
      </c>
      <c r="R104" s="29">
        <v>-2.15</v>
      </c>
      <c r="S104" s="29">
        <v>0</v>
      </c>
      <c r="T104" s="29">
        <v>0</v>
      </c>
      <c r="U104" s="28">
        <v>-1.33</v>
      </c>
      <c r="V104" s="29">
        <v>0</v>
      </c>
      <c r="W104" s="30">
        <v>0</v>
      </c>
      <c r="X104" s="29">
        <v>11.4</v>
      </c>
      <c r="Y104" s="29">
        <v>0</v>
      </c>
      <c r="Z104" s="30">
        <v>0</v>
      </c>
      <c r="AA104" s="29">
        <v>149.21</v>
      </c>
      <c r="AB104" s="29">
        <v>0</v>
      </c>
      <c r="AC104" s="30">
        <v>0</v>
      </c>
      <c r="AD104" s="29">
        <v>219.46</v>
      </c>
      <c r="AE104" s="29">
        <v>0</v>
      </c>
      <c r="AF104" s="30">
        <v>0</v>
      </c>
      <c r="AG104" s="29">
        <v>49.97</v>
      </c>
      <c r="AH104" s="29">
        <v>0</v>
      </c>
      <c r="AI104" s="30">
        <v>0</v>
      </c>
      <c r="AJ104" s="29">
        <v>49.85</v>
      </c>
      <c r="AK104" s="29">
        <v>0</v>
      </c>
      <c r="AL104" s="30">
        <v>0</v>
      </c>
      <c r="AM104" s="28">
        <v>469.19000000000005</v>
      </c>
      <c r="AN104" s="29">
        <v>0</v>
      </c>
      <c r="AO104" s="30">
        <v>0</v>
      </c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</row>
    <row r="105" spans="1:53" x14ac:dyDescent="0.25">
      <c r="A105" s="41" t="s">
        <v>182</v>
      </c>
      <c r="B105" s="18" t="s">
        <v>184</v>
      </c>
      <c r="C105" s="31">
        <v>8786.94</v>
      </c>
      <c r="D105" s="18">
        <v>0</v>
      </c>
      <c r="E105" s="32">
        <v>11794.95</v>
      </c>
      <c r="F105" s="18">
        <v>9905.24</v>
      </c>
      <c r="G105" s="18">
        <v>0</v>
      </c>
      <c r="H105" s="18">
        <v>18692.3</v>
      </c>
      <c r="I105" s="31">
        <v>7444.72</v>
      </c>
      <c r="J105" s="18">
        <v>0</v>
      </c>
      <c r="K105" s="32">
        <v>20642.39</v>
      </c>
      <c r="L105" s="18">
        <v>8720.52</v>
      </c>
      <c r="M105" s="18">
        <v>0</v>
      </c>
      <c r="N105" s="18">
        <v>22533.71</v>
      </c>
      <c r="O105" s="31">
        <v>10784.18</v>
      </c>
      <c r="P105" s="18">
        <v>0</v>
      </c>
      <c r="Q105" s="32">
        <v>20133.41</v>
      </c>
      <c r="R105" s="18">
        <v>16616.560000000001</v>
      </c>
      <c r="S105" s="18">
        <v>0</v>
      </c>
      <c r="T105" s="18">
        <v>24480.59</v>
      </c>
      <c r="U105" s="31">
        <v>6555.26</v>
      </c>
      <c r="V105" s="18">
        <v>0</v>
      </c>
      <c r="W105" s="32">
        <v>15526.02</v>
      </c>
      <c r="X105" s="18">
        <v>4476.75</v>
      </c>
      <c r="Y105" s="18">
        <v>0</v>
      </c>
      <c r="Z105" s="32">
        <v>13180.92</v>
      </c>
      <c r="AA105" s="18">
        <v>16900.11</v>
      </c>
      <c r="AB105" s="18">
        <v>0</v>
      </c>
      <c r="AC105" s="32">
        <v>24964.83</v>
      </c>
      <c r="AD105" s="18">
        <v>21782.09</v>
      </c>
      <c r="AE105" s="18">
        <v>0</v>
      </c>
      <c r="AF105" s="32">
        <v>28331.45</v>
      </c>
      <c r="AG105" s="18">
        <v>6360.92</v>
      </c>
      <c r="AH105" s="18">
        <v>0</v>
      </c>
      <c r="AI105" s="32">
        <v>16741.13</v>
      </c>
      <c r="AJ105" s="18">
        <v>10119.870000000001</v>
      </c>
      <c r="AK105" s="18">
        <v>0</v>
      </c>
      <c r="AL105" s="32">
        <v>19601.32</v>
      </c>
      <c r="AM105" s="31">
        <v>128453.16000000002</v>
      </c>
      <c r="AN105" s="18">
        <v>0</v>
      </c>
      <c r="AO105" s="32">
        <v>236623.02000000002</v>
      </c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</row>
    <row r="106" spans="1:53" x14ac:dyDescent="0.25">
      <c r="A106" s="41" t="s">
        <v>182</v>
      </c>
      <c r="B106" s="18" t="s">
        <v>53</v>
      </c>
      <c r="C106" s="31">
        <v>-319.94</v>
      </c>
      <c r="D106" s="18">
        <v>0</v>
      </c>
      <c r="E106" s="32">
        <v>498.29</v>
      </c>
      <c r="F106" s="18">
        <v>-435.62</v>
      </c>
      <c r="G106" s="18">
        <v>0</v>
      </c>
      <c r="H106" s="18">
        <v>789.67</v>
      </c>
      <c r="I106" s="31">
        <v>-400.32</v>
      </c>
      <c r="J106" s="18">
        <v>0</v>
      </c>
      <c r="K106" s="32">
        <v>872.05</v>
      </c>
      <c r="L106" s="18">
        <v>-505.54</v>
      </c>
      <c r="M106" s="18">
        <v>0</v>
      </c>
      <c r="N106" s="18">
        <v>951.95</v>
      </c>
      <c r="O106" s="31">
        <v>-475.94</v>
      </c>
      <c r="P106" s="18">
        <v>0</v>
      </c>
      <c r="Q106" s="32">
        <v>850.55</v>
      </c>
      <c r="R106" s="18">
        <v>-722.72</v>
      </c>
      <c r="S106" s="18">
        <v>0</v>
      </c>
      <c r="T106" s="18">
        <v>1034.2</v>
      </c>
      <c r="U106" s="31">
        <v>-401.48</v>
      </c>
      <c r="V106" s="18">
        <v>0</v>
      </c>
      <c r="W106" s="32">
        <v>655.91</v>
      </c>
      <c r="X106" s="18">
        <v>-257.64</v>
      </c>
      <c r="Y106" s="18">
        <v>0</v>
      </c>
      <c r="Z106" s="32">
        <v>556.84</v>
      </c>
      <c r="AA106" s="18">
        <v>-450.68</v>
      </c>
      <c r="AB106" s="18">
        <v>0</v>
      </c>
      <c r="AC106" s="32">
        <v>1054.6600000000001</v>
      </c>
      <c r="AD106" s="18">
        <v>-644.20000000000005</v>
      </c>
      <c r="AE106" s="18">
        <v>0</v>
      </c>
      <c r="AF106" s="32">
        <v>1196.8800000000001</v>
      </c>
      <c r="AG106" s="18">
        <v>-280.88</v>
      </c>
      <c r="AH106" s="18">
        <v>0</v>
      </c>
      <c r="AI106" s="32">
        <v>707.24</v>
      </c>
      <c r="AJ106" s="18">
        <v>-416.03</v>
      </c>
      <c r="AK106" s="18">
        <v>0</v>
      </c>
      <c r="AL106" s="32">
        <v>828.07</v>
      </c>
      <c r="AM106" s="31">
        <v>-5310.99</v>
      </c>
      <c r="AN106" s="18">
        <v>0</v>
      </c>
      <c r="AO106" s="32">
        <v>9996.31</v>
      </c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</row>
    <row r="107" spans="1:53" x14ac:dyDescent="0.25">
      <c r="A107" s="41" t="s">
        <v>182</v>
      </c>
      <c r="B107" s="18" t="s">
        <v>156</v>
      </c>
      <c r="C107" s="31">
        <v>190.77</v>
      </c>
      <c r="D107" s="18">
        <v>0</v>
      </c>
      <c r="E107" s="32">
        <v>895.09</v>
      </c>
      <c r="F107" s="18">
        <v>308.2</v>
      </c>
      <c r="G107" s="18">
        <v>0</v>
      </c>
      <c r="H107" s="18">
        <v>1418.52</v>
      </c>
      <c r="I107" s="31">
        <v>424.19</v>
      </c>
      <c r="J107" s="18">
        <v>0</v>
      </c>
      <c r="K107" s="32">
        <v>1566.51</v>
      </c>
      <c r="L107" s="18">
        <v>286.51</v>
      </c>
      <c r="M107" s="18">
        <v>0</v>
      </c>
      <c r="N107" s="18">
        <v>1710.04</v>
      </c>
      <c r="O107" s="31">
        <v>190.71</v>
      </c>
      <c r="P107" s="18">
        <v>0</v>
      </c>
      <c r="Q107" s="32">
        <v>1527.88</v>
      </c>
      <c r="R107" s="18">
        <v>250.54</v>
      </c>
      <c r="S107" s="18">
        <v>0</v>
      </c>
      <c r="T107" s="18">
        <v>1857.78</v>
      </c>
      <c r="U107" s="31">
        <v>172.35</v>
      </c>
      <c r="V107" s="18">
        <v>0</v>
      </c>
      <c r="W107" s="32">
        <v>1178.24</v>
      </c>
      <c r="X107" s="18">
        <v>60.13</v>
      </c>
      <c r="Y107" s="18">
        <v>0</v>
      </c>
      <c r="Z107" s="32">
        <v>1000.27</v>
      </c>
      <c r="AA107" s="18">
        <v>-96.7</v>
      </c>
      <c r="AB107" s="18">
        <v>0</v>
      </c>
      <c r="AC107" s="32">
        <v>1894.53</v>
      </c>
      <c r="AD107" s="18">
        <v>36.46</v>
      </c>
      <c r="AE107" s="18">
        <v>0</v>
      </c>
      <c r="AF107" s="32">
        <v>2150.02</v>
      </c>
      <c r="AG107" s="18">
        <v>161.36000000000001</v>
      </c>
      <c r="AH107" s="18">
        <v>0</v>
      </c>
      <c r="AI107" s="32">
        <v>1270.45</v>
      </c>
      <c r="AJ107" s="18">
        <v>178.59</v>
      </c>
      <c r="AK107" s="18">
        <v>0</v>
      </c>
      <c r="AL107" s="32">
        <v>1487.5</v>
      </c>
      <c r="AM107" s="31">
        <v>2163.11</v>
      </c>
      <c r="AN107" s="18">
        <v>0</v>
      </c>
      <c r="AO107" s="32">
        <v>17956.829999999998</v>
      </c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</row>
    <row r="108" spans="1:53" s="51" customFormat="1" x14ac:dyDescent="0.25">
      <c r="A108" s="46" t="s">
        <v>185</v>
      </c>
      <c r="B108" s="47"/>
      <c r="C108" s="48">
        <v>8656.3900000000012</v>
      </c>
      <c r="D108" s="47">
        <v>0</v>
      </c>
      <c r="E108" s="49">
        <v>13188.330000000002</v>
      </c>
      <c r="F108" s="47">
        <v>9776.51</v>
      </c>
      <c r="G108" s="47">
        <v>0</v>
      </c>
      <c r="H108" s="47">
        <v>20900.489999999998</v>
      </c>
      <c r="I108" s="48">
        <v>7467.92</v>
      </c>
      <c r="J108" s="47">
        <v>0</v>
      </c>
      <c r="K108" s="49">
        <v>23080.949999999997</v>
      </c>
      <c r="L108" s="47">
        <v>8499.59</v>
      </c>
      <c r="M108" s="47">
        <v>0</v>
      </c>
      <c r="N108" s="47">
        <v>25195.7</v>
      </c>
      <c r="O108" s="48">
        <v>10496.99</v>
      </c>
      <c r="P108" s="47">
        <v>0</v>
      </c>
      <c r="Q108" s="49">
        <v>22511.84</v>
      </c>
      <c r="R108" s="47">
        <v>16142.230000000001</v>
      </c>
      <c r="S108" s="47">
        <v>0</v>
      </c>
      <c r="T108" s="47">
        <v>27372.57</v>
      </c>
      <c r="U108" s="48">
        <v>6324.8000000000011</v>
      </c>
      <c r="V108" s="47">
        <v>0</v>
      </c>
      <c r="W108" s="49">
        <v>17360.170000000002</v>
      </c>
      <c r="X108" s="47">
        <v>4290.6399999999994</v>
      </c>
      <c r="Y108" s="47">
        <v>0</v>
      </c>
      <c r="Z108" s="49">
        <v>14738.03</v>
      </c>
      <c r="AA108" s="47">
        <v>16501.939999999999</v>
      </c>
      <c r="AB108" s="47">
        <v>0</v>
      </c>
      <c r="AC108" s="49">
        <v>27914.02</v>
      </c>
      <c r="AD108" s="47">
        <v>21393.809999999998</v>
      </c>
      <c r="AE108" s="47">
        <v>0</v>
      </c>
      <c r="AF108" s="49">
        <v>31678.350000000002</v>
      </c>
      <c r="AG108" s="47">
        <v>6291.37</v>
      </c>
      <c r="AH108" s="47">
        <v>0</v>
      </c>
      <c r="AI108" s="49">
        <v>18718.820000000003</v>
      </c>
      <c r="AJ108" s="47">
        <v>9932.2800000000007</v>
      </c>
      <c r="AK108" s="47">
        <v>0</v>
      </c>
      <c r="AL108" s="49">
        <v>21916.89</v>
      </c>
      <c r="AM108" s="48">
        <v>125774.46999999999</v>
      </c>
      <c r="AN108" s="47">
        <v>0</v>
      </c>
      <c r="AO108" s="49">
        <v>264576.16000000003</v>
      </c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</row>
    <row r="109" spans="1:53" x14ac:dyDescent="0.25">
      <c r="A109" s="39" t="s">
        <v>186</v>
      </c>
      <c r="B109" s="29" t="s">
        <v>187</v>
      </c>
      <c r="C109" s="28">
        <v>0</v>
      </c>
      <c r="D109" s="29">
        <v>0</v>
      </c>
      <c r="E109" s="30">
        <v>248375.23</v>
      </c>
      <c r="F109" s="29">
        <v>0</v>
      </c>
      <c r="G109" s="29">
        <v>0</v>
      </c>
      <c r="H109" s="29">
        <v>393617.93</v>
      </c>
      <c r="I109" s="28">
        <v>0</v>
      </c>
      <c r="J109" s="29">
        <v>0</v>
      </c>
      <c r="K109" s="30">
        <v>434682.51</v>
      </c>
      <c r="L109" s="29">
        <v>0</v>
      </c>
      <c r="M109" s="29">
        <v>0</v>
      </c>
      <c r="N109" s="29">
        <v>474509.42</v>
      </c>
      <c r="O109" s="28">
        <v>0</v>
      </c>
      <c r="P109" s="29">
        <v>0</v>
      </c>
      <c r="Q109" s="30">
        <v>423964.62</v>
      </c>
      <c r="R109" s="29">
        <v>0</v>
      </c>
      <c r="S109" s="29">
        <v>0</v>
      </c>
      <c r="T109" s="29">
        <v>515506.5</v>
      </c>
      <c r="U109" s="28">
        <v>0</v>
      </c>
      <c r="V109" s="29">
        <v>0</v>
      </c>
      <c r="W109" s="30">
        <v>326943.33</v>
      </c>
      <c r="X109" s="29">
        <v>0</v>
      </c>
      <c r="Y109" s="29">
        <v>0</v>
      </c>
      <c r="Z109" s="30">
        <v>277560.73</v>
      </c>
      <c r="AA109" s="29">
        <v>0</v>
      </c>
      <c r="AB109" s="29">
        <v>0</v>
      </c>
      <c r="AC109" s="30">
        <v>525703.49</v>
      </c>
      <c r="AD109" s="29">
        <v>0</v>
      </c>
      <c r="AE109" s="29">
        <v>0</v>
      </c>
      <c r="AF109" s="30">
        <v>596596.93000000005</v>
      </c>
      <c r="AG109" s="29">
        <v>0</v>
      </c>
      <c r="AH109" s="29">
        <v>0</v>
      </c>
      <c r="AI109" s="30">
        <v>352530.77</v>
      </c>
      <c r="AJ109" s="29">
        <v>0</v>
      </c>
      <c r="AK109" s="29">
        <v>0</v>
      </c>
      <c r="AL109" s="30">
        <v>412759.89</v>
      </c>
      <c r="AM109" s="28">
        <v>0</v>
      </c>
      <c r="AN109" s="29">
        <v>0</v>
      </c>
      <c r="AO109" s="30">
        <v>4982751.3500000006</v>
      </c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</row>
    <row r="110" spans="1:53" s="51" customFormat="1" x14ac:dyDescent="0.25">
      <c r="A110" s="46" t="s">
        <v>188</v>
      </c>
      <c r="B110" s="47"/>
      <c r="C110" s="48">
        <v>0</v>
      </c>
      <c r="D110" s="47">
        <v>0</v>
      </c>
      <c r="E110" s="49">
        <v>248375.23</v>
      </c>
      <c r="F110" s="47">
        <v>0</v>
      </c>
      <c r="G110" s="47">
        <v>0</v>
      </c>
      <c r="H110" s="47">
        <v>393617.93</v>
      </c>
      <c r="I110" s="48">
        <v>0</v>
      </c>
      <c r="J110" s="47">
        <v>0</v>
      </c>
      <c r="K110" s="49">
        <v>434682.51</v>
      </c>
      <c r="L110" s="47">
        <v>0</v>
      </c>
      <c r="M110" s="47">
        <v>0</v>
      </c>
      <c r="N110" s="47">
        <v>474509.42</v>
      </c>
      <c r="O110" s="48">
        <v>0</v>
      </c>
      <c r="P110" s="47">
        <v>0</v>
      </c>
      <c r="Q110" s="49">
        <v>423964.62</v>
      </c>
      <c r="R110" s="47">
        <v>0</v>
      </c>
      <c r="S110" s="47">
        <v>0</v>
      </c>
      <c r="T110" s="47">
        <v>515506.5</v>
      </c>
      <c r="U110" s="48">
        <v>0</v>
      </c>
      <c r="V110" s="47">
        <v>0</v>
      </c>
      <c r="W110" s="49">
        <v>326943.33</v>
      </c>
      <c r="X110" s="47">
        <v>0</v>
      </c>
      <c r="Y110" s="47">
        <v>0</v>
      </c>
      <c r="Z110" s="49">
        <v>277560.73</v>
      </c>
      <c r="AA110" s="47">
        <v>0</v>
      </c>
      <c r="AB110" s="47">
        <v>0</v>
      </c>
      <c r="AC110" s="49">
        <v>525703.49</v>
      </c>
      <c r="AD110" s="47">
        <v>0</v>
      </c>
      <c r="AE110" s="47">
        <v>0</v>
      </c>
      <c r="AF110" s="49">
        <v>596596.93000000005</v>
      </c>
      <c r="AG110" s="47">
        <v>0</v>
      </c>
      <c r="AH110" s="47">
        <v>0</v>
      </c>
      <c r="AI110" s="49">
        <v>352530.77</v>
      </c>
      <c r="AJ110" s="47">
        <v>0</v>
      </c>
      <c r="AK110" s="47">
        <v>0</v>
      </c>
      <c r="AL110" s="49">
        <v>412759.89</v>
      </c>
      <c r="AM110" s="48">
        <v>0</v>
      </c>
      <c r="AN110" s="47">
        <v>0</v>
      </c>
      <c r="AO110" s="49">
        <v>4982751.3500000006</v>
      </c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</row>
    <row r="111" spans="1:53" x14ac:dyDescent="0.25">
      <c r="A111" s="39" t="s">
        <v>189</v>
      </c>
      <c r="B111" s="29" t="s">
        <v>90</v>
      </c>
      <c r="C111" s="28">
        <v>307.54000000000002</v>
      </c>
      <c r="D111" s="29">
        <v>0</v>
      </c>
      <c r="E111" s="30">
        <v>10549.45</v>
      </c>
      <c r="F111" s="29">
        <v>491.06</v>
      </c>
      <c r="G111" s="29">
        <v>0</v>
      </c>
      <c r="H111" s="29">
        <v>16718.47</v>
      </c>
      <c r="I111" s="28">
        <v>129.62</v>
      </c>
      <c r="J111" s="29">
        <v>0</v>
      </c>
      <c r="K111" s="30">
        <v>18462.64</v>
      </c>
      <c r="L111" s="29">
        <v>373.39</v>
      </c>
      <c r="M111" s="29">
        <v>0</v>
      </c>
      <c r="N111" s="29">
        <v>20154.240000000002</v>
      </c>
      <c r="O111" s="28">
        <v>411.38</v>
      </c>
      <c r="P111" s="29">
        <v>0</v>
      </c>
      <c r="Q111" s="30">
        <v>18007.41</v>
      </c>
      <c r="R111" s="29">
        <v>190.44</v>
      </c>
      <c r="S111" s="29">
        <v>0</v>
      </c>
      <c r="T111" s="29">
        <v>21895.54</v>
      </c>
      <c r="U111" s="28">
        <v>-56.38</v>
      </c>
      <c r="V111" s="29">
        <v>0</v>
      </c>
      <c r="W111" s="30">
        <v>13886.54</v>
      </c>
      <c r="X111" s="29">
        <v>971.95</v>
      </c>
      <c r="Y111" s="29">
        <v>0</v>
      </c>
      <c r="Z111" s="30">
        <v>11789.07</v>
      </c>
      <c r="AA111" s="29">
        <v>1461.79</v>
      </c>
      <c r="AB111" s="29">
        <v>0</v>
      </c>
      <c r="AC111" s="30">
        <v>22328.65</v>
      </c>
      <c r="AD111" s="29">
        <v>155.82000000000002</v>
      </c>
      <c r="AE111" s="29">
        <v>0</v>
      </c>
      <c r="AF111" s="30">
        <v>25339.759999999998</v>
      </c>
      <c r="AG111" s="29">
        <v>-522.27</v>
      </c>
      <c r="AH111" s="29">
        <v>0</v>
      </c>
      <c r="AI111" s="30">
        <v>14973.34</v>
      </c>
      <c r="AJ111" s="29">
        <v>-1372.9</v>
      </c>
      <c r="AK111" s="29">
        <v>0</v>
      </c>
      <c r="AL111" s="30">
        <v>17531.5</v>
      </c>
      <c r="AM111" s="28">
        <v>2541.4399999999996</v>
      </c>
      <c r="AN111" s="29">
        <v>0</v>
      </c>
      <c r="AO111" s="30">
        <v>211636.61</v>
      </c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</row>
    <row r="112" spans="1:53" s="51" customFormat="1" x14ac:dyDescent="0.25">
      <c r="A112" s="46" t="s">
        <v>190</v>
      </c>
      <c r="B112" s="47"/>
      <c r="C112" s="48">
        <v>307.54000000000002</v>
      </c>
      <c r="D112" s="47">
        <v>0</v>
      </c>
      <c r="E112" s="49">
        <v>10549.45</v>
      </c>
      <c r="F112" s="47">
        <v>491.06</v>
      </c>
      <c r="G112" s="47">
        <v>0</v>
      </c>
      <c r="H112" s="47">
        <v>16718.47</v>
      </c>
      <c r="I112" s="48">
        <v>129.62</v>
      </c>
      <c r="J112" s="47">
        <v>0</v>
      </c>
      <c r="K112" s="49">
        <v>18462.64</v>
      </c>
      <c r="L112" s="47">
        <v>373.39</v>
      </c>
      <c r="M112" s="47">
        <v>0</v>
      </c>
      <c r="N112" s="47">
        <v>20154.240000000002</v>
      </c>
      <c r="O112" s="48">
        <v>411.38</v>
      </c>
      <c r="P112" s="47">
        <v>0</v>
      </c>
      <c r="Q112" s="49">
        <v>18007.41</v>
      </c>
      <c r="R112" s="47">
        <v>190.44</v>
      </c>
      <c r="S112" s="47">
        <v>0</v>
      </c>
      <c r="T112" s="47">
        <v>21895.54</v>
      </c>
      <c r="U112" s="48">
        <v>-56.38</v>
      </c>
      <c r="V112" s="47">
        <v>0</v>
      </c>
      <c r="W112" s="49">
        <v>13886.54</v>
      </c>
      <c r="X112" s="47">
        <v>971.95</v>
      </c>
      <c r="Y112" s="47">
        <v>0</v>
      </c>
      <c r="Z112" s="49">
        <v>11789.07</v>
      </c>
      <c r="AA112" s="47">
        <v>1461.79</v>
      </c>
      <c r="AB112" s="47">
        <v>0</v>
      </c>
      <c r="AC112" s="49">
        <v>22328.65</v>
      </c>
      <c r="AD112" s="47">
        <v>155.82000000000002</v>
      </c>
      <c r="AE112" s="47">
        <v>0</v>
      </c>
      <c r="AF112" s="49">
        <v>25339.759999999998</v>
      </c>
      <c r="AG112" s="47">
        <v>-522.27</v>
      </c>
      <c r="AH112" s="47">
        <v>0</v>
      </c>
      <c r="AI112" s="49">
        <v>14973.34</v>
      </c>
      <c r="AJ112" s="47">
        <v>-1372.9</v>
      </c>
      <c r="AK112" s="47">
        <v>0</v>
      </c>
      <c r="AL112" s="49">
        <v>17531.5</v>
      </c>
      <c r="AM112" s="48">
        <v>2541.4399999999996</v>
      </c>
      <c r="AN112" s="47">
        <v>0</v>
      </c>
      <c r="AO112" s="49">
        <v>211636.61</v>
      </c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</row>
    <row r="113" spans="1:53" x14ac:dyDescent="0.25">
      <c r="A113" s="39" t="s">
        <v>191</v>
      </c>
      <c r="B113" s="29" t="s">
        <v>192</v>
      </c>
      <c r="C113" s="28">
        <v>1956.89</v>
      </c>
      <c r="D113" s="29">
        <v>0</v>
      </c>
      <c r="E113" s="30">
        <v>0</v>
      </c>
      <c r="F113" s="29">
        <v>2897.48</v>
      </c>
      <c r="G113" s="29">
        <v>0</v>
      </c>
      <c r="H113" s="29">
        <v>0</v>
      </c>
      <c r="I113" s="28">
        <v>2629.85</v>
      </c>
      <c r="J113" s="29">
        <v>0</v>
      </c>
      <c r="K113" s="30">
        <v>0</v>
      </c>
      <c r="L113" s="29">
        <v>3173.36</v>
      </c>
      <c r="M113" s="29">
        <v>0</v>
      </c>
      <c r="N113" s="29">
        <v>0</v>
      </c>
      <c r="O113" s="28">
        <v>2878.46</v>
      </c>
      <c r="P113" s="29">
        <v>0</v>
      </c>
      <c r="Q113" s="30">
        <v>0</v>
      </c>
      <c r="R113" s="29">
        <v>4107.32</v>
      </c>
      <c r="S113" s="29">
        <v>0</v>
      </c>
      <c r="T113" s="29">
        <v>0</v>
      </c>
      <c r="U113" s="28">
        <v>3226.2400000000002</v>
      </c>
      <c r="V113" s="29">
        <v>0</v>
      </c>
      <c r="W113" s="30">
        <v>0</v>
      </c>
      <c r="X113" s="29">
        <v>987.97</v>
      </c>
      <c r="Y113" s="29">
        <v>0</v>
      </c>
      <c r="Z113" s="30">
        <v>0</v>
      </c>
      <c r="AA113" s="29">
        <v>2635.23</v>
      </c>
      <c r="AB113" s="29">
        <v>0</v>
      </c>
      <c r="AC113" s="30">
        <v>0</v>
      </c>
      <c r="AD113" s="29">
        <v>3856.4399999999996</v>
      </c>
      <c r="AE113" s="29">
        <v>0</v>
      </c>
      <c r="AF113" s="30">
        <v>0</v>
      </c>
      <c r="AG113" s="29">
        <v>3403.7200000000003</v>
      </c>
      <c r="AH113" s="29">
        <v>0</v>
      </c>
      <c r="AI113" s="30">
        <v>0</v>
      </c>
      <c r="AJ113" s="29">
        <v>3992.58</v>
      </c>
      <c r="AK113" s="29">
        <v>0</v>
      </c>
      <c r="AL113" s="30">
        <v>0</v>
      </c>
      <c r="AM113" s="28">
        <v>35745.54</v>
      </c>
      <c r="AN113" s="29">
        <v>0</v>
      </c>
      <c r="AO113" s="30">
        <v>0</v>
      </c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</row>
    <row r="114" spans="1:53" s="51" customFormat="1" x14ac:dyDescent="0.25">
      <c r="A114" s="46" t="s">
        <v>193</v>
      </c>
      <c r="B114" s="47"/>
      <c r="C114" s="48">
        <v>1956.89</v>
      </c>
      <c r="D114" s="47">
        <v>0</v>
      </c>
      <c r="E114" s="49">
        <v>0</v>
      </c>
      <c r="F114" s="47">
        <v>2897.48</v>
      </c>
      <c r="G114" s="47">
        <v>0</v>
      </c>
      <c r="H114" s="47">
        <v>0</v>
      </c>
      <c r="I114" s="48">
        <v>2629.85</v>
      </c>
      <c r="J114" s="47">
        <v>0</v>
      </c>
      <c r="K114" s="49">
        <v>0</v>
      </c>
      <c r="L114" s="47">
        <v>3173.36</v>
      </c>
      <c r="M114" s="47">
        <v>0</v>
      </c>
      <c r="N114" s="47">
        <v>0</v>
      </c>
      <c r="O114" s="48">
        <v>2878.46</v>
      </c>
      <c r="P114" s="47">
        <v>0</v>
      </c>
      <c r="Q114" s="49">
        <v>0</v>
      </c>
      <c r="R114" s="47">
        <v>4107.32</v>
      </c>
      <c r="S114" s="47">
        <v>0</v>
      </c>
      <c r="T114" s="47">
        <v>0</v>
      </c>
      <c r="U114" s="48">
        <v>3226.2400000000002</v>
      </c>
      <c r="V114" s="47">
        <v>0</v>
      </c>
      <c r="W114" s="49">
        <v>0</v>
      </c>
      <c r="X114" s="47">
        <v>987.97</v>
      </c>
      <c r="Y114" s="47">
        <v>0</v>
      </c>
      <c r="Z114" s="49">
        <v>0</v>
      </c>
      <c r="AA114" s="47">
        <v>2635.23</v>
      </c>
      <c r="AB114" s="47">
        <v>0</v>
      </c>
      <c r="AC114" s="49">
        <v>0</v>
      </c>
      <c r="AD114" s="47">
        <v>3856.4399999999996</v>
      </c>
      <c r="AE114" s="47">
        <v>0</v>
      </c>
      <c r="AF114" s="49">
        <v>0</v>
      </c>
      <c r="AG114" s="47">
        <v>3403.7200000000003</v>
      </c>
      <c r="AH114" s="47">
        <v>0</v>
      </c>
      <c r="AI114" s="49">
        <v>0</v>
      </c>
      <c r="AJ114" s="47">
        <v>3992.58</v>
      </c>
      <c r="AK114" s="47">
        <v>0</v>
      </c>
      <c r="AL114" s="49">
        <v>0</v>
      </c>
      <c r="AM114" s="48">
        <v>35745.54</v>
      </c>
      <c r="AN114" s="47">
        <v>0</v>
      </c>
      <c r="AO114" s="49">
        <v>0</v>
      </c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</row>
    <row r="115" spans="1:53" x14ac:dyDescent="0.25">
      <c r="A115" s="39" t="s">
        <v>194</v>
      </c>
      <c r="B115" s="29" t="s">
        <v>192</v>
      </c>
      <c r="C115" s="28">
        <v>1157.7700000000002</v>
      </c>
      <c r="D115" s="29">
        <v>0</v>
      </c>
      <c r="E115" s="30">
        <v>0</v>
      </c>
      <c r="F115" s="29">
        <v>1714.25</v>
      </c>
      <c r="G115" s="29">
        <v>0</v>
      </c>
      <c r="H115" s="29">
        <v>0</v>
      </c>
      <c r="I115" s="28">
        <v>1555.91</v>
      </c>
      <c r="J115" s="29">
        <v>0</v>
      </c>
      <c r="K115" s="30">
        <v>0</v>
      </c>
      <c r="L115" s="29">
        <v>1877.48</v>
      </c>
      <c r="M115" s="29">
        <v>0</v>
      </c>
      <c r="N115" s="29">
        <v>0</v>
      </c>
      <c r="O115" s="28">
        <v>1702.99</v>
      </c>
      <c r="P115" s="29">
        <v>0</v>
      </c>
      <c r="Q115" s="30">
        <v>0</v>
      </c>
      <c r="R115" s="29">
        <v>2430.0299999999997</v>
      </c>
      <c r="S115" s="29">
        <v>0</v>
      </c>
      <c r="T115" s="29">
        <v>0</v>
      </c>
      <c r="U115" s="28">
        <v>1908.7600000000002</v>
      </c>
      <c r="V115" s="29">
        <v>0</v>
      </c>
      <c r="W115" s="30">
        <v>0</v>
      </c>
      <c r="X115" s="29">
        <v>584.51</v>
      </c>
      <c r="Y115" s="29">
        <v>0</v>
      </c>
      <c r="Z115" s="30">
        <v>0</v>
      </c>
      <c r="AA115" s="29">
        <v>1559.07</v>
      </c>
      <c r="AB115" s="29">
        <v>0</v>
      </c>
      <c r="AC115" s="30">
        <v>0</v>
      </c>
      <c r="AD115" s="29">
        <v>2281.61</v>
      </c>
      <c r="AE115" s="29">
        <v>0</v>
      </c>
      <c r="AF115" s="30">
        <v>0</v>
      </c>
      <c r="AG115" s="29">
        <v>2013.75</v>
      </c>
      <c r="AH115" s="29">
        <v>0</v>
      </c>
      <c r="AI115" s="30">
        <v>0</v>
      </c>
      <c r="AJ115" s="29">
        <v>2362.1499999999996</v>
      </c>
      <c r="AK115" s="29">
        <v>0</v>
      </c>
      <c r="AL115" s="30">
        <v>0</v>
      </c>
      <c r="AM115" s="28">
        <v>21148.28</v>
      </c>
      <c r="AN115" s="29">
        <v>0</v>
      </c>
      <c r="AO115" s="30">
        <v>0</v>
      </c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</row>
    <row r="116" spans="1:53" s="51" customFormat="1" x14ac:dyDescent="0.25">
      <c r="A116" s="46" t="s">
        <v>195</v>
      </c>
      <c r="B116" s="47"/>
      <c r="C116" s="48">
        <v>1157.7700000000002</v>
      </c>
      <c r="D116" s="47">
        <v>0</v>
      </c>
      <c r="E116" s="49">
        <v>0</v>
      </c>
      <c r="F116" s="47">
        <v>1714.25</v>
      </c>
      <c r="G116" s="47">
        <v>0</v>
      </c>
      <c r="H116" s="47">
        <v>0</v>
      </c>
      <c r="I116" s="48">
        <v>1555.91</v>
      </c>
      <c r="J116" s="47">
        <v>0</v>
      </c>
      <c r="K116" s="49">
        <v>0</v>
      </c>
      <c r="L116" s="47">
        <v>1877.48</v>
      </c>
      <c r="M116" s="47">
        <v>0</v>
      </c>
      <c r="N116" s="47">
        <v>0</v>
      </c>
      <c r="O116" s="48">
        <v>1702.99</v>
      </c>
      <c r="P116" s="47">
        <v>0</v>
      </c>
      <c r="Q116" s="49">
        <v>0</v>
      </c>
      <c r="R116" s="47">
        <v>2430.0299999999997</v>
      </c>
      <c r="S116" s="47">
        <v>0</v>
      </c>
      <c r="T116" s="47">
        <v>0</v>
      </c>
      <c r="U116" s="48">
        <v>1908.7600000000002</v>
      </c>
      <c r="V116" s="47">
        <v>0</v>
      </c>
      <c r="W116" s="49">
        <v>0</v>
      </c>
      <c r="X116" s="47">
        <v>584.51</v>
      </c>
      <c r="Y116" s="47">
        <v>0</v>
      </c>
      <c r="Z116" s="49">
        <v>0</v>
      </c>
      <c r="AA116" s="47">
        <v>1559.07</v>
      </c>
      <c r="AB116" s="47">
        <v>0</v>
      </c>
      <c r="AC116" s="49">
        <v>0</v>
      </c>
      <c r="AD116" s="47">
        <v>2281.61</v>
      </c>
      <c r="AE116" s="47">
        <v>0</v>
      </c>
      <c r="AF116" s="49">
        <v>0</v>
      </c>
      <c r="AG116" s="47">
        <v>2013.75</v>
      </c>
      <c r="AH116" s="47">
        <v>0</v>
      </c>
      <c r="AI116" s="49">
        <v>0</v>
      </c>
      <c r="AJ116" s="47">
        <v>2362.1499999999996</v>
      </c>
      <c r="AK116" s="47">
        <v>0</v>
      </c>
      <c r="AL116" s="49">
        <v>0</v>
      </c>
      <c r="AM116" s="48">
        <v>21148.28</v>
      </c>
      <c r="AN116" s="47">
        <v>0</v>
      </c>
      <c r="AO116" s="49">
        <v>0</v>
      </c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</row>
    <row r="117" spans="1:53" x14ac:dyDescent="0.25">
      <c r="A117" s="39" t="s">
        <v>196</v>
      </c>
      <c r="B117" s="29" t="s">
        <v>117</v>
      </c>
      <c r="C117" s="28">
        <v>-418.93</v>
      </c>
      <c r="D117" s="29">
        <v>0</v>
      </c>
      <c r="E117" s="30">
        <v>39.9</v>
      </c>
      <c r="F117" s="29">
        <v>-549.39</v>
      </c>
      <c r="G117" s="29">
        <v>0</v>
      </c>
      <c r="H117" s="29">
        <v>63.23</v>
      </c>
      <c r="I117" s="28">
        <v>-578.27</v>
      </c>
      <c r="J117" s="29">
        <v>0</v>
      </c>
      <c r="K117" s="30">
        <v>69.819999999999993</v>
      </c>
      <c r="L117" s="29">
        <v>-815.23</v>
      </c>
      <c r="M117" s="29">
        <v>0</v>
      </c>
      <c r="N117" s="29">
        <v>76.22</v>
      </c>
      <c r="O117" s="28">
        <v>-594.70000000000005</v>
      </c>
      <c r="P117" s="29">
        <v>0</v>
      </c>
      <c r="Q117" s="30">
        <v>68.099999999999994</v>
      </c>
      <c r="R117" s="29">
        <v>-88.22</v>
      </c>
      <c r="S117" s="29">
        <v>0</v>
      </c>
      <c r="T117" s="29">
        <v>82.81</v>
      </c>
      <c r="U117" s="28">
        <v>-481.28</v>
      </c>
      <c r="V117" s="29">
        <v>0</v>
      </c>
      <c r="W117" s="30">
        <v>52.52</v>
      </c>
      <c r="X117" s="29">
        <v>-296.69</v>
      </c>
      <c r="Y117" s="29">
        <v>0</v>
      </c>
      <c r="Z117" s="30">
        <v>44.59</v>
      </c>
      <c r="AA117" s="29">
        <v>478.31</v>
      </c>
      <c r="AB117" s="29">
        <v>0</v>
      </c>
      <c r="AC117" s="30">
        <v>84.45</v>
      </c>
      <c r="AD117" s="29">
        <v>-2050.4699999999998</v>
      </c>
      <c r="AE117" s="29">
        <v>0</v>
      </c>
      <c r="AF117" s="30">
        <v>95.83</v>
      </c>
      <c r="AG117" s="29">
        <v>-913.25</v>
      </c>
      <c r="AH117" s="29">
        <v>0</v>
      </c>
      <c r="AI117" s="30">
        <v>56.63</v>
      </c>
      <c r="AJ117" s="29">
        <v>-1546.12</v>
      </c>
      <c r="AK117" s="29">
        <v>0</v>
      </c>
      <c r="AL117" s="30">
        <v>66.3</v>
      </c>
      <c r="AM117" s="28">
        <v>-7854.2400000000007</v>
      </c>
      <c r="AN117" s="29">
        <v>0</v>
      </c>
      <c r="AO117" s="30">
        <v>800.39999999999986</v>
      </c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</row>
    <row r="118" spans="1:53" s="51" customFormat="1" x14ac:dyDescent="0.25">
      <c r="A118" s="46" t="s">
        <v>197</v>
      </c>
      <c r="B118" s="47"/>
      <c r="C118" s="48">
        <v>-418.93</v>
      </c>
      <c r="D118" s="47">
        <v>0</v>
      </c>
      <c r="E118" s="49">
        <v>39.9</v>
      </c>
      <c r="F118" s="47">
        <v>-549.39</v>
      </c>
      <c r="G118" s="47">
        <v>0</v>
      </c>
      <c r="H118" s="47">
        <v>63.23</v>
      </c>
      <c r="I118" s="48">
        <v>-578.27</v>
      </c>
      <c r="J118" s="47">
        <v>0</v>
      </c>
      <c r="K118" s="49">
        <v>69.819999999999993</v>
      </c>
      <c r="L118" s="47">
        <v>-815.23</v>
      </c>
      <c r="M118" s="47">
        <v>0</v>
      </c>
      <c r="N118" s="47">
        <v>76.22</v>
      </c>
      <c r="O118" s="48">
        <v>-594.70000000000005</v>
      </c>
      <c r="P118" s="47">
        <v>0</v>
      </c>
      <c r="Q118" s="49">
        <v>68.099999999999994</v>
      </c>
      <c r="R118" s="47">
        <v>-88.22</v>
      </c>
      <c r="S118" s="47">
        <v>0</v>
      </c>
      <c r="T118" s="47">
        <v>82.81</v>
      </c>
      <c r="U118" s="48">
        <v>-481.28</v>
      </c>
      <c r="V118" s="47">
        <v>0</v>
      </c>
      <c r="W118" s="49">
        <v>52.52</v>
      </c>
      <c r="X118" s="47">
        <v>-296.69</v>
      </c>
      <c r="Y118" s="47">
        <v>0</v>
      </c>
      <c r="Z118" s="49">
        <v>44.59</v>
      </c>
      <c r="AA118" s="47">
        <v>478.31</v>
      </c>
      <c r="AB118" s="47">
        <v>0</v>
      </c>
      <c r="AC118" s="49">
        <v>84.45</v>
      </c>
      <c r="AD118" s="47">
        <v>-2050.4699999999998</v>
      </c>
      <c r="AE118" s="47">
        <v>0</v>
      </c>
      <c r="AF118" s="49">
        <v>95.83</v>
      </c>
      <c r="AG118" s="47">
        <v>-913.25</v>
      </c>
      <c r="AH118" s="47">
        <v>0</v>
      </c>
      <c r="AI118" s="49">
        <v>56.63</v>
      </c>
      <c r="AJ118" s="47">
        <v>-1546.12</v>
      </c>
      <c r="AK118" s="47">
        <v>0</v>
      </c>
      <c r="AL118" s="49">
        <v>66.3</v>
      </c>
      <c r="AM118" s="48">
        <v>-7854.2400000000007</v>
      </c>
      <c r="AN118" s="47">
        <v>0</v>
      </c>
      <c r="AO118" s="49">
        <v>800.39999999999986</v>
      </c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</row>
    <row r="119" spans="1:53" x14ac:dyDescent="0.25">
      <c r="A119" s="39" t="s">
        <v>198</v>
      </c>
      <c r="B119" s="29" t="s">
        <v>199</v>
      </c>
      <c r="C119" s="28">
        <v>2684.9</v>
      </c>
      <c r="D119" s="29">
        <v>0</v>
      </c>
      <c r="E119" s="30">
        <v>14830.64</v>
      </c>
      <c r="F119" s="29">
        <v>3298</v>
      </c>
      <c r="G119" s="29">
        <v>0</v>
      </c>
      <c r="H119" s="29">
        <v>23503.17</v>
      </c>
      <c r="I119" s="28">
        <v>3248.43</v>
      </c>
      <c r="J119" s="29">
        <v>0</v>
      </c>
      <c r="K119" s="30">
        <v>25955.16</v>
      </c>
      <c r="L119" s="29">
        <v>3586.49</v>
      </c>
      <c r="M119" s="29">
        <v>0</v>
      </c>
      <c r="N119" s="29">
        <v>28333.25</v>
      </c>
      <c r="O119" s="28">
        <v>2853.33</v>
      </c>
      <c r="P119" s="29">
        <v>0</v>
      </c>
      <c r="Q119" s="30">
        <v>25315.19</v>
      </c>
      <c r="R119" s="29">
        <v>4187.03</v>
      </c>
      <c r="S119" s="29">
        <v>0</v>
      </c>
      <c r="T119" s="29">
        <v>30781.21</v>
      </c>
      <c r="U119" s="28">
        <v>2953.9</v>
      </c>
      <c r="V119" s="29">
        <v>0</v>
      </c>
      <c r="W119" s="30">
        <v>19521.990000000002</v>
      </c>
      <c r="X119" s="29">
        <v>1498.57</v>
      </c>
      <c r="Y119" s="29">
        <v>0</v>
      </c>
      <c r="Z119" s="30">
        <v>16573.32</v>
      </c>
      <c r="AA119" s="29">
        <v>2586.65</v>
      </c>
      <c r="AB119" s="29">
        <v>0</v>
      </c>
      <c r="AC119" s="30">
        <v>31390.080000000002</v>
      </c>
      <c r="AD119" s="29">
        <v>4762.08</v>
      </c>
      <c r="AE119" s="29">
        <v>0</v>
      </c>
      <c r="AF119" s="30">
        <v>35623.17</v>
      </c>
      <c r="AG119" s="29">
        <v>3139.72</v>
      </c>
      <c r="AH119" s="29">
        <v>0</v>
      </c>
      <c r="AI119" s="30">
        <v>21049.83</v>
      </c>
      <c r="AJ119" s="29">
        <v>2713.38</v>
      </c>
      <c r="AK119" s="29">
        <v>0</v>
      </c>
      <c r="AL119" s="30">
        <v>24646.15</v>
      </c>
      <c r="AM119" s="28">
        <v>37512.479999999996</v>
      </c>
      <c r="AN119" s="29">
        <v>0</v>
      </c>
      <c r="AO119" s="30">
        <v>297523.16000000009</v>
      </c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</row>
    <row r="120" spans="1:53" x14ac:dyDescent="0.25">
      <c r="A120" s="41" t="s">
        <v>198</v>
      </c>
      <c r="B120" s="18" t="s">
        <v>201</v>
      </c>
      <c r="C120" s="31">
        <v>0</v>
      </c>
      <c r="D120" s="18">
        <v>0</v>
      </c>
      <c r="E120" s="32">
        <v>41526.910000000003</v>
      </c>
      <c r="F120" s="18">
        <v>0</v>
      </c>
      <c r="G120" s="18">
        <v>0</v>
      </c>
      <c r="H120" s="18">
        <v>65810.66</v>
      </c>
      <c r="I120" s="31">
        <v>0</v>
      </c>
      <c r="J120" s="18">
        <v>0</v>
      </c>
      <c r="K120" s="32">
        <v>72676.42</v>
      </c>
      <c r="L120" s="18">
        <v>0</v>
      </c>
      <c r="M120" s="18">
        <v>0</v>
      </c>
      <c r="N120" s="18">
        <v>79335.25</v>
      </c>
      <c r="O120" s="31">
        <v>0</v>
      </c>
      <c r="P120" s="18">
        <v>0</v>
      </c>
      <c r="Q120" s="32">
        <v>70884.45</v>
      </c>
      <c r="R120" s="18">
        <v>0</v>
      </c>
      <c r="S120" s="18">
        <v>0</v>
      </c>
      <c r="T120" s="18">
        <v>86189.73</v>
      </c>
      <c r="U120" s="31">
        <v>0</v>
      </c>
      <c r="V120" s="18">
        <v>0</v>
      </c>
      <c r="W120" s="32">
        <v>54663.05</v>
      </c>
      <c r="X120" s="18">
        <v>0</v>
      </c>
      <c r="Y120" s="18">
        <v>0</v>
      </c>
      <c r="Z120" s="32">
        <v>46406.559999999998</v>
      </c>
      <c r="AA120" s="18">
        <v>0</v>
      </c>
      <c r="AB120" s="18">
        <v>0</v>
      </c>
      <c r="AC120" s="32">
        <v>87894.6</v>
      </c>
      <c r="AD120" s="18">
        <v>0</v>
      </c>
      <c r="AE120" s="18">
        <v>0</v>
      </c>
      <c r="AF120" s="32">
        <v>99747.58</v>
      </c>
      <c r="AG120" s="18">
        <v>0</v>
      </c>
      <c r="AH120" s="18">
        <v>0</v>
      </c>
      <c r="AI120" s="32">
        <v>58941.120000000003</v>
      </c>
      <c r="AJ120" s="18">
        <v>0</v>
      </c>
      <c r="AK120" s="18">
        <v>0</v>
      </c>
      <c r="AL120" s="32">
        <v>69011.08</v>
      </c>
      <c r="AM120" s="31">
        <v>0</v>
      </c>
      <c r="AN120" s="18">
        <v>0</v>
      </c>
      <c r="AO120" s="32">
        <v>833087.41</v>
      </c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</row>
    <row r="121" spans="1:53" x14ac:dyDescent="0.25">
      <c r="A121" s="41" t="s">
        <v>198</v>
      </c>
      <c r="B121" s="18" t="s">
        <v>202</v>
      </c>
      <c r="C121" s="31">
        <v>340.78</v>
      </c>
      <c r="D121" s="18">
        <v>0</v>
      </c>
      <c r="E121" s="32">
        <v>7036.73</v>
      </c>
      <c r="F121" s="18">
        <v>189.76</v>
      </c>
      <c r="G121" s="18">
        <v>0</v>
      </c>
      <c r="H121" s="18">
        <v>11151.6</v>
      </c>
      <c r="I121" s="31">
        <v>12.6</v>
      </c>
      <c r="J121" s="18">
        <v>0</v>
      </c>
      <c r="K121" s="32">
        <v>12315</v>
      </c>
      <c r="L121" s="18">
        <v>101.11</v>
      </c>
      <c r="M121" s="18">
        <v>0</v>
      </c>
      <c r="N121" s="18">
        <v>13443.34</v>
      </c>
      <c r="O121" s="31">
        <v>239.22</v>
      </c>
      <c r="P121" s="18">
        <v>0</v>
      </c>
      <c r="Q121" s="32">
        <v>12011.35</v>
      </c>
      <c r="R121" s="18">
        <v>523.49</v>
      </c>
      <c r="S121" s="18">
        <v>0</v>
      </c>
      <c r="T121" s="18">
        <v>14604.83</v>
      </c>
      <c r="U121" s="31">
        <v>1055.8599999999999</v>
      </c>
      <c r="V121" s="18">
        <v>0</v>
      </c>
      <c r="W121" s="32">
        <v>9262.64</v>
      </c>
      <c r="X121" s="18">
        <v>429.35</v>
      </c>
      <c r="Y121" s="18">
        <v>0</v>
      </c>
      <c r="Z121" s="32">
        <v>7863.58</v>
      </c>
      <c r="AA121" s="18">
        <v>320.04000000000002</v>
      </c>
      <c r="AB121" s="18">
        <v>0</v>
      </c>
      <c r="AC121" s="32">
        <v>14893.72</v>
      </c>
      <c r="AD121" s="18">
        <v>362.91</v>
      </c>
      <c r="AE121" s="18">
        <v>0</v>
      </c>
      <c r="AF121" s="32">
        <v>16902.2</v>
      </c>
      <c r="AG121" s="18">
        <v>291.92</v>
      </c>
      <c r="AH121" s="18">
        <v>0</v>
      </c>
      <c r="AI121" s="32">
        <v>9987.56</v>
      </c>
      <c r="AJ121" s="18">
        <v>419.14</v>
      </c>
      <c r="AK121" s="18">
        <v>0</v>
      </c>
      <c r="AL121" s="32">
        <v>11693.91</v>
      </c>
      <c r="AM121" s="31">
        <v>4286.1799999999994</v>
      </c>
      <c r="AN121" s="18">
        <v>0</v>
      </c>
      <c r="AO121" s="32">
        <v>141166.46</v>
      </c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</row>
    <row r="122" spans="1:53" s="51" customFormat="1" x14ac:dyDescent="0.25">
      <c r="A122" s="46" t="s">
        <v>203</v>
      </c>
      <c r="B122" s="47"/>
      <c r="C122" s="48">
        <v>3025.6800000000003</v>
      </c>
      <c r="D122" s="47">
        <v>0</v>
      </c>
      <c r="E122" s="49">
        <v>63394.28</v>
      </c>
      <c r="F122" s="47">
        <v>3487.76</v>
      </c>
      <c r="G122" s="47">
        <v>0</v>
      </c>
      <c r="H122" s="47">
        <v>100465.43000000001</v>
      </c>
      <c r="I122" s="48">
        <v>3261.0299999999997</v>
      </c>
      <c r="J122" s="47">
        <v>0</v>
      </c>
      <c r="K122" s="49">
        <v>110946.58</v>
      </c>
      <c r="L122" s="47">
        <v>3687.6</v>
      </c>
      <c r="M122" s="47">
        <v>0</v>
      </c>
      <c r="N122" s="47">
        <v>121111.84</v>
      </c>
      <c r="O122" s="48">
        <v>3092.5499999999997</v>
      </c>
      <c r="P122" s="47">
        <v>0</v>
      </c>
      <c r="Q122" s="49">
        <v>108210.99</v>
      </c>
      <c r="R122" s="47">
        <v>4710.5199999999995</v>
      </c>
      <c r="S122" s="47">
        <v>0</v>
      </c>
      <c r="T122" s="47">
        <v>131575.76999999999</v>
      </c>
      <c r="U122" s="48">
        <v>4009.76</v>
      </c>
      <c r="V122" s="47">
        <v>0</v>
      </c>
      <c r="W122" s="49">
        <v>83447.680000000008</v>
      </c>
      <c r="X122" s="47">
        <v>1927.92</v>
      </c>
      <c r="Y122" s="47">
        <v>0</v>
      </c>
      <c r="Z122" s="49">
        <v>70843.459999999992</v>
      </c>
      <c r="AA122" s="47">
        <v>2906.69</v>
      </c>
      <c r="AB122" s="47">
        <v>0</v>
      </c>
      <c r="AC122" s="49">
        <v>134178.4</v>
      </c>
      <c r="AD122" s="47">
        <v>5124.99</v>
      </c>
      <c r="AE122" s="47">
        <v>0</v>
      </c>
      <c r="AF122" s="49">
        <v>152272.95000000001</v>
      </c>
      <c r="AG122" s="47">
        <v>3431.64</v>
      </c>
      <c r="AH122" s="47">
        <v>0</v>
      </c>
      <c r="AI122" s="49">
        <v>89978.510000000009</v>
      </c>
      <c r="AJ122" s="47">
        <v>3132.52</v>
      </c>
      <c r="AK122" s="47">
        <v>0</v>
      </c>
      <c r="AL122" s="49">
        <v>105351.14000000001</v>
      </c>
      <c r="AM122" s="48">
        <v>41798.659999999996</v>
      </c>
      <c r="AN122" s="47">
        <v>0</v>
      </c>
      <c r="AO122" s="49">
        <v>1271777.0299999998</v>
      </c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</row>
    <row r="123" spans="1:53" x14ac:dyDescent="0.25">
      <c r="A123" s="39" t="s">
        <v>354</v>
      </c>
      <c r="B123" s="29" t="s">
        <v>63</v>
      </c>
      <c r="C123" s="28">
        <v>631.4</v>
      </c>
      <c r="D123" s="29">
        <v>0</v>
      </c>
      <c r="E123" s="30">
        <v>0</v>
      </c>
      <c r="F123" s="29">
        <v>881.11</v>
      </c>
      <c r="G123" s="29">
        <v>0</v>
      </c>
      <c r="H123" s="29">
        <v>0</v>
      </c>
      <c r="I123" s="28">
        <v>439.32</v>
      </c>
      <c r="J123" s="29">
        <v>0</v>
      </c>
      <c r="K123" s="30">
        <v>0</v>
      </c>
      <c r="L123" s="29">
        <v>600.86</v>
      </c>
      <c r="M123" s="29">
        <v>0</v>
      </c>
      <c r="N123" s="29">
        <v>0</v>
      </c>
      <c r="O123" s="28">
        <v>881.4</v>
      </c>
      <c r="P123" s="29">
        <v>0</v>
      </c>
      <c r="Q123" s="30">
        <v>0</v>
      </c>
      <c r="R123" s="29">
        <v>1294.08</v>
      </c>
      <c r="S123" s="29">
        <v>0</v>
      </c>
      <c r="T123" s="29">
        <v>0</v>
      </c>
      <c r="U123" s="28">
        <v>921.23</v>
      </c>
      <c r="V123" s="29">
        <v>0</v>
      </c>
      <c r="W123" s="30">
        <v>0</v>
      </c>
      <c r="X123" s="29">
        <v>342.23</v>
      </c>
      <c r="Y123" s="29">
        <v>0</v>
      </c>
      <c r="Z123" s="30">
        <v>0</v>
      </c>
      <c r="AA123" s="29">
        <v>655.68000000000006</v>
      </c>
      <c r="AB123" s="29">
        <v>0</v>
      </c>
      <c r="AC123" s="30">
        <v>0</v>
      </c>
      <c r="AD123" s="29">
        <v>1245.79</v>
      </c>
      <c r="AE123" s="29">
        <v>0</v>
      </c>
      <c r="AF123" s="30">
        <v>0</v>
      </c>
      <c r="AG123" s="29">
        <v>867.53</v>
      </c>
      <c r="AH123" s="29">
        <v>0</v>
      </c>
      <c r="AI123" s="30">
        <v>0</v>
      </c>
      <c r="AJ123" s="29">
        <v>1332.17</v>
      </c>
      <c r="AK123" s="29">
        <v>0</v>
      </c>
      <c r="AL123" s="30">
        <v>0</v>
      </c>
      <c r="AM123" s="28">
        <v>10092.799999999999</v>
      </c>
      <c r="AN123" s="29">
        <v>0</v>
      </c>
      <c r="AO123" s="30">
        <v>0</v>
      </c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</row>
    <row r="124" spans="1:53" s="51" customFormat="1" x14ac:dyDescent="0.25">
      <c r="A124" s="46" t="s">
        <v>355</v>
      </c>
      <c r="B124" s="47"/>
      <c r="C124" s="48">
        <v>631.4</v>
      </c>
      <c r="D124" s="47">
        <v>0</v>
      </c>
      <c r="E124" s="49">
        <v>0</v>
      </c>
      <c r="F124" s="47">
        <v>881.11</v>
      </c>
      <c r="G124" s="47">
        <v>0</v>
      </c>
      <c r="H124" s="47">
        <v>0</v>
      </c>
      <c r="I124" s="48">
        <v>439.32</v>
      </c>
      <c r="J124" s="47">
        <v>0</v>
      </c>
      <c r="K124" s="49">
        <v>0</v>
      </c>
      <c r="L124" s="47">
        <v>600.86</v>
      </c>
      <c r="M124" s="47">
        <v>0</v>
      </c>
      <c r="N124" s="47">
        <v>0</v>
      </c>
      <c r="O124" s="48">
        <v>881.4</v>
      </c>
      <c r="P124" s="47">
        <v>0</v>
      </c>
      <c r="Q124" s="49">
        <v>0</v>
      </c>
      <c r="R124" s="47">
        <v>1294.08</v>
      </c>
      <c r="S124" s="47">
        <v>0</v>
      </c>
      <c r="T124" s="47">
        <v>0</v>
      </c>
      <c r="U124" s="48">
        <v>921.23</v>
      </c>
      <c r="V124" s="47">
        <v>0</v>
      </c>
      <c r="W124" s="49">
        <v>0</v>
      </c>
      <c r="X124" s="47">
        <v>342.23</v>
      </c>
      <c r="Y124" s="47">
        <v>0</v>
      </c>
      <c r="Z124" s="49">
        <v>0</v>
      </c>
      <c r="AA124" s="47">
        <v>655.68000000000006</v>
      </c>
      <c r="AB124" s="47">
        <v>0</v>
      </c>
      <c r="AC124" s="49">
        <v>0</v>
      </c>
      <c r="AD124" s="47">
        <v>1245.79</v>
      </c>
      <c r="AE124" s="47">
        <v>0</v>
      </c>
      <c r="AF124" s="49">
        <v>0</v>
      </c>
      <c r="AG124" s="47">
        <v>867.53</v>
      </c>
      <c r="AH124" s="47">
        <v>0</v>
      </c>
      <c r="AI124" s="49">
        <v>0</v>
      </c>
      <c r="AJ124" s="47">
        <v>1332.17</v>
      </c>
      <c r="AK124" s="47">
        <v>0</v>
      </c>
      <c r="AL124" s="49">
        <v>0</v>
      </c>
      <c r="AM124" s="48">
        <v>10092.799999999999</v>
      </c>
      <c r="AN124" s="47">
        <v>0</v>
      </c>
      <c r="AO124" s="49">
        <v>0</v>
      </c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</row>
    <row r="125" spans="1:53" x14ac:dyDescent="0.25">
      <c r="A125" s="41" t="s">
        <v>358</v>
      </c>
      <c r="B125" s="18" t="s">
        <v>161</v>
      </c>
      <c r="C125" s="31"/>
      <c r="D125" s="18"/>
      <c r="E125" s="32"/>
      <c r="F125" s="18"/>
      <c r="G125" s="18"/>
      <c r="H125" s="18"/>
      <c r="I125" s="31"/>
      <c r="J125" s="18"/>
      <c r="K125" s="32"/>
      <c r="L125" s="18"/>
      <c r="M125" s="18"/>
      <c r="N125" s="18"/>
      <c r="O125" s="31"/>
      <c r="P125" s="18"/>
      <c r="Q125" s="32"/>
      <c r="R125" s="18"/>
      <c r="S125" s="18"/>
      <c r="T125" s="18"/>
      <c r="U125" s="31"/>
      <c r="V125" s="18"/>
      <c r="W125" s="32"/>
      <c r="X125" s="18"/>
      <c r="Y125" s="18"/>
      <c r="Z125" s="32"/>
      <c r="AA125" s="18">
        <v>-87.68</v>
      </c>
      <c r="AB125" s="18">
        <v>0</v>
      </c>
      <c r="AC125" s="32">
        <v>917.89</v>
      </c>
      <c r="AD125" s="18">
        <v>-124.03</v>
      </c>
      <c r="AE125" s="18">
        <v>0</v>
      </c>
      <c r="AF125" s="32">
        <v>1041.67</v>
      </c>
      <c r="AG125" s="18">
        <v>-93.48</v>
      </c>
      <c r="AH125" s="18">
        <v>0</v>
      </c>
      <c r="AI125" s="32">
        <v>615.53</v>
      </c>
      <c r="AJ125" s="18">
        <v>-124.37</v>
      </c>
      <c r="AK125" s="18">
        <v>0</v>
      </c>
      <c r="AL125" s="32">
        <v>720.69</v>
      </c>
      <c r="AM125" s="31">
        <v>-429.56</v>
      </c>
      <c r="AN125" s="18">
        <v>0</v>
      </c>
      <c r="AO125" s="32">
        <v>3295.78</v>
      </c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</row>
    <row r="126" spans="1:53" s="51" customFormat="1" x14ac:dyDescent="0.25">
      <c r="A126" s="52" t="s">
        <v>359</v>
      </c>
      <c r="B126" s="50"/>
      <c r="C126" s="53"/>
      <c r="D126" s="50"/>
      <c r="E126" s="54"/>
      <c r="F126" s="50"/>
      <c r="G126" s="50"/>
      <c r="H126" s="50"/>
      <c r="I126" s="53"/>
      <c r="J126" s="50"/>
      <c r="K126" s="54"/>
      <c r="L126" s="50"/>
      <c r="M126" s="50"/>
      <c r="N126" s="50"/>
      <c r="O126" s="53"/>
      <c r="P126" s="50"/>
      <c r="Q126" s="54"/>
      <c r="R126" s="50"/>
      <c r="S126" s="50"/>
      <c r="T126" s="50"/>
      <c r="U126" s="53"/>
      <c r="V126" s="50"/>
      <c r="W126" s="54"/>
      <c r="X126" s="50"/>
      <c r="Y126" s="50"/>
      <c r="Z126" s="54"/>
      <c r="AA126" s="50">
        <v>-87.68</v>
      </c>
      <c r="AB126" s="50">
        <v>0</v>
      </c>
      <c r="AC126" s="54">
        <v>917.89</v>
      </c>
      <c r="AD126" s="50">
        <v>-124.03</v>
      </c>
      <c r="AE126" s="50">
        <v>0</v>
      </c>
      <c r="AF126" s="54">
        <v>1041.67</v>
      </c>
      <c r="AG126" s="50">
        <v>-93.48</v>
      </c>
      <c r="AH126" s="50">
        <v>0</v>
      </c>
      <c r="AI126" s="54">
        <v>615.53</v>
      </c>
      <c r="AJ126" s="50">
        <v>-124.37</v>
      </c>
      <c r="AK126" s="50">
        <v>0</v>
      </c>
      <c r="AL126" s="54">
        <v>720.69</v>
      </c>
      <c r="AM126" s="53">
        <v>-429.56</v>
      </c>
      <c r="AN126" s="50">
        <v>0</v>
      </c>
      <c r="AO126" s="54">
        <v>3295.78</v>
      </c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</row>
    <row r="127" spans="1:53" x14ac:dyDescent="0.25">
      <c r="A127" s="39" t="s">
        <v>207</v>
      </c>
      <c r="B127" s="29" t="s">
        <v>209</v>
      </c>
      <c r="C127" s="28">
        <v>-148.62</v>
      </c>
      <c r="D127" s="29">
        <v>0</v>
      </c>
      <c r="E127" s="30">
        <v>47.7</v>
      </c>
      <c r="F127" s="29">
        <v>-200.38</v>
      </c>
      <c r="G127" s="29">
        <v>0</v>
      </c>
      <c r="H127" s="29">
        <v>75.599999999999994</v>
      </c>
      <c r="I127" s="28">
        <v>-184.61</v>
      </c>
      <c r="J127" s="29">
        <v>0</v>
      </c>
      <c r="K127" s="30">
        <v>83.49</v>
      </c>
      <c r="L127" s="29">
        <v>-227.23</v>
      </c>
      <c r="M127" s="29">
        <v>0</v>
      </c>
      <c r="N127" s="29">
        <v>91.14</v>
      </c>
      <c r="O127" s="28">
        <v>-207.85</v>
      </c>
      <c r="P127" s="29">
        <v>0</v>
      </c>
      <c r="Q127" s="30">
        <v>81.430000000000007</v>
      </c>
      <c r="R127" s="29">
        <v>-336.86</v>
      </c>
      <c r="S127" s="29">
        <v>0</v>
      </c>
      <c r="T127" s="29">
        <v>99.01</v>
      </c>
      <c r="U127" s="28">
        <v>-229.13</v>
      </c>
      <c r="V127" s="29">
        <v>0</v>
      </c>
      <c r="W127" s="30">
        <v>62.79</v>
      </c>
      <c r="X127" s="29">
        <v>-101.77</v>
      </c>
      <c r="Y127" s="29">
        <v>0</v>
      </c>
      <c r="Z127" s="30">
        <v>53.31</v>
      </c>
      <c r="AA127" s="29">
        <v>-132.38999999999999</v>
      </c>
      <c r="AB127" s="29">
        <v>0</v>
      </c>
      <c r="AC127" s="30">
        <v>100.97</v>
      </c>
      <c r="AD127" s="29">
        <v>-323.51</v>
      </c>
      <c r="AE127" s="29">
        <v>0</v>
      </c>
      <c r="AF127" s="30">
        <v>114.58</v>
      </c>
      <c r="AG127" s="29">
        <v>-141.41</v>
      </c>
      <c r="AH127" s="29">
        <v>0</v>
      </c>
      <c r="AI127" s="30">
        <v>67.709999999999994</v>
      </c>
      <c r="AJ127" s="29">
        <v>-218.77</v>
      </c>
      <c r="AK127" s="29">
        <v>0</v>
      </c>
      <c r="AL127" s="30">
        <v>79.28</v>
      </c>
      <c r="AM127" s="28">
        <v>-2452.5299999999997</v>
      </c>
      <c r="AN127" s="29">
        <v>0</v>
      </c>
      <c r="AO127" s="30">
        <v>957.0100000000001</v>
      </c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</row>
    <row r="128" spans="1:53" x14ac:dyDescent="0.25">
      <c r="A128" s="41" t="s">
        <v>207</v>
      </c>
      <c r="B128" s="18" t="s">
        <v>210</v>
      </c>
      <c r="C128" s="31">
        <v>-439.83</v>
      </c>
      <c r="D128" s="18">
        <v>0</v>
      </c>
      <c r="E128" s="32">
        <v>37952.17</v>
      </c>
      <c r="F128" s="18">
        <v>998.18</v>
      </c>
      <c r="G128" s="18">
        <v>0</v>
      </c>
      <c r="H128" s="18">
        <v>60145.51</v>
      </c>
      <c r="I128" s="31">
        <v>2009.15</v>
      </c>
      <c r="J128" s="18">
        <v>0</v>
      </c>
      <c r="K128" s="32">
        <v>66420.25</v>
      </c>
      <c r="L128" s="18">
        <v>1126.58</v>
      </c>
      <c r="M128" s="18">
        <v>0</v>
      </c>
      <c r="N128" s="18">
        <v>72505.88</v>
      </c>
      <c r="O128" s="31">
        <v>1130.5999999999999</v>
      </c>
      <c r="P128" s="18">
        <v>0</v>
      </c>
      <c r="Q128" s="32">
        <v>64782.54</v>
      </c>
      <c r="R128" s="18">
        <v>1375.94</v>
      </c>
      <c r="S128" s="18">
        <v>0</v>
      </c>
      <c r="T128" s="18">
        <v>78770.3</v>
      </c>
      <c r="U128" s="31">
        <v>4463.55</v>
      </c>
      <c r="V128" s="18">
        <v>0</v>
      </c>
      <c r="W128" s="32">
        <v>49957.52</v>
      </c>
      <c r="X128" s="18">
        <v>133.76</v>
      </c>
      <c r="Y128" s="18">
        <v>0</v>
      </c>
      <c r="Z128" s="32">
        <v>42411.77</v>
      </c>
      <c r="AA128" s="18">
        <v>894.62</v>
      </c>
      <c r="AB128" s="18">
        <v>0</v>
      </c>
      <c r="AC128" s="32">
        <v>80328.42</v>
      </c>
      <c r="AD128" s="18">
        <v>1500.76</v>
      </c>
      <c r="AE128" s="18">
        <v>0</v>
      </c>
      <c r="AF128" s="32">
        <v>91161.06</v>
      </c>
      <c r="AG128" s="18">
        <v>4181.83</v>
      </c>
      <c r="AH128" s="18">
        <v>0</v>
      </c>
      <c r="AI128" s="32">
        <v>53867.32</v>
      </c>
      <c r="AJ128" s="18">
        <v>7226.08</v>
      </c>
      <c r="AK128" s="18">
        <v>0</v>
      </c>
      <c r="AL128" s="32">
        <v>63070.44</v>
      </c>
      <c r="AM128" s="31">
        <v>24601.22</v>
      </c>
      <c r="AN128" s="18">
        <v>0</v>
      </c>
      <c r="AO128" s="32">
        <v>761373.17999999993</v>
      </c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</row>
    <row r="129" spans="1:53" x14ac:dyDescent="0.25">
      <c r="A129" s="41" t="s">
        <v>207</v>
      </c>
      <c r="B129" s="18" t="s">
        <v>211</v>
      </c>
      <c r="C129" s="31">
        <v>-181.64</v>
      </c>
      <c r="D129" s="18">
        <v>0</v>
      </c>
      <c r="E129" s="32">
        <v>63.75</v>
      </c>
      <c r="F129" s="18">
        <v>-325.77</v>
      </c>
      <c r="G129" s="18">
        <v>0</v>
      </c>
      <c r="H129" s="18">
        <v>101.03</v>
      </c>
      <c r="I129" s="31">
        <v>-296.67</v>
      </c>
      <c r="J129" s="18">
        <v>0</v>
      </c>
      <c r="K129" s="32">
        <v>111.57</v>
      </c>
      <c r="L129" s="18">
        <v>-366.31</v>
      </c>
      <c r="M129" s="18">
        <v>0</v>
      </c>
      <c r="N129" s="18">
        <v>121.79</v>
      </c>
      <c r="O129" s="31">
        <v>-330.76</v>
      </c>
      <c r="P129" s="18">
        <v>0</v>
      </c>
      <c r="Q129" s="32">
        <v>108.82</v>
      </c>
      <c r="R129" s="18">
        <v>-539.41999999999996</v>
      </c>
      <c r="S129" s="18">
        <v>0</v>
      </c>
      <c r="T129" s="18">
        <v>132.31</v>
      </c>
      <c r="U129" s="31">
        <v>-361.22</v>
      </c>
      <c r="V129" s="18">
        <v>0</v>
      </c>
      <c r="W129" s="32">
        <v>83.92</v>
      </c>
      <c r="X129" s="18">
        <v>-233.46</v>
      </c>
      <c r="Y129" s="18">
        <v>0</v>
      </c>
      <c r="Z129" s="32">
        <v>71.239999999999995</v>
      </c>
      <c r="AA129" s="18">
        <v>-352.95</v>
      </c>
      <c r="AB129" s="18">
        <v>0</v>
      </c>
      <c r="AC129" s="32">
        <v>134.93</v>
      </c>
      <c r="AD129" s="18">
        <v>-523.55999999999995</v>
      </c>
      <c r="AE129" s="18">
        <v>0</v>
      </c>
      <c r="AF129" s="32">
        <v>153.13</v>
      </c>
      <c r="AG129" s="18">
        <v>-226.92</v>
      </c>
      <c r="AH129" s="18">
        <v>0</v>
      </c>
      <c r="AI129" s="32">
        <v>90.48</v>
      </c>
      <c r="AJ129" s="18">
        <v>-338.19</v>
      </c>
      <c r="AK129" s="18">
        <v>0</v>
      </c>
      <c r="AL129" s="32">
        <v>105.94</v>
      </c>
      <c r="AM129" s="31">
        <v>-4076.87</v>
      </c>
      <c r="AN129" s="18">
        <v>0</v>
      </c>
      <c r="AO129" s="32">
        <v>1278.9099999999999</v>
      </c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</row>
    <row r="130" spans="1:53" x14ac:dyDescent="0.25">
      <c r="A130" s="41" t="s">
        <v>207</v>
      </c>
      <c r="B130" s="18" t="s">
        <v>212</v>
      </c>
      <c r="C130" s="31">
        <v>-46.9</v>
      </c>
      <c r="D130" s="18">
        <v>0</v>
      </c>
      <c r="E130" s="32">
        <v>51.61</v>
      </c>
      <c r="F130" s="18">
        <v>-62.71</v>
      </c>
      <c r="G130" s="18">
        <v>0</v>
      </c>
      <c r="H130" s="18">
        <v>81.78</v>
      </c>
      <c r="I130" s="31">
        <v>-55.55</v>
      </c>
      <c r="J130" s="18">
        <v>0</v>
      </c>
      <c r="K130" s="32">
        <v>90.32</v>
      </c>
      <c r="L130" s="18">
        <v>-70.08</v>
      </c>
      <c r="M130" s="18">
        <v>0</v>
      </c>
      <c r="N130" s="18">
        <v>98.59</v>
      </c>
      <c r="O130" s="31">
        <v>-60.42</v>
      </c>
      <c r="P130" s="18">
        <v>0</v>
      </c>
      <c r="Q130" s="32">
        <v>88.09</v>
      </c>
      <c r="R130" s="18">
        <v>-99.79</v>
      </c>
      <c r="S130" s="18">
        <v>0</v>
      </c>
      <c r="T130" s="18">
        <v>107.11</v>
      </c>
      <c r="U130" s="31">
        <v>-69.790000000000006</v>
      </c>
      <c r="V130" s="18">
        <v>0</v>
      </c>
      <c r="W130" s="32">
        <v>67.930000000000007</v>
      </c>
      <c r="X130" s="18">
        <v>-41.04</v>
      </c>
      <c r="Y130" s="18">
        <v>0</v>
      </c>
      <c r="Z130" s="32">
        <v>57.67</v>
      </c>
      <c r="AA130" s="18">
        <v>-69.8</v>
      </c>
      <c r="AB130" s="18">
        <v>0</v>
      </c>
      <c r="AC130" s="32">
        <v>109.23</v>
      </c>
      <c r="AD130" s="18">
        <v>-102.32</v>
      </c>
      <c r="AE130" s="18">
        <v>0</v>
      </c>
      <c r="AF130" s="32">
        <v>123.96</v>
      </c>
      <c r="AG130" s="18">
        <v>-44.13</v>
      </c>
      <c r="AH130" s="18">
        <v>0</v>
      </c>
      <c r="AI130" s="32">
        <v>73.25</v>
      </c>
      <c r="AJ130" s="18">
        <v>-65.83</v>
      </c>
      <c r="AK130" s="18">
        <v>0</v>
      </c>
      <c r="AL130" s="32">
        <v>85.76</v>
      </c>
      <c r="AM130" s="31">
        <v>-788.36</v>
      </c>
      <c r="AN130" s="18">
        <v>0</v>
      </c>
      <c r="AO130" s="32">
        <v>1035.3000000000002</v>
      </c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</row>
    <row r="131" spans="1:53" x14ac:dyDescent="0.25">
      <c r="A131" s="41" t="s">
        <v>207</v>
      </c>
      <c r="B131" s="18" t="s">
        <v>213</v>
      </c>
      <c r="C131" s="31">
        <v>-137.83000000000001</v>
      </c>
      <c r="D131" s="18">
        <v>0</v>
      </c>
      <c r="E131" s="32">
        <v>16387.080000000002</v>
      </c>
      <c r="F131" s="18">
        <v>-366.92</v>
      </c>
      <c r="G131" s="18">
        <v>0</v>
      </c>
      <c r="H131" s="18">
        <v>25969.77</v>
      </c>
      <c r="I131" s="31">
        <v>-350.41</v>
      </c>
      <c r="J131" s="18">
        <v>0</v>
      </c>
      <c r="K131" s="32">
        <v>28679.09</v>
      </c>
      <c r="L131" s="18">
        <v>-318.33999999999997</v>
      </c>
      <c r="M131" s="18">
        <v>0</v>
      </c>
      <c r="N131" s="18">
        <v>31306.76</v>
      </c>
      <c r="O131" s="31">
        <v>-66.63</v>
      </c>
      <c r="P131" s="18">
        <v>0</v>
      </c>
      <c r="Q131" s="32">
        <v>27971.96</v>
      </c>
      <c r="R131" s="18">
        <v>-338.37</v>
      </c>
      <c r="S131" s="18">
        <v>0</v>
      </c>
      <c r="T131" s="18">
        <v>34011.620000000003</v>
      </c>
      <c r="U131" s="31">
        <v>-166.25</v>
      </c>
      <c r="V131" s="18">
        <v>0</v>
      </c>
      <c r="W131" s="32">
        <v>21570.77</v>
      </c>
      <c r="X131" s="18">
        <v>494.84</v>
      </c>
      <c r="Y131" s="18">
        <v>0</v>
      </c>
      <c r="Z131" s="32">
        <v>18312.650000000001</v>
      </c>
      <c r="AA131" s="18">
        <v>2043.54</v>
      </c>
      <c r="AB131" s="18">
        <v>0</v>
      </c>
      <c r="AC131" s="32">
        <v>34684.39</v>
      </c>
      <c r="AD131" s="18">
        <v>3274.61</v>
      </c>
      <c r="AE131" s="18">
        <v>0</v>
      </c>
      <c r="AF131" s="32">
        <v>39361.74</v>
      </c>
      <c r="AG131" s="18">
        <v>958.61</v>
      </c>
      <c r="AH131" s="18">
        <v>0</v>
      </c>
      <c r="AI131" s="32">
        <v>23258.959999999999</v>
      </c>
      <c r="AJ131" s="18">
        <v>241.91</v>
      </c>
      <c r="AK131" s="18">
        <v>0</v>
      </c>
      <c r="AL131" s="32">
        <v>27232.7</v>
      </c>
      <c r="AM131" s="31">
        <v>5268.7599999999993</v>
      </c>
      <c r="AN131" s="18">
        <v>0</v>
      </c>
      <c r="AO131" s="32">
        <v>328747.49000000005</v>
      </c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</row>
    <row r="132" spans="1:53" x14ac:dyDescent="0.25">
      <c r="A132" s="41" t="s">
        <v>207</v>
      </c>
      <c r="B132" s="18" t="s">
        <v>214</v>
      </c>
      <c r="C132" s="31">
        <v>212.43</v>
      </c>
      <c r="D132" s="18">
        <v>0</v>
      </c>
      <c r="E132" s="32">
        <v>149948.68</v>
      </c>
      <c r="F132" s="18">
        <v>501.71</v>
      </c>
      <c r="G132" s="18">
        <v>0</v>
      </c>
      <c r="H132" s="18">
        <v>237634.36</v>
      </c>
      <c r="I132" s="31">
        <v>634.29999999999995</v>
      </c>
      <c r="J132" s="18">
        <v>0</v>
      </c>
      <c r="K132" s="32">
        <v>262425.8</v>
      </c>
      <c r="L132" s="18">
        <v>710.7</v>
      </c>
      <c r="M132" s="18">
        <v>0</v>
      </c>
      <c r="N132" s="18">
        <v>286470.03999999998</v>
      </c>
      <c r="O132" s="31">
        <v>696.17</v>
      </c>
      <c r="P132" s="18">
        <v>0</v>
      </c>
      <c r="Q132" s="32">
        <v>255955.21</v>
      </c>
      <c r="R132" s="18">
        <v>828.86</v>
      </c>
      <c r="S132" s="18">
        <v>0</v>
      </c>
      <c r="T132" s="18">
        <v>311220.71999999997</v>
      </c>
      <c r="U132" s="31">
        <v>1989.39</v>
      </c>
      <c r="V132" s="18">
        <v>0</v>
      </c>
      <c r="W132" s="32">
        <v>197381.68</v>
      </c>
      <c r="X132" s="18">
        <v>97.52</v>
      </c>
      <c r="Y132" s="18">
        <v>0</v>
      </c>
      <c r="Z132" s="32">
        <v>167568.5</v>
      </c>
      <c r="AA132" s="18">
        <v>401.99</v>
      </c>
      <c r="AB132" s="18">
        <v>0</v>
      </c>
      <c r="AC132" s="32">
        <v>317376.84000000003</v>
      </c>
      <c r="AD132" s="18">
        <v>560.87</v>
      </c>
      <c r="AE132" s="18">
        <v>0</v>
      </c>
      <c r="AF132" s="32">
        <v>360176.51</v>
      </c>
      <c r="AG132" s="18">
        <v>1093.58</v>
      </c>
      <c r="AH132" s="18">
        <v>0</v>
      </c>
      <c r="AI132" s="32">
        <v>212829.29</v>
      </c>
      <c r="AJ132" s="18">
        <v>334.45</v>
      </c>
      <c r="AK132" s="18">
        <v>0</v>
      </c>
      <c r="AL132" s="32">
        <v>249190.72</v>
      </c>
      <c r="AM132" s="31">
        <v>8061.97</v>
      </c>
      <c r="AN132" s="18">
        <v>0</v>
      </c>
      <c r="AO132" s="32">
        <v>3008178.35</v>
      </c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</row>
    <row r="133" spans="1:53" x14ac:dyDescent="0.25">
      <c r="A133" s="41" t="s">
        <v>207</v>
      </c>
      <c r="B133" s="18" t="s">
        <v>215</v>
      </c>
      <c r="C133" s="31">
        <v>-2.3199999999999998</v>
      </c>
      <c r="D133" s="18">
        <v>0</v>
      </c>
      <c r="E133" s="32">
        <v>4516.67</v>
      </c>
      <c r="F133" s="18">
        <v>-9.83</v>
      </c>
      <c r="G133" s="18">
        <v>0</v>
      </c>
      <c r="H133" s="18">
        <v>7157.89</v>
      </c>
      <c r="I133" s="31">
        <v>-31.11</v>
      </c>
      <c r="J133" s="18">
        <v>0</v>
      </c>
      <c r="K133" s="32">
        <v>7904.64</v>
      </c>
      <c r="L133" s="18">
        <v>-28.89</v>
      </c>
      <c r="M133" s="18">
        <v>0</v>
      </c>
      <c r="N133" s="18">
        <v>8628.89</v>
      </c>
      <c r="O133" s="31">
        <v>-18.25</v>
      </c>
      <c r="P133" s="18">
        <v>0</v>
      </c>
      <c r="Q133" s="32">
        <v>7709.74</v>
      </c>
      <c r="R133" s="18">
        <v>-0.95</v>
      </c>
      <c r="S133" s="18">
        <v>0</v>
      </c>
      <c r="T133" s="18">
        <v>9374.42</v>
      </c>
      <c r="U133" s="31">
        <v>0.65</v>
      </c>
      <c r="V133" s="18">
        <v>0</v>
      </c>
      <c r="W133" s="32">
        <v>5945.42</v>
      </c>
      <c r="X133" s="18">
        <v>-0.51</v>
      </c>
      <c r="Y133" s="18">
        <v>0</v>
      </c>
      <c r="Z133" s="32">
        <v>5047.3999999999996</v>
      </c>
      <c r="AA133" s="18">
        <v>0.42</v>
      </c>
      <c r="AB133" s="18">
        <v>0</v>
      </c>
      <c r="AC133" s="32">
        <v>9559.85</v>
      </c>
      <c r="AD133" s="18">
        <v>2.52</v>
      </c>
      <c r="AE133" s="18">
        <v>0</v>
      </c>
      <c r="AF133" s="32">
        <v>10849.04</v>
      </c>
      <c r="AG133" s="18">
        <v>0.46</v>
      </c>
      <c r="AH133" s="18">
        <v>0</v>
      </c>
      <c r="AI133" s="32">
        <v>6410.72</v>
      </c>
      <c r="AJ133" s="18">
        <v>-0.91</v>
      </c>
      <c r="AK133" s="18">
        <v>0</v>
      </c>
      <c r="AL133" s="32">
        <v>7505.98</v>
      </c>
      <c r="AM133" s="31">
        <v>-88.72</v>
      </c>
      <c r="AN133" s="18">
        <v>0</v>
      </c>
      <c r="AO133" s="32">
        <v>90610.659999999989</v>
      </c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</row>
    <row r="134" spans="1:53" s="51" customFormat="1" x14ac:dyDescent="0.25">
      <c r="A134" s="46" t="s">
        <v>218</v>
      </c>
      <c r="B134" s="47"/>
      <c r="C134" s="48">
        <v>-744.71000000000015</v>
      </c>
      <c r="D134" s="47">
        <v>0</v>
      </c>
      <c r="E134" s="49">
        <v>208967.66</v>
      </c>
      <c r="F134" s="47">
        <v>534.27999999999986</v>
      </c>
      <c r="G134" s="47">
        <v>0</v>
      </c>
      <c r="H134" s="47">
        <v>331165.94</v>
      </c>
      <c r="I134" s="48">
        <v>1725.1</v>
      </c>
      <c r="J134" s="47">
        <v>0</v>
      </c>
      <c r="K134" s="49">
        <v>365715.16000000003</v>
      </c>
      <c r="L134" s="47">
        <v>826.43000000000006</v>
      </c>
      <c r="M134" s="47">
        <v>0</v>
      </c>
      <c r="N134" s="47">
        <v>399223.08999999997</v>
      </c>
      <c r="O134" s="48">
        <v>1142.8599999999999</v>
      </c>
      <c r="P134" s="47">
        <v>0</v>
      </c>
      <c r="Q134" s="49">
        <v>356697.79</v>
      </c>
      <c r="R134" s="47">
        <v>889.40999999999985</v>
      </c>
      <c r="S134" s="47">
        <v>0</v>
      </c>
      <c r="T134" s="47">
        <v>433715.48999999993</v>
      </c>
      <c r="U134" s="48">
        <v>5627.2</v>
      </c>
      <c r="V134" s="47">
        <v>0</v>
      </c>
      <c r="W134" s="49">
        <v>275070.02999999997</v>
      </c>
      <c r="X134" s="47">
        <v>349.34</v>
      </c>
      <c r="Y134" s="47">
        <v>0</v>
      </c>
      <c r="Z134" s="49">
        <v>233522.53999999998</v>
      </c>
      <c r="AA134" s="47">
        <v>2785.4300000000003</v>
      </c>
      <c r="AB134" s="47">
        <v>0</v>
      </c>
      <c r="AC134" s="49">
        <v>442294.63</v>
      </c>
      <c r="AD134" s="47">
        <v>4389.3700000000008</v>
      </c>
      <c r="AE134" s="47">
        <v>0</v>
      </c>
      <c r="AF134" s="49">
        <v>501940.01999999996</v>
      </c>
      <c r="AG134" s="47">
        <v>5822.0199999999995</v>
      </c>
      <c r="AH134" s="47">
        <v>0</v>
      </c>
      <c r="AI134" s="49">
        <v>296597.73</v>
      </c>
      <c r="AJ134" s="47">
        <v>7178.74</v>
      </c>
      <c r="AK134" s="47">
        <v>0</v>
      </c>
      <c r="AL134" s="49">
        <v>347270.82</v>
      </c>
      <c r="AM134" s="48">
        <v>30525.47</v>
      </c>
      <c r="AN134" s="47">
        <v>0</v>
      </c>
      <c r="AO134" s="49">
        <v>4192180.9</v>
      </c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</row>
    <row r="135" spans="1:53" x14ac:dyDescent="0.25">
      <c r="A135" s="39" t="s">
        <v>223</v>
      </c>
      <c r="B135" s="29" t="s">
        <v>85</v>
      </c>
      <c r="C135" s="28">
        <v>638.08000000000004</v>
      </c>
      <c r="D135" s="29">
        <v>0</v>
      </c>
      <c r="E135" s="30">
        <v>5343.68</v>
      </c>
      <c r="F135" s="29">
        <v>-530.79999999999995</v>
      </c>
      <c r="G135" s="29">
        <v>0</v>
      </c>
      <c r="H135" s="29">
        <v>8468.51</v>
      </c>
      <c r="I135" s="28">
        <v>14.44</v>
      </c>
      <c r="J135" s="29">
        <v>0</v>
      </c>
      <c r="K135" s="30">
        <v>9351.99</v>
      </c>
      <c r="L135" s="29">
        <v>50.15</v>
      </c>
      <c r="M135" s="29">
        <v>0</v>
      </c>
      <c r="N135" s="29">
        <v>10208.85</v>
      </c>
      <c r="O135" s="28">
        <v>-284.77</v>
      </c>
      <c r="P135" s="29">
        <v>0</v>
      </c>
      <c r="Q135" s="30">
        <v>9121.4</v>
      </c>
      <c r="R135" s="29">
        <v>419.98</v>
      </c>
      <c r="S135" s="29">
        <v>0</v>
      </c>
      <c r="T135" s="29">
        <v>11090.88</v>
      </c>
      <c r="U135" s="28">
        <v>-3.72</v>
      </c>
      <c r="V135" s="29">
        <v>0</v>
      </c>
      <c r="W135" s="30">
        <v>7034.03</v>
      </c>
      <c r="X135" s="29">
        <v>491.45</v>
      </c>
      <c r="Y135" s="29">
        <v>0</v>
      </c>
      <c r="Z135" s="30">
        <v>5971.59</v>
      </c>
      <c r="AA135" s="29">
        <v>122.81</v>
      </c>
      <c r="AB135" s="29">
        <v>0</v>
      </c>
      <c r="AC135" s="30">
        <v>11310.27</v>
      </c>
      <c r="AD135" s="29">
        <v>160.11000000000001</v>
      </c>
      <c r="AE135" s="29">
        <v>0</v>
      </c>
      <c r="AF135" s="30">
        <v>12835.51</v>
      </c>
      <c r="AG135" s="29">
        <v>609.54</v>
      </c>
      <c r="AH135" s="29">
        <v>0</v>
      </c>
      <c r="AI135" s="30">
        <v>7584.54</v>
      </c>
      <c r="AJ135" s="29">
        <v>1948.42</v>
      </c>
      <c r="AK135" s="29">
        <v>0</v>
      </c>
      <c r="AL135" s="30">
        <v>8880.34</v>
      </c>
      <c r="AM135" s="28">
        <v>3635.6900000000005</v>
      </c>
      <c r="AN135" s="29">
        <v>0</v>
      </c>
      <c r="AO135" s="30">
        <v>107201.58999999998</v>
      </c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</row>
    <row r="136" spans="1:53" s="51" customFormat="1" x14ac:dyDescent="0.25">
      <c r="A136" s="46" t="s">
        <v>224</v>
      </c>
      <c r="B136" s="47"/>
      <c r="C136" s="48">
        <v>638.08000000000004</v>
      </c>
      <c r="D136" s="47">
        <v>0</v>
      </c>
      <c r="E136" s="49">
        <v>5343.68</v>
      </c>
      <c r="F136" s="47">
        <v>-530.79999999999995</v>
      </c>
      <c r="G136" s="47">
        <v>0</v>
      </c>
      <c r="H136" s="47">
        <v>8468.51</v>
      </c>
      <c r="I136" s="48">
        <v>14.44</v>
      </c>
      <c r="J136" s="47">
        <v>0</v>
      </c>
      <c r="K136" s="49">
        <v>9351.99</v>
      </c>
      <c r="L136" s="47">
        <v>50.15</v>
      </c>
      <c r="M136" s="47">
        <v>0</v>
      </c>
      <c r="N136" s="47">
        <v>10208.85</v>
      </c>
      <c r="O136" s="48">
        <v>-284.77</v>
      </c>
      <c r="P136" s="47">
        <v>0</v>
      </c>
      <c r="Q136" s="49">
        <v>9121.4</v>
      </c>
      <c r="R136" s="47">
        <v>419.98</v>
      </c>
      <c r="S136" s="47">
        <v>0</v>
      </c>
      <c r="T136" s="47">
        <v>11090.88</v>
      </c>
      <c r="U136" s="48">
        <v>-3.72</v>
      </c>
      <c r="V136" s="47">
        <v>0</v>
      </c>
      <c r="W136" s="49">
        <v>7034.03</v>
      </c>
      <c r="X136" s="47">
        <v>491.45</v>
      </c>
      <c r="Y136" s="47">
        <v>0</v>
      </c>
      <c r="Z136" s="49">
        <v>5971.59</v>
      </c>
      <c r="AA136" s="47">
        <v>122.81</v>
      </c>
      <c r="AB136" s="47">
        <v>0</v>
      </c>
      <c r="AC136" s="49">
        <v>11310.27</v>
      </c>
      <c r="AD136" s="47">
        <v>160.11000000000001</v>
      </c>
      <c r="AE136" s="47">
        <v>0</v>
      </c>
      <c r="AF136" s="49">
        <v>12835.51</v>
      </c>
      <c r="AG136" s="47">
        <v>609.54</v>
      </c>
      <c r="AH136" s="47">
        <v>0</v>
      </c>
      <c r="AI136" s="49">
        <v>7584.54</v>
      </c>
      <c r="AJ136" s="47">
        <v>1948.42</v>
      </c>
      <c r="AK136" s="47">
        <v>0</v>
      </c>
      <c r="AL136" s="49">
        <v>8880.34</v>
      </c>
      <c r="AM136" s="48">
        <v>3635.6900000000005</v>
      </c>
      <c r="AN136" s="47">
        <v>0</v>
      </c>
      <c r="AO136" s="49">
        <v>107201.58999999998</v>
      </c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</row>
    <row r="137" spans="1:53" x14ac:dyDescent="0.25">
      <c r="A137" s="39" t="s">
        <v>225</v>
      </c>
      <c r="B137" s="29" t="s">
        <v>226</v>
      </c>
      <c r="C137" s="28">
        <v>-7.9</v>
      </c>
      <c r="D137" s="29">
        <v>0</v>
      </c>
      <c r="E137" s="30">
        <v>48.14</v>
      </c>
      <c r="F137" s="29">
        <v>-10.34</v>
      </c>
      <c r="G137" s="29">
        <v>0</v>
      </c>
      <c r="H137" s="29">
        <v>76.290000000000006</v>
      </c>
      <c r="I137" s="28">
        <v>-8.3000000000000007</v>
      </c>
      <c r="J137" s="29">
        <v>0</v>
      </c>
      <c r="K137" s="30">
        <v>84.25</v>
      </c>
      <c r="L137" s="29">
        <v>-10.119999999999999</v>
      </c>
      <c r="M137" s="29">
        <v>0</v>
      </c>
      <c r="N137" s="29">
        <v>91.96</v>
      </c>
      <c r="O137" s="28">
        <v>-9.17</v>
      </c>
      <c r="P137" s="29">
        <v>0</v>
      </c>
      <c r="Q137" s="30">
        <v>82.17</v>
      </c>
      <c r="R137" s="29">
        <v>-14.09</v>
      </c>
      <c r="S137" s="29">
        <v>0</v>
      </c>
      <c r="T137" s="29">
        <v>99.91</v>
      </c>
      <c r="U137" s="28">
        <v>-10.16</v>
      </c>
      <c r="V137" s="29">
        <v>0</v>
      </c>
      <c r="W137" s="30">
        <v>63.36</v>
      </c>
      <c r="X137" s="29">
        <v>-8.81</v>
      </c>
      <c r="Y137" s="29">
        <v>0</v>
      </c>
      <c r="Z137" s="30">
        <v>53.79</v>
      </c>
      <c r="AA137" s="29">
        <v>-14.32</v>
      </c>
      <c r="AB137" s="29">
        <v>0</v>
      </c>
      <c r="AC137" s="30">
        <v>101.89</v>
      </c>
      <c r="AD137" s="29">
        <v>-16.23</v>
      </c>
      <c r="AE137" s="29">
        <v>0</v>
      </c>
      <c r="AF137" s="30">
        <v>115.63</v>
      </c>
      <c r="AG137" s="29">
        <v>0</v>
      </c>
      <c r="AH137" s="29">
        <v>0</v>
      </c>
      <c r="AI137" s="30">
        <v>68.319999999999993</v>
      </c>
      <c r="AJ137" s="29">
        <v>0</v>
      </c>
      <c r="AK137" s="29">
        <v>0</v>
      </c>
      <c r="AL137" s="30">
        <v>0</v>
      </c>
      <c r="AM137" s="28">
        <v>-109.44000000000001</v>
      </c>
      <c r="AN137" s="29">
        <v>0</v>
      </c>
      <c r="AO137" s="30">
        <v>885.71</v>
      </c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</row>
    <row r="138" spans="1:53" s="51" customFormat="1" x14ac:dyDescent="0.25">
      <c r="A138" s="46" t="s">
        <v>227</v>
      </c>
      <c r="B138" s="47"/>
      <c r="C138" s="48">
        <v>-7.9</v>
      </c>
      <c r="D138" s="47">
        <v>0</v>
      </c>
      <c r="E138" s="49">
        <v>48.14</v>
      </c>
      <c r="F138" s="47">
        <v>-10.34</v>
      </c>
      <c r="G138" s="47">
        <v>0</v>
      </c>
      <c r="H138" s="47">
        <v>76.290000000000006</v>
      </c>
      <c r="I138" s="48">
        <v>-8.3000000000000007</v>
      </c>
      <c r="J138" s="47">
        <v>0</v>
      </c>
      <c r="K138" s="49">
        <v>84.25</v>
      </c>
      <c r="L138" s="47">
        <v>-10.119999999999999</v>
      </c>
      <c r="M138" s="47">
        <v>0</v>
      </c>
      <c r="N138" s="47">
        <v>91.96</v>
      </c>
      <c r="O138" s="48">
        <v>-9.17</v>
      </c>
      <c r="P138" s="47">
        <v>0</v>
      </c>
      <c r="Q138" s="49">
        <v>82.17</v>
      </c>
      <c r="R138" s="47">
        <v>-14.09</v>
      </c>
      <c r="S138" s="47">
        <v>0</v>
      </c>
      <c r="T138" s="47">
        <v>99.91</v>
      </c>
      <c r="U138" s="48">
        <v>-10.16</v>
      </c>
      <c r="V138" s="47">
        <v>0</v>
      </c>
      <c r="W138" s="49">
        <v>63.36</v>
      </c>
      <c r="X138" s="47">
        <v>-8.81</v>
      </c>
      <c r="Y138" s="47">
        <v>0</v>
      </c>
      <c r="Z138" s="49">
        <v>53.79</v>
      </c>
      <c r="AA138" s="47">
        <v>-14.32</v>
      </c>
      <c r="AB138" s="47">
        <v>0</v>
      </c>
      <c r="AC138" s="49">
        <v>101.89</v>
      </c>
      <c r="AD138" s="47">
        <v>-16.23</v>
      </c>
      <c r="AE138" s="47">
        <v>0</v>
      </c>
      <c r="AF138" s="49">
        <v>115.63</v>
      </c>
      <c r="AG138" s="47">
        <v>0</v>
      </c>
      <c r="AH138" s="47">
        <v>0</v>
      </c>
      <c r="AI138" s="49">
        <v>68.319999999999993</v>
      </c>
      <c r="AJ138" s="47">
        <v>0</v>
      </c>
      <c r="AK138" s="47">
        <v>0</v>
      </c>
      <c r="AL138" s="49">
        <v>0</v>
      </c>
      <c r="AM138" s="48">
        <v>-109.44000000000001</v>
      </c>
      <c r="AN138" s="47">
        <v>0</v>
      </c>
      <c r="AO138" s="49">
        <v>885.71</v>
      </c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</row>
    <row r="139" spans="1:53" x14ac:dyDescent="0.25">
      <c r="A139" s="39" t="s">
        <v>228</v>
      </c>
      <c r="B139" s="29" t="s">
        <v>122</v>
      </c>
      <c r="C139" s="28">
        <v>1303.03</v>
      </c>
      <c r="D139" s="29">
        <v>0</v>
      </c>
      <c r="E139" s="30">
        <v>37041.9</v>
      </c>
      <c r="F139" s="29">
        <v>2316.1299999999997</v>
      </c>
      <c r="G139" s="29">
        <v>0</v>
      </c>
      <c r="H139" s="29">
        <v>58702.94</v>
      </c>
      <c r="I139" s="28">
        <v>3521.6</v>
      </c>
      <c r="J139" s="29">
        <v>0</v>
      </c>
      <c r="K139" s="30">
        <v>64827.18</v>
      </c>
      <c r="L139" s="29">
        <v>3789.96</v>
      </c>
      <c r="M139" s="29">
        <v>0</v>
      </c>
      <c r="N139" s="29">
        <v>70766.84</v>
      </c>
      <c r="O139" s="28">
        <v>2961.4500000000003</v>
      </c>
      <c r="P139" s="29">
        <v>0</v>
      </c>
      <c r="Q139" s="30">
        <v>63228.75</v>
      </c>
      <c r="R139" s="29">
        <v>3672.38</v>
      </c>
      <c r="S139" s="29">
        <v>0</v>
      </c>
      <c r="T139" s="29">
        <v>76881.02</v>
      </c>
      <c r="U139" s="28">
        <v>2713.29</v>
      </c>
      <c r="V139" s="29">
        <v>0</v>
      </c>
      <c r="W139" s="30">
        <v>48759.3</v>
      </c>
      <c r="X139" s="29">
        <v>875.29</v>
      </c>
      <c r="Y139" s="29">
        <v>0</v>
      </c>
      <c r="Z139" s="30">
        <v>41394.53</v>
      </c>
      <c r="AA139" s="29">
        <v>1267.8899999999999</v>
      </c>
      <c r="AB139" s="29">
        <v>0</v>
      </c>
      <c r="AC139" s="30">
        <v>78401.759999999995</v>
      </c>
      <c r="AD139" s="29">
        <v>1975.57</v>
      </c>
      <c r="AE139" s="29">
        <v>0</v>
      </c>
      <c r="AF139" s="30">
        <v>88974.59</v>
      </c>
      <c r="AG139" s="29">
        <v>2271.37</v>
      </c>
      <c r="AH139" s="29">
        <v>0</v>
      </c>
      <c r="AI139" s="30">
        <v>52575.33</v>
      </c>
      <c r="AJ139" s="29">
        <v>1554.25</v>
      </c>
      <c r="AK139" s="29">
        <v>0</v>
      </c>
      <c r="AL139" s="30">
        <v>61557.71</v>
      </c>
      <c r="AM139" s="28">
        <v>28222.21</v>
      </c>
      <c r="AN139" s="29">
        <v>0</v>
      </c>
      <c r="AO139" s="30">
        <v>743111.85000000009</v>
      </c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</row>
    <row r="140" spans="1:53" x14ac:dyDescent="0.25">
      <c r="A140" s="41" t="s">
        <v>228</v>
      </c>
      <c r="B140" s="18" t="s">
        <v>229</v>
      </c>
      <c r="C140" s="31">
        <v>-476.16</v>
      </c>
      <c r="D140" s="18">
        <v>0</v>
      </c>
      <c r="E140" s="32">
        <v>11199.52</v>
      </c>
      <c r="F140" s="18">
        <v>-590.79999999999995</v>
      </c>
      <c r="G140" s="18">
        <v>0</v>
      </c>
      <c r="H140" s="18">
        <v>17748.68</v>
      </c>
      <c r="I140" s="31">
        <v>-257.81</v>
      </c>
      <c r="J140" s="18">
        <v>0</v>
      </c>
      <c r="K140" s="32">
        <v>19600.330000000002</v>
      </c>
      <c r="L140" s="18">
        <v>-237.34</v>
      </c>
      <c r="M140" s="18">
        <v>0</v>
      </c>
      <c r="N140" s="18">
        <v>21396.17</v>
      </c>
      <c r="O140" s="31">
        <v>-278.76</v>
      </c>
      <c r="P140" s="18">
        <v>0</v>
      </c>
      <c r="Q140" s="32">
        <v>19117.05</v>
      </c>
      <c r="R140" s="18">
        <v>-425.68</v>
      </c>
      <c r="S140" s="18">
        <v>0</v>
      </c>
      <c r="T140" s="18">
        <v>23244.77</v>
      </c>
      <c r="U140" s="31">
        <v>-599.97</v>
      </c>
      <c r="V140" s="18">
        <v>0</v>
      </c>
      <c r="W140" s="32">
        <v>14742.25</v>
      </c>
      <c r="X140" s="18">
        <v>-513.25</v>
      </c>
      <c r="Y140" s="18">
        <v>0</v>
      </c>
      <c r="Z140" s="32">
        <v>12515.53</v>
      </c>
      <c r="AA140" s="18">
        <v>-902.71</v>
      </c>
      <c r="AB140" s="18">
        <v>0</v>
      </c>
      <c r="AC140" s="32">
        <v>23704.57</v>
      </c>
      <c r="AD140" s="18">
        <v>-1365.65</v>
      </c>
      <c r="AE140" s="18">
        <v>0</v>
      </c>
      <c r="AF140" s="32">
        <v>26901.23</v>
      </c>
      <c r="AG140" s="18">
        <v>-928.11</v>
      </c>
      <c r="AH140" s="18">
        <v>0</v>
      </c>
      <c r="AI140" s="32">
        <v>15896.01</v>
      </c>
      <c r="AJ140" s="18">
        <v>-1161.96</v>
      </c>
      <c r="AK140" s="18">
        <v>0</v>
      </c>
      <c r="AL140" s="32">
        <v>18611.810000000001</v>
      </c>
      <c r="AM140" s="31">
        <v>-7738.2</v>
      </c>
      <c r="AN140" s="18">
        <v>0</v>
      </c>
      <c r="AO140" s="32">
        <v>224677.92</v>
      </c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</row>
    <row r="141" spans="1:53" x14ac:dyDescent="0.25">
      <c r="A141" s="41" t="s">
        <v>228</v>
      </c>
      <c r="B141" s="18" t="s">
        <v>230</v>
      </c>
      <c r="C141" s="31">
        <v>-501.57</v>
      </c>
      <c r="D141" s="18">
        <v>0</v>
      </c>
      <c r="E141" s="32">
        <v>16639.91</v>
      </c>
      <c r="F141" s="18">
        <v>-679.69</v>
      </c>
      <c r="G141" s="18">
        <v>0</v>
      </c>
      <c r="H141" s="18">
        <v>26370.45</v>
      </c>
      <c r="I141" s="31">
        <v>131.24</v>
      </c>
      <c r="J141" s="18">
        <v>0</v>
      </c>
      <c r="K141" s="32">
        <v>29121.57</v>
      </c>
      <c r="L141" s="18">
        <v>-502.2</v>
      </c>
      <c r="M141" s="18">
        <v>0</v>
      </c>
      <c r="N141" s="18">
        <v>31789.78</v>
      </c>
      <c r="O141" s="31">
        <v>-320.77</v>
      </c>
      <c r="P141" s="18">
        <v>0</v>
      </c>
      <c r="Q141" s="32">
        <v>28403.52</v>
      </c>
      <c r="R141" s="18">
        <v>-907.75</v>
      </c>
      <c r="S141" s="18">
        <v>0</v>
      </c>
      <c r="T141" s="18">
        <v>34536.379999999997</v>
      </c>
      <c r="U141" s="31">
        <v>-644.59</v>
      </c>
      <c r="V141" s="18">
        <v>0</v>
      </c>
      <c r="W141" s="32">
        <v>21903.58</v>
      </c>
      <c r="X141" s="18">
        <v>-443.41</v>
      </c>
      <c r="Y141" s="18">
        <v>0</v>
      </c>
      <c r="Z141" s="32">
        <v>18595.189999999999</v>
      </c>
      <c r="AA141" s="18">
        <v>139.57</v>
      </c>
      <c r="AB141" s="18">
        <v>0</v>
      </c>
      <c r="AC141" s="32">
        <v>35219.519999999997</v>
      </c>
      <c r="AD141" s="18">
        <v>-745.29</v>
      </c>
      <c r="AE141" s="18">
        <v>0</v>
      </c>
      <c r="AF141" s="32">
        <v>39969.03</v>
      </c>
      <c r="AG141" s="18">
        <v>-553.4</v>
      </c>
      <c r="AH141" s="18">
        <v>0</v>
      </c>
      <c r="AI141" s="32">
        <v>23617.81</v>
      </c>
      <c r="AJ141" s="18">
        <v>-753.73</v>
      </c>
      <c r="AK141" s="18">
        <v>0</v>
      </c>
      <c r="AL141" s="32">
        <v>27652.86</v>
      </c>
      <c r="AM141" s="31">
        <v>-5781.59</v>
      </c>
      <c r="AN141" s="18">
        <v>0</v>
      </c>
      <c r="AO141" s="32">
        <v>333819.59999999992</v>
      </c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</row>
    <row r="142" spans="1:53" x14ac:dyDescent="0.25">
      <c r="A142" s="41" t="s">
        <v>228</v>
      </c>
      <c r="B142" s="18" t="s">
        <v>231</v>
      </c>
      <c r="C142" s="31">
        <v>266.66000000000003</v>
      </c>
      <c r="D142" s="18">
        <v>0</v>
      </c>
      <c r="E142" s="32">
        <v>4341.03</v>
      </c>
      <c r="F142" s="18">
        <v>-22.15</v>
      </c>
      <c r="G142" s="18">
        <v>0</v>
      </c>
      <c r="H142" s="18">
        <v>6879.55</v>
      </c>
      <c r="I142" s="31">
        <v>104.12</v>
      </c>
      <c r="J142" s="18">
        <v>0</v>
      </c>
      <c r="K142" s="32">
        <v>7597.26</v>
      </c>
      <c r="L142" s="18">
        <v>-26.340000000000003</v>
      </c>
      <c r="M142" s="18">
        <v>0</v>
      </c>
      <c r="N142" s="18">
        <v>8293.35</v>
      </c>
      <c r="O142" s="31">
        <v>120.07000000000001</v>
      </c>
      <c r="P142" s="18">
        <v>0</v>
      </c>
      <c r="Q142" s="32">
        <v>7409.94</v>
      </c>
      <c r="R142" s="18">
        <v>341.5</v>
      </c>
      <c r="S142" s="18">
        <v>0</v>
      </c>
      <c r="T142" s="18">
        <v>9009.8799999999992</v>
      </c>
      <c r="U142" s="31">
        <v>-104.5</v>
      </c>
      <c r="V142" s="18">
        <v>0</v>
      </c>
      <c r="W142" s="32">
        <v>5714.23</v>
      </c>
      <c r="X142" s="18">
        <v>-117.49</v>
      </c>
      <c r="Y142" s="18">
        <v>0</v>
      </c>
      <c r="Z142" s="32">
        <v>4851.13</v>
      </c>
      <c r="AA142" s="18">
        <v>-35.28</v>
      </c>
      <c r="AB142" s="18">
        <v>0</v>
      </c>
      <c r="AC142" s="32">
        <v>9188.1</v>
      </c>
      <c r="AD142" s="18">
        <v>341.22</v>
      </c>
      <c r="AE142" s="18">
        <v>0</v>
      </c>
      <c r="AF142" s="32">
        <v>10427.16</v>
      </c>
      <c r="AG142" s="18">
        <v>152.17000000000002</v>
      </c>
      <c r="AH142" s="18">
        <v>0</v>
      </c>
      <c r="AI142" s="32">
        <v>6161.44</v>
      </c>
      <c r="AJ142" s="18">
        <v>227.58</v>
      </c>
      <c r="AK142" s="18">
        <v>0</v>
      </c>
      <c r="AL142" s="32">
        <v>7214.1</v>
      </c>
      <c r="AM142" s="31">
        <v>1247.5600000000002</v>
      </c>
      <c r="AN142" s="18">
        <v>0</v>
      </c>
      <c r="AO142" s="32">
        <v>87087.170000000013</v>
      </c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</row>
    <row r="143" spans="1:53" x14ac:dyDescent="0.25">
      <c r="A143" s="41" t="s">
        <v>228</v>
      </c>
      <c r="B143" s="18" t="s">
        <v>232</v>
      </c>
      <c r="C143" s="31">
        <v>3780.51</v>
      </c>
      <c r="D143" s="18">
        <v>0</v>
      </c>
      <c r="E143" s="32">
        <v>14416.05</v>
      </c>
      <c r="F143" s="18">
        <v>5768.47</v>
      </c>
      <c r="G143" s="18">
        <v>0</v>
      </c>
      <c r="H143" s="18">
        <v>22846.14</v>
      </c>
      <c r="I143" s="31">
        <v>6491.4</v>
      </c>
      <c r="J143" s="18">
        <v>0</v>
      </c>
      <c r="K143" s="32">
        <v>25229.59</v>
      </c>
      <c r="L143" s="18">
        <v>10387.34</v>
      </c>
      <c r="M143" s="18">
        <v>0</v>
      </c>
      <c r="N143" s="18">
        <v>27541.200000000001</v>
      </c>
      <c r="O143" s="31">
        <v>11482.95</v>
      </c>
      <c r="P143" s="18">
        <v>0</v>
      </c>
      <c r="Q143" s="32">
        <v>24607.51</v>
      </c>
      <c r="R143" s="18">
        <v>16384.59</v>
      </c>
      <c r="S143" s="18">
        <v>0</v>
      </c>
      <c r="T143" s="18">
        <v>29920.73</v>
      </c>
      <c r="U143" s="31">
        <v>10382.66</v>
      </c>
      <c r="V143" s="18">
        <v>0</v>
      </c>
      <c r="W143" s="32">
        <v>18976.25</v>
      </c>
      <c r="X143" s="18">
        <v>5994.14</v>
      </c>
      <c r="Y143" s="18">
        <v>0</v>
      </c>
      <c r="Z143" s="32">
        <v>16110.02</v>
      </c>
      <c r="AA143" s="18">
        <v>9075.83</v>
      </c>
      <c r="AB143" s="18">
        <v>0</v>
      </c>
      <c r="AC143" s="32">
        <v>30512.57</v>
      </c>
      <c r="AD143" s="18">
        <v>9689.94</v>
      </c>
      <c r="AE143" s="18">
        <v>0</v>
      </c>
      <c r="AF143" s="32">
        <v>34627.33</v>
      </c>
      <c r="AG143" s="18">
        <v>7974.33</v>
      </c>
      <c r="AH143" s="18">
        <v>0</v>
      </c>
      <c r="AI143" s="32">
        <v>20461.38</v>
      </c>
      <c r="AJ143" s="18">
        <v>8636.57</v>
      </c>
      <c r="AK143" s="18">
        <v>0</v>
      </c>
      <c r="AL143" s="32">
        <v>23957.17</v>
      </c>
      <c r="AM143" s="31">
        <v>106048.72999999998</v>
      </c>
      <c r="AN143" s="18">
        <v>0</v>
      </c>
      <c r="AO143" s="32">
        <v>289205.94</v>
      </c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</row>
    <row r="144" spans="1:53" x14ac:dyDescent="0.25">
      <c r="A144" s="41" t="s">
        <v>228</v>
      </c>
      <c r="B144" s="18" t="s">
        <v>233</v>
      </c>
      <c r="C144" s="31">
        <v>-533.85</v>
      </c>
      <c r="D144" s="18">
        <v>0</v>
      </c>
      <c r="E144" s="32">
        <v>10006.06</v>
      </c>
      <c r="F144" s="18">
        <v>-749.77</v>
      </c>
      <c r="G144" s="18">
        <v>0</v>
      </c>
      <c r="H144" s="18">
        <v>15857.32</v>
      </c>
      <c r="I144" s="31">
        <v>-631.38</v>
      </c>
      <c r="J144" s="18">
        <v>0</v>
      </c>
      <c r="K144" s="32">
        <v>17511.650000000001</v>
      </c>
      <c r="L144" s="18">
        <v>-759.83</v>
      </c>
      <c r="M144" s="18">
        <v>0</v>
      </c>
      <c r="N144" s="18">
        <v>19116.12</v>
      </c>
      <c r="O144" s="31">
        <v>-748.62</v>
      </c>
      <c r="P144" s="18">
        <v>0</v>
      </c>
      <c r="Q144" s="32">
        <v>17079.87</v>
      </c>
      <c r="R144" s="18">
        <v>-911.41</v>
      </c>
      <c r="S144" s="18">
        <v>0</v>
      </c>
      <c r="T144" s="18">
        <v>20767.73</v>
      </c>
      <c r="U144" s="31">
        <v>-574.46</v>
      </c>
      <c r="V144" s="18">
        <v>0</v>
      </c>
      <c r="W144" s="32">
        <v>13171.26</v>
      </c>
      <c r="X144" s="18">
        <v>-371.21</v>
      </c>
      <c r="Y144" s="18">
        <v>0</v>
      </c>
      <c r="Z144" s="32">
        <v>11181.83</v>
      </c>
      <c r="AA144" s="18">
        <v>-749.94</v>
      </c>
      <c r="AB144" s="18">
        <v>0</v>
      </c>
      <c r="AC144" s="32">
        <v>21178.53</v>
      </c>
      <c r="AD144" s="18">
        <v>-1142.5899999999999</v>
      </c>
      <c r="AE144" s="18">
        <v>0</v>
      </c>
      <c r="AF144" s="32">
        <v>24034.55</v>
      </c>
      <c r="AG144" s="18">
        <v>-869.83</v>
      </c>
      <c r="AH144" s="18">
        <v>0</v>
      </c>
      <c r="AI144" s="32">
        <v>14202.08</v>
      </c>
      <c r="AJ144" s="18">
        <v>-1180.75</v>
      </c>
      <c r="AK144" s="18">
        <v>0</v>
      </c>
      <c r="AL144" s="32">
        <v>16628.47</v>
      </c>
      <c r="AM144" s="31">
        <v>-9223.64</v>
      </c>
      <c r="AN144" s="18">
        <v>0</v>
      </c>
      <c r="AO144" s="32">
        <v>200735.46999999997</v>
      </c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</row>
    <row r="145" spans="1:53" x14ac:dyDescent="0.25">
      <c r="A145" s="41" t="s">
        <v>228</v>
      </c>
      <c r="B145" s="18" t="s">
        <v>205</v>
      </c>
      <c r="C145" s="31">
        <v>-207.76999999999998</v>
      </c>
      <c r="D145" s="18">
        <v>0</v>
      </c>
      <c r="E145" s="32">
        <v>2048.66</v>
      </c>
      <c r="F145" s="18">
        <v>-871.40000000000009</v>
      </c>
      <c r="G145" s="18">
        <v>0</v>
      </c>
      <c r="H145" s="18">
        <v>3246.65</v>
      </c>
      <c r="I145" s="31">
        <v>-739.21</v>
      </c>
      <c r="J145" s="18">
        <v>0</v>
      </c>
      <c r="K145" s="32">
        <v>3585.36</v>
      </c>
      <c r="L145" s="18">
        <v>-1098.74</v>
      </c>
      <c r="M145" s="18">
        <v>0</v>
      </c>
      <c r="N145" s="18">
        <v>3913.86</v>
      </c>
      <c r="O145" s="31">
        <v>-473.3</v>
      </c>
      <c r="P145" s="18">
        <v>0</v>
      </c>
      <c r="Q145" s="32">
        <v>3496.96</v>
      </c>
      <c r="R145" s="18">
        <v>-1099.67</v>
      </c>
      <c r="S145" s="18">
        <v>0</v>
      </c>
      <c r="T145" s="18">
        <v>4252.0200000000004</v>
      </c>
      <c r="U145" s="31">
        <v>-922.18000000000006</v>
      </c>
      <c r="V145" s="18">
        <v>0</v>
      </c>
      <c r="W145" s="32">
        <v>2696.7</v>
      </c>
      <c r="X145" s="18">
        <v>-602.23</v>
      </c>
      <c r="Y145" s="18">
        <v>0</v>
      </c>
      <c r="Z145" s="32">
        <v>2289.38</v>
      </c>
      <c r="AA145" s="18">
        <v>-881.7</v>
      </c>
      <c r="AB145" s="18">
        <v>0</v>
      </c>
      <c r="AC145" s="32">
        <v>4336.12</v>
      </c>
      <c r="AD145" s="18">
        <v>-1333.44</v>
      </c>
      <c r="AE145" s="18">
        <v>0</v>
      </c>
      <c r="AF145" s="32">
        <v>4920.87</v>
      </c>
      <c r="AG145" s="18">
        <v>-792.74</v>
      </c>
      <c r="AH145" s="18">
        <v>0</v>
      </c>
      <c r="AI145" s="32">
        <v>2907.75</v>
      </c>
      <c r="AJ145" s="18">
        <v>-1231.0999999999999</v>
      </c>
      <c r="AK145" s="18">
        <v>0</v>
      </c>
      <c r="AL145" s="32">
        <v>3404.54</v>
      </c>
      <c r="AM145" s="31">
        <v>-10253.480000000001</v>
      </c>
      <c r="AN145" s="18">
        <v>0</v>
      </c>
      <c r="AO145" s="32">
        <v>41098.870000000003</v>
      </c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</row>
    <row r="146" spans="1:53" x14ac:dyDescent="0.25">
      <c r="A146" s="41" t="s">
        <v>228</v>
      </c>
      <c r="B146" s="18" t="s">
        <v>234</v>
      </c>
      <c r="C146" s="31">
        <v>2339.38</v>
      </c>
      <c r="D146" s="18">
        <v>0</v>
      </c>
      <c r="E146" s="32">
        <v>25416.080000000002</v>
      </c>
      <c r="F146" s="18">
        <v>3765.16</v>
      </c>
      <c r="G146" s="18">
        <v>0</v>
      </c>
      <c r="H146" s="18">
        <v>40278.68</v>
      </c>
      <c r="I146" s="31">
        <v>184.32</v>
      </c>
      <c r="J146" s="18">
        <v>0</v>
      </c>
      <c r="K146" s="32">
        <v>44480.79</v>
      </c>
      <c r="L146" s="18">
        <v>1972.15</v>
      </c>
      <c r="M146" s="18">
        <v>0</v>
      </c>
      <c r="N146" s="18">
        <v>48556.25</v>
      </c>
      <c r="O146" s="31">
        <v>3214.86</v>
      </c>
      <c r="P146" s="18">
        <v>0</v>
      </c>
      <c r="Q146" s="32">
        <v>43384.03</v>
      </c>
      <c r="R146" s="18">
        <v>2895.02</v>
      </c>
      <c r="S146" s="18">
        <v>0</v>
      </c>
      <c r="T146" s="18">
        <v>52751.46</v>
      </c>
      <c r="U146" s="31">
        <v>792.95</v>
      </c>
      <c r="V146" s="18">
        <v>0</v>
      </c>
      <c r="W146" s="32">
        <v>33455.910000000003</v>
      </c>
      <c r="X146" s="18">
        <v>723.12</v>
      </c>
      <c r="Y146" s="18">
        <v>0</v>
      </c>
      <c r="Z146" s="32">
        <v>28402.62</v>
      </c>
      <c r="AA146" s="18">
        <v>1966.05</v>
      </c>
      <c r="AB146" s="18">
        <v>0</v>
      </c>
      <c r="AC146" s="32">
        <v>53794.91</v>
      </c>
      <c r="AD146" s="18">
        <v>2206.5700000000002</v>
      </c>
      <c r="AE146" s="18">
        <v>0</v>
      </c>
      <c r="AF146" s="32">
        <v>61049.39</v>
      </c>
      <c r="AG146" s="18">
        <v>2460.98</v>
      </c>
      <c r="AH146" s="18">
        <v>0</v>
      </c>
      <c r="AI146" s="32">
        <v>36074.25</v>
      </c>
      <c r="AJ146" s="18">
        <v>3248.72</v>
      </c>
      <c r="AK146" s="18">
        <v>0</v>
      </c>
      <c r="AL146" s="32">
        <v>42237.46</v>
      </c>
      <c r="AM146" s="31">
        <v>25769.279999999999</v>
      </c>
      <c r="AN146" s="18">
        <v>0</v>
      </c>
      <c r="AO146" s="32">
        <v>509881.83</v>
      </c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</row>
    <row r="147" spans="1:53" x14ac:dyDescent="0.25">
      <c r="A147" s="41" t="s">
        <v>228</v>
      </c>
      <c r="B147" s="18" t="s">
        <v>235</v>
      </c>
      <c r="C147" s="31">
        <v>-315.61</v>
      </c>
      <c r="D147" s="18">
        <v>0</v>
      </c>
      <c r="E147" s="32">
        <v>8076.67</v>
      </c>
      <c r="F147" s="18">
        <v>-374.16</v>
      </c>
      <c r="G147" s="18">
        <v>0</v>
      </c>
      <c r="H147" s="18">
        <v>12799.67</v>
      </c>
      <c r="I147" s="31">
        <v>-230.19</v>
      </c>
      <c r="J147" s="18">
        <v>0</v>
      </c>
      <c r="K147" s="32">
        <v>14135</v>
      </c>
      <c r="L147" s="18">
        <v>-315.57</v>
      </c>
      <c r="M147" s="18">
        <v>0</v>
      </c>
      <c r="N147" s="18">
        <v>15430.1</v>
      </c>
      <c r="O147" s="31">
        <v>-242.46</v>
      </c>
      <c r="P147" s="18">
        <v>0</v>
      </c>
      <c r="Q147" s="32">
        <v>13786.48</v>
      </c>
      <c r="R147" s="18">
        <v>-528.85</v>
      </c>
      <c r="S147" s="18">
        <v>0</v>
      </c>
      <c r="T147" s="18">
        <v>16763.240000000002</v>
      </c>
      <c r="U147" s="31">
        <v>-439.78</v>
      </c>
      <c r="V147" s="18">
        <v>0</v>
      </c>
      <c r="W147" s="32">
        <v>10631.54</v>
      </c>
      <c r="X147" s="18">
        <v>-333</v>
      </c>
      <c r="Y147" s="18">
        <v>0</v>
      </c>
      <c r="Z147" s="32">
        <v>9025.7199999999993</v>
      </c>
      <c r="AA147" s="18">
        <v>-510.89</v>
      </c>
      <c r="AB147" s="18">
        <v>0</v>
      </c>
      <c r="AC147" s="32">
        <v>17094.82</v>
      </c>
      <c r="AD147" s="18">
        <v>-693.91</v>
      </c>
      <c r="AE147" s="18">
        <v>0</v>
      </c>
      <c r="AF147" s="32">
        <v>19400.14</v>
      </c>
      <c r="AG147" s="18">
        <v>-544.08000000000004</v>
      </c>
      <c r="AH147" s="18">
        <v>0</v>
      </c>
      <c r="AI147" s="32">
        <v>11463.59</v>
      </c>
      <c r="AJ147" s="18">
        <v>-698.57</v>
      </c>
      <c r="AK147" s="18">
        <v>0</v>
      </c>
      <c r="AL147" s="32">
        <v>13422.13</v>
      </c>
      <c r="AM147" s="31">
        <v>-5227.07</v>
      </c>
      <c r="AN147" s="18">
        <v>0</v>
      </c>
      <c r="AO147" s="32">
        <v>162029.1</v>
      </c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</row>
    <row r="148" spans="1:53" x14ac:dyDescent="0.25">
      <c r="A148" s="41" t="s">
        <v>228</v>
      </c>
      <c r="B148" s="18" t="s">
        <v>236</v>
      </c>
      <c r="C148" s="31">
        <v>12097.08</v>
      </c>
      <c r="D148" s="18">
        <v>0</v>
      </c>
      <c r="E148" s="32">
        <v>17216.689999999999</v>
      </c>
      <c r="F148" s="18">
        <v>13284.56</v>
      </c>
      <c r="G148" s="18">
        <v>0</v>
      </c>
      <c r="H148" s="18">
        <v>27284.51</v>
      </c>
      <c r="I148" s="31">
        <v>15455.31</v>
      </c>
      <c r="J148" s="18">
        <v>0</v>
      </c>
      <c r="K148" s="32">
        <v>30131</v>
      </c>
      <c r="L148" s="18">
        <v>20894.36</v>
      </c>
      <c r="M148" s="18">
        <v>0</v>
      </c>
      <c r="N148" s="18">
        <v>32891.69</v>
      </c>
      <c r="O148" s="31">
        <v>23512.880000000001</v>
      </c>
      <c r="P148" s="18">
        <v>0</v>
      </c>
      <c r="Q148" s="32">
        <v>29388.06</v>
      </c>
      <c r="R148" s="18">
        <v>27631.85</v>
      </c>
      <c r="S148" s="18">
        <v>0</v>
      </c>
      <c r="T148" s="18">
        <v>35733.49</v>
      </c>
      <c r="U148" s="31">
        <v>23008.51</v>
      </c>
      <c r="V148" s="18">
        <v>0</v>
      </c>
      <c r="W148" s="32">
        <v>22662.81</v>
      </c>
      <c r="X148" s="18">
        <v>12350.86</v>
      </c>
      <c r="Y148" s="18">
        <v>0</v>
      </c>
      <c r="Z148" s="32">
        <v>19239.75</v>
      </c>
      <c r="AA148" s="18">
        <v>18615.93</v>
      </c>
      <c r="AB148" s="18">
        <v>0</v>
      </c>
      <c r="AC148" s="32">
        <v>36440.32</v>
      </c>
      <c r="AD148" s="18">
        <v>26063.43</v>
      </c>
      <c r="AE148" s="18">
        <v>0</v>
      </c>
      <c r="AF148" s="32">
        <v>41354.46</v>
      </c>
      <c r="AG148" s="18">
        <v>19826.009999999998</v>
      </c>
      <c r="AH148" s="18">
        <v>0</v>
      </c>
      <c r="AI148" s="32">
        <v>24436.46</v>
      </c>
      <c r="AJ148" s="18">
        <v>21565.27</v>
      </c>
      <c r="AK148" s="18">
        <v>0</v>
      </c>
      <c r="AL148" s="32">
        <v>28611.38</v>
      </c>
      <c r="AM148" s="31">
        <v>234306.05</v>
      </c>
      <c r="AN148" s="18">
        <v>0</v>
      </c>
      <c r="AO148" s="32">
        <v>345390.62</v>
      </c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</row>
    <row r="149" spans="1:53" x14ac:dyDescent="0.25">
      <c r="A149" s="41" t="s">
        <v>228</v>
      </c>
      <c r="B149" s="18" t="s">
        <v>237</v>
      </c>
      <c r="C149" s="31">
        <v>-745.3599999999999</v>
      </c>
      <c r="D149" s="18">
        <v>0</v>
      </c>
      <c r="E149" s="32">
        <v>17476.89</v>
      </c>
      <c r="F149" s="18">
        <v>-454.16999999999996</v>
      </c>
      <c r="G149" s="18">
        <v>0</v>
      </c>
      <c r="H149" s="18">
        <v>27696.87</v>
      </c>
      <c r="I149" s="31">
        <v>-555.22</v>
      </c>
      <c r="J149" s="18">
        <v>0</v>
      </c>
      <c r="K149" s="32">
        <v>30586.38</v>
      </c>
      <c r="L149" s="18">
        <v>-968.36</v>
      </c>
      <c r="M149" s="18">
        <v>0</v>
      </c>
      <c r="N149" s="18">
        <v>33388.79</v>
      </c>
      <c r="O149" s="31">
        <v>-1035.03</v>
      </c>
      <c r="P149" s="18">
        <v>0</v>
      </c>
      <c r="Q149" s="32">
        <v>29832.21</v>
      </c>
      <c r="R149" s="18">
        <v>-1628.19</v>
      </c>
      <c r="S149" s="18">
        <v>0</v>
      </c>
      <c r="T149" s="18">
        <v>36273.550000000003</v>
      </c>
      <c r="U149" s="31">
        <v>-840.22</v>
      </c>
      <c r="V149" s="18">
        <v>0</v>
      </c>
      <c r="W149" s="32">
        <v>23005.32</v>
      </c>
      <c r="X149" s="18">
        <v>-804.81</v>
      </c>
      <c r="Y149" s="18">
        <v>0</v>
      </c>
      <c r="Z149" s="32">
        <v>19530.52</v>
      </c>
      <c r="AA149" s="18">
        <v>666.2</v>
      </c>
      <c r="AB149" s="18">
        <v>0</v>
      </c>
      <c r="AC149" s="32">
        <v>36991.06</v>
      </c>
      <c r="AD149" s="18">
        <v>-1944.0400000000002</v>
      </c>
      <c r="AE149" s="18">
        <v>0</v>
      </c>
      <c r="AF149" s="32">
        <v>41979.46</v>
      </c>
      <c r="AG149" s="18">
        <v>-1030.23</v>
      </c>
      <c r="AH149" s="18">
        <v>0</v>
      </c>
      <c r="AI149" s="32">
        <v>24805.78</v>
      </c>
      <c r="AJ149" s="18">
        <v>-912.07</v>
      </c>
      <c r="AK149" s="18">
        <v>0</v>
      </c>
      <c r="AL149" s="32">
        <v>29043.8</v>
      </c>
      <c r="AM149" s="31">
        <v>-10251.499999999998</v>
      </c>
      <c r="AN149" s="18">
        <v>0</v>
      </c>
      <c r="AO149" s="32">
        <v>350610.62999999995</v>
      </c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</row>
    <row r="150" spans="1:53" x14ac:dyDescent="0.25">
      <c r="A150" s="41" t="s">
        <v>228</v>
      </c>
      <c r="B150" s="18" t="s">
        <v>238</v>
      </c>
      <c r="C150" s="31">
        <v>55.07</v>
      </c>
      <c r="D150" s="18">
        <v>0</v>
      </c>
      <c r="E150" s="32">
        <v>3507.52</v>
      </c>
      <c r="F150" s="18">
        <v>-117.55</v>
      </c>
      <c r="G150" s="18">
        <v>0</v>
      </c>
      <c r="H150" s="18">
        <v>5558.62</v>
      </c>
      <c r="I150" s="31">
        <v>-541.66</v>
      </c>
      <c r="J150" s="18">
        <v>0</v>
      </c>
      <c r="K150" s="32">
        <v>6138.53</v>
      </c>
      <c r="L150" s="18">
        <v>-594.45000000000005</v>
      </c>
      <c r="M150" s="18">
        <v>0</v>
      </c>
      <c r="N150" s="18">
        <v>6700.96</v>
      </c>
      <c r="O150" s="31">
        <v>110.23</v>
      </c>
      <c r="P150" s="18">
        <v>0</v>
      </c>
      <c r="Q150" s="32">
        <v>5987.17</v>
      </c>
      <c r="R150" s="18">
        <v>457.79</v>
      </c>
      <c r="S150" s="18">
        <v>0</v>
      </c>
      <c r="T150" s="18">
        <v>7279.91</v>
      </c>
      <c r="U150" s="31">
        <v>319.54000000000002</v>
      </c>
      <c r="V150" s="18">
        <v>0</v>
      </c>
      <c r="W150" s="32">
        <v>4617.05</v>
      </c>
      <c r="X150" s="18">
        <v>208.98</v>
      </c>
      <c r="Y150" s="18">
        <v>0</v>
      </c>
      <c r="Z150" s="32">
        <v>3919.67</v>
      </c>
      <c r="AA150" s="18">
        <v>315.83</v>
      </c>
      <c r="AB150" s="18">
        <v>0</v>
      </c>
      <c r="AC150" s="32">
        <v>7423.91</v>
      </c>
      <c r="AD150" s="18">
        <v>455.01</v>
      </c>
      <c r="AE150" s="18">
        <v>0</v>
      </c>
      <c r="AF150" s="32">
        <v>8425.06</v>
      </c>
      <c r="AG150" s="18">
        <v>261.54000000000002</v>
      </c>
      <c r="AH150" s="18">
        <v>0</v>
      </c>
      <c r="AI150" s="32">
        <v>4978.3900000000003</v>
      </c>
      <c r="AJ150" s="18">
        <v>86.59</v>
      </c>
      <c r="AK150" s="18">
        <v>0</v>
      </c>
      <c r="AL150" s="32">
        <v>5828.94</v>
      </c>
      <c r="AM150" s="31">
        <v>1016.92</v>
      </c>
      <c r="AN150" s="18">
        <v>0</v>
      </c>
      <c r="AO150" s="32">
        <v>70365.73</v>
      </c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</row>
    <row r="151" spans="1:53" x14ac:dyDescent="0.25">
      <c r="A151" s="41" t="s">
        <v>228</v>
      </c>
      <c r="B151" s="18" t="s">
        <v>239</v>
      </c>
      <c r="C151" s="31">
        <v>217.53</v>
      </c>
      <c r="D151" s="18">
        <v>0</v>
      </c>
      <c r="E151" s="32">
        <v>17708.04</v>
      </c>
      <c r="F151" s="18">
        <v>410.25</v>
      </c>
      <c r="G151" s="18">
        <v>0</v>
      </c>
      <c r="H151" s="18">
        <v>28063.19</v>
      </c>
      <c r="I151" s="31">
        <v>506.88</v>
      </c>
      <c r="J151" s="18">
        <v>0</v>
      </c>
      <c r="K151" s="32">
        <v>30990.91</v>
      </c>
      <c r="L151" s="18">
        <v>579.76</v>
      </c>
      <c r="M151" s="18">
        <v>0</v>
      </c>
      <c r="N151" s="18">
        <v>33830.39</v>
      </c>
      <c r="O151" s="31">
        <v>599.24</v>
      </c>
      <c r="P151" s="18">
        <v>0</v>
      </c>
      <c r="Q151" s="32">
        <v>30226.77</v>
      </c>
      <c r="R151" s="18">
        <v>723.12</v>
      </c>
      <c r="S151" s="18">
        <v>0</v>
      </c>
      <c r="T151" s="18">
        <v>36753.29</v>
      </c>
      <c r="U151" s="31">
        <v>446.7</v>
      </c>
      <c r="V151" s="18">
        <v>0</v>
      </c>
      <c r="W151" s="32">
        <v>23309.59</v>
      </c>
      <c r="X151" s="18">
        <v>176.59</v>
      </c>
      <c r="Y151" s="18">
        <v>0</v>
      </c>
      <c r="Z151" s="32">
        <v>19788.830000000002</v>
      </c>
      <c r="AA151" s="18">
        <v>410.57</v>
      </c>
      <c r="AB151" s="18">
        <v>0</v>
      </c>
      <c r="AC151" s="32">
        <v>37480.29</v>
      </c>
      <c r="AD151" s="18">
        <v>506.5</v>
      </c>
      <c r="AE151" s="18">
        <v>0</v>
      </c>
      <c r="AF151" s="32">
        <v>42534.68</v>
      </c>
      <c r="AG151" s="18">
        <v>504.39</v>
      </c>
      <c r="AH151" s="18">
        <v>0</v>
      </c>
      <c r="AI151" s="32">
        <v>25133.86</v>
      </c>
      <c r="AJ151" s="18">
        <v>503.09</v>
      </c>
      <c r="AK151" s="18">
        <v>0</v>
      </c>
      <c r="AL151" s="32">
        <v>29427.919999999998</v>
      </c>
      <c r="AM151" s="31">
        <v>5584.6200000000008</v>
      </c>
      <c r="AN151" s="18">
        <v>0</v>
      </c>
      <c r="AO151" s="32">
        <v>355247.75999999989</v>
      </c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</row>
    <row r="152" spans="1:53" x14ac:dyDescent="0.25">
      <c r="A152" s="41" t="s">
        <v>228</v>
      </c>
      <c r="B152" s="18" t="s">
        <v>240</v>
      </c>
      <c r="C152" s="31">
        <v>77.989999999999995</v>
      </c>
      <c r="D152" s="18">
        <v>0</v>
      </c>
      <c r="E152" s="32">
        <v>25973.78</v>
      </c>
      <c r="F152" s="18">
        <v>210.58</v>
      </c>
      <c r="G152" s="18">
        <v>0</v>
      </c>
      <c r="H152" s="18">
        <v>41162.5</v>
      </c>
      <c r="I152" s="31">
        <v>237.67</v>
      </c>
      <c r="J152" s="18">
        <v>0</v>
      </c>
      <c r="K152" s="32">
        <v>45456.82</v>
      </c>
      <c r="L152" s="18">
        <v>332.32</v>
      </c>
      <c r="M152" s="18">
        <v>0</v>
      </c>
      <c r="N152" s="18">
        <v>49621.71</v>
      </c>
      <c r="O152" s="31">
        <v>222.76</v>
      </c>
      <c r="P152" s="18">
        <v>0</v>
      </c>
      <c r="Q152" s="32">
        <v>44336</v>
      </c>
      <c r="R152" s="18">
        <v>150.69</v>
      </c>
      <c r="S152" s="18">
        <v>0</v>
      </c>
      <c r="T152" s="18">
        <v>53908.97</v>
      </c>
      <c r="U152" s="31">
        <v>117.92</v>
      </c>
      <c r="V152" s="18">
        <v>0</v>
      </c>
      <c r="W152" s="32">
        <v>34190.019999999997</v>
      </c>
      <c r="X152" s="18">
        <v>224.72</v>
      </c>
      <c r="Y152" s="18">
        <v>0</v>
      </c>
      <c r="Z152" s="32">
        <v>29025.85</v>
      </c>
      <c r="AA152" s="18">
        <v>76.569999999999993</v>
      </c>
      <c r="AB152" s="18">
        <v>0</v>
      </c>
      <c r="AC152" s="32">
        <v>54975.32</v>
      </c>
      <c r="AD152" s="18">
        <v>2.5</v>
      </c>
      <c r="AE152" s="18">
        <v>0</v>
      </c>
      <c r="AF152" s="32">
        <v>62388.98</v>
      </c>
      <c r="AG152" s="18">
        <v>182.25</v>
      </c>
      <c r="AH152" s="18">
        <v>0</v>
      </c>
      <c r="AI152" s="32">
        <v>36865.82</v>
      </c>
      <c r="AJ152" s="18">
        <v>39.67</v>
      </c>
      <c r="AK152" s="18">
        <v>0</v>
      </c>
      <c r="AL152" s="32">
        <v>43164.27</v>
      </c>
      <c r="AM152" s="31">
        <v>1875.64</v>
      </c>
      <c r="AN152" s="18">
        <v>0</v>
      </c>
      <c r="AO152" s="32">
        <v>521070.0400000001</v>
      </c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</row>
    <row r="153" spans="1:53" x14ac:dyDescent="0.25">
      <c r="A153" s="41" t="s">
        <v>228</v>
      </c>
      <c r="B153" s="18" t="s">
        <v>241</v>
      </c>
      <c r="C153" s="31">
        <v>-991.11</v>
      </c>
      <c r="D153" s="18">
        <v>0</v>
      </c>
      <c r="E153" s="32">
        <v>6237.47</v>
      </c>
      <c r="F153" s="18">
        <v>-1380.72</v>
      </c>
      <c r="G153" s="18">
        <v>0</v>
      </c>
      <c r="H153" s="18">
        <v>9884.9699999999993</v>
      </c>
      <c r="I153" s="31">
        <v>-1237.94</v>
      </c>
      <c r="J153" s="18">
        <v>0</v>
      </c>
      <c r="K153" s="32">
        <v>10916.22</v>
      </c>
      <c r="L153" s="18">
        <v>-1517.38</v>
      </c>
      <c r="M153" s="18">
        <v>0</v>
      </c>
      <c r="N153" s="18">
        <v>11916.4</v>
      </c>
      <c r="O153" s="31">
        <v>-1349.52</v>
      </c>
      <c r="P153" s="18">
        <v>0</v>
      </c>
      <c r="Q153" s="32">
        <v>10647.07</v>
      </c>
      <c r="R153" s="18">
        <v>-2013.29</v>
      </c>
      <c r="S153" s="18">
        <v>0</v>
      </c>
      <c r="T153" s="18">
        <v>12945.97</v>
      </c>
      <c r="U153" s="31">
        <v>-1342.76</v>
      </c>
      <c r="V153" s="18">
        <v>0</v>
      </c>
      <c r="W153" s="32">
        <v>8210.56</v>
      </c>
      <c r="X153" s="18">
        <v>-938.22</v>
      </c>
      <c r="Y153" s="18">
        <v>0</v>
      </c>
      <c r="Z153" s="32">
        <v>6970.41</v>
      </c>
      <c r="AA153" s="18">
        <v>-1410.05</v>
      </c>
      <c r="AB153" s="18">
        <v>0</v>
      </c>
      <c r="AC153" s="32">
        <v>13202.04</v>
      </c>
      <c r="AD153" s="18">
        <v>-1971.69</v>
      </c>
      <c r="AE153" s="18">
        <v>0</v>
      </c>
      <c r="AF153" s="32">
        <v>14982.4</v>
      </c>
      <c r="AG153" s="18">
        <v>-1053.79</v>
      </c>
      <c r="AH153" s="18">
        <v>0</v>
      </c>
      <c r="AI153" s="32">
        <v>8853.14</v>
      </c>
      <c r="AJ153" s="18">
        <v>-2055.19</v>
      </c>
      <c r="AK153" s="18">
        <v>0</v>
      </c>
      <c r="AL153" s="32">
        <v>10365.68</v>
      </c>
      <c r="AM153" s="31">
        <v>-17261.66</v>
      </c>
      <c r="AN153" s="18">
        <v>0</v>
      </c>
      <c r="AO153" s="32">
        <v>125132.33000000002</v>
      </c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</row>
    <row r="154" spans="1:53" x14ac:dyDescent="0.25">
      <c r="A154" s="41" t="s">
        <v>228</v>
      </c>
      <c r="B154" s="18" t="s">
        <v>242</v>
      </c>
      <c r="C154" s="31">
        <v>-450.97</v>
      </c>
      <c r="D154" s="18">
        <v>0</v>
      </c>
      <c r="E154" s="32">
        <v>2644.08</v>
      </c>
      <c r="F154" s="18">
        <v>-615.34</v>
      </c>
      <c r="G154" s="18">
        <v>0</v>
      </c>
      <c r="H154" s="18">
        <v>4190.2700000000004</v>
      </c>
      <c r="I154" s="31">
        <v>-536.08000000000004</v>
      </c>
      <c r="J154" s="18">
        <v>0</v>
      </c>
      <c r="K154" s="32">
        <v>4627.42</v>
      </c>
      <c r="L154" s="18">
        <v>-664.92</v>
      </c>
      <c r="M154" s="18">
        <v>0</v>
      </c>
      <c r="N154" s="18">
        <v>5051.3999999999996</v>
      </c>
      <c r="O154" s="31">
        <v>-598.1</v>
      </c>
      <c r="P154" s="18">
        <v>0</v>
      </c>
      <c r="Q154" s="32">
        <v>4513.33</v>
      </c>
      <c r="R154" s="18">
        <v>-884.87</v>
      </c>
      <c r="S154" s="18">
        <v>0</v>
      </c>
      <c r="T154" s="18">
        <v>5487.84</v>
      </c>
      <c r="U154" s="31">
        <v>-622.29999999999995</v>
      </c>
      <c r="V154" s="18">
        <v>0</v>
      </c>
      <c r="W154" s="32">
        <v>3480.48</v>
      </c>
      <c r="X154" s="18">
        <v>-467.48</v>
      </c>
      <c r="Y154" s="18">
        <v>0</v>
      </c>
      <c r="Z154" s="32">
        <v>2954.78</v>
      </c>
      <c r="AA154" s="18">
        <v>-725.2</v>
      </c>
      <c r="AB154" s="18">
        <v>0</v>
      </c>
      <c r="AC154" s="32">
        <v>5596.39</v>
      </c>
      <c r="AD154" s="18">
        <v>-1035.1500000000001</v>
      </c>
      <c r="AE154" s="18">
        <v>0</v>
      </c>
      <c r="AF154" s="32">
        <v>6351.09</v>
      </c>
      <c r="AG154" s="18">
        <v>-803.47</v>
      </c>
      <c r="AH154" s="18">
        <v>0</v>
      </c>
      <c r="AI154" s="32">
        <v>3752.87</v>
      </c>
      <c r="AJ154" s="18">
        <v>-985.13</v>
      </c>
      <c r="AK154" s="18">
        <v>0</v>
      </c>
      <c r="AL154" s="32">
        <v>4394.05</v>
      </c>
      <c r="AM154" s="31">
        <v>-8389.01</v>
      </c>
      <c r="AN154" s="18">
        <v>0</v>
      </c>
      <c r="AO154" s="32">
        <v>53044.000000000007</v>
      </c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</row>
    <row r="155" spans="1:53" x14ac:dyDescent="0.25">
      <c r="A155" s="41" t="s">
        <v>228</v>
      </c>
      <c r="B155" s="18" t="s">
        <v>226</v>
      </c>
      <c r="C155" s="31">
        <v>-645.14</v>
      </c>
      <c r="D155" s="18">
        <v>0</v>
      </c>
      <c r="E155" s="32">
        <v>7476.03</v>
      </c>
      <c r="F155" s="18">
        <v>-844.12</v>
      </c>
      <c r="G155" s="18">
        <v>0</v>
      </c>
      <c r="H155" s="18">
        <v>11847.8</v>
      </c>
      <c r="I155" s="31">
        <v>-677.65</v>
      </c>
      <c r="J155" s="18">
        <v>0</v>
      </c>
      <c r="K155" s="32">
        <v>13083.83</v>
      </c>
      <c r="L155" s="18">
        <v>-825.76</v>
      </c>
      <c r="M155" s="18">
        <v>0</v>
      </c>
      <c r="N155" s="18">
        <v>14282.62</v>
      </c>
      <c r="O155" s="31">
        <v>-748.94</v>
      </c>
      <c r="P155" s="18">
        <v>0</v>
      </c>
      <c r="Q155" s="32">
        <v>12761.23</v>
      </c>
      <c r="R155" s="18">
        <v>-1150.71</v>
      </c>
      <c r="S155" s="18">
        <v>0</v>
      </c>
      <c r="T155" s="18">
        <v>15516.62</v>
      </c>
      <c r="U155" s="31">
        <v>-829.84</v>
      </c>
      <c r="V155" s="18">
        <v>0</v>
      </c>
      <c r="W155" s="32">
        <v>9840.91</v>
      </c>
      <c r="X155" s="18">
        <v>-718.57</v>
      </c>
      <c r="Y155" s="18">
        <v>0</v>
      </c>
      <c r="Z155" s="32">
        <v>8354.51</v>
      </c>
      <c r="AA155" s="18">
        <v>-1169.21</v>
      </c>
      <c r="AB155" s="18">
        <v>0</v>
      </c>
      <c r="AC155" s="32">
        <v>15823.54</v>
      </c>
      <c r="AD155" s="18">
        <v>-1325.73</v>
      </c>
      <c r="AE155" s="18">
        <v>0</v>
      </c>
      <c r="AF155" s="32">
        <v>17957.419999999998</v>
      </c>
      <c r="AG155" s="18">
        <v>0</v>
      </c>
      <c r="AH155" s="18">
        <v>0</v>
      </c>
      <c r="AI155" s="32">
        <v>10611.09</v>
      </c>
      <c r="AJ155" s="18">
        <v>0</v>
      </c>
      <c r="AK155" s="18">
        <v>0</v>
      </c>
      <c r="AL155" s="32">
        <v>0</v>
      </c>
      <c r="AM155" s="31">
        <v>-8935.67</v>
      </c>
      <c r="AN155" s="18">
        <v>0</v>
      </c>
      <c r="AO155" s="32">
        <v>137555.6</v>
      </c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</row>
    <row r="156" spans="1:53" x14ac:dyDescent="0.25">
      <c r="A156" s="41" t="s">
        <v>228</v>
      </c>
      <c r="B156" s="18" t="s">
        <v>243</v>
      </c>
      <c r="C156" s="31">
        <v>-29.11</v>
      </c>
      <c r="D156" s="18">
        <v>0</v>
      </c>
      <c r="E156" s="32">
        <v>715.99</v>
      </c>
      <c r="F156" s="18">
        <v>-39.520000000000003</v>
      </c>
      <c r="G156" s="18">
        <v>0</v>
      </c>
      <c r="H156" s="18">
        <v>1134.68</v>
      </c>
      <c r="I156" s="31">
        <v>-21.92</v>
      </c>
      <c r="J156" s="18">
        <v>0</v>
      </c>
      <c r="K156" s="32">
        <v>1253.05</v>
      </c>
      <c r="L156" s="18">
        <v>-20.56</v>
      </c>
      <c r="M156" s="18">
        <v>0</v>
      </c>
      <c r="N156" s="18">
        <v>1367.86</v>
      </c>
      <c r="O156" s="31">
        <v>-17.46</v>
      </c>
      <c r="P156" s="18">
        <v>0</v>
      </c>
      <c r="Q156" s="32">
        <v>1222.1600000000001</v>
      </c>
      <c r="R156" s="18">
        <v>-31.92</v>
      </c>
      <c r="S156" s="18">
        <v>0</v>
      </c>
      <c r="T156" s="18">
        <v>1486.05</v>
      </c>
      <c r="U156" s="31">
        <v>-25.7</v>
      </c>
      <c r="V156" s="18">
        <v>0</v>
      </c>
      <c r="W156" s="32">
        <v>942.48</v>
      </c>
      <c r="X156" s="18">
        <v>-38.82</v>
      </c>
      <c r="Y156" s="18">
        <v>0</v>
      </c>
      <c r="Z156" s="32">
        <v>800.12</v>
      </c>
      <c r="AA156" s="18">
        <v>-61.18</v>
      </c>
      <c r="AB156" s="18">
        <v>0</v>
      </c>
      <c r="AC156" s="32">
        <v>1515.44</v>
      </c>
      <c r="AD156" s="18">
        <v>-87.74</v>
      </c>
      <c r="AE156" s="18">
        <v>0</v>
      </c>
      <c r="AF156" s="32">
        <v>1719.8</v>
      </c>
      <c r="AG156" s="18">
        <v>-64.39</v>
      </c>
      <c r="AH156" s="18">
        <v>0</v>
      </c>
      <c r="AI156" s="32">
        <v>1016.24</v>
      </c>
      <c r="AJ156" s="18">
        <v>-68.61</v>
      </c>
      <c r="AK156" s="18">
        <v>0</v>
      </c>
      <c r="AL156" s="32">
        <v>1189.8599999999999</v>
      </c>
      <c r="AM156" s="31">
        <v>-506.92999999999995</v>
      </c>
      <c r="AN156" s="18">
        <v>0</v>
      </c>
      <c r="AO156" s="32">
        <v>14363.73</v>
      </c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</row>
    <row r="157" spans="1:53" x14ac:dyDescent="0.25">
      <c r="A157" s="41" t="s">
        <v>228</v>
      </c>
      <c r="B157" s="18" t="s">
        <v>244</v>
      </c>
      <c r="C157" s="31">
        <v>93.88</v>
      </c>
      <c r="D157" s="18">
        <v>0</v>
      </c>
      <c r="E157" s="32">
        <v>2385.62</v>
      </c>
      <c r="F157" s="18">
        <v>103.22</v>
      </c>
      <c r="G157" s="18">
        <v>0</v>
      </c>
      <c r="H157" s="18">
        <v>3780.66</v>
      </c>
      <c r="I157" s="31">
        <v>-126.33</v>
      </c>
      <c r="J157" s="18">
        <v>0</v>
      </c>
      <c r="K157" s="32">
        <v>4175.08</v>
      </c>
      <c r="L157" s="18">
        <v>-83.33</v>
      </c>
      <c r="M157" s="18">
        <v>0</v>
      </c>
      <c r="N157" s="18">
        <v>4557.6099999999997</v>
      </c>
      <c r="O157" s="31">
        <v>214.7</v>
      </c>
      <c r="P157" s="18">
        <v>0</v>
      </c>
      <c r="Q157" s="32">
        <v>4072.13</v>
      </c>
      <c r="R157" s="18">
        <v>378.73</v>
      </c>
      <c r="S157" s="18">
        <v>0</v>
      </c>
      <c r="T157" s="18">
        <v>4951.38</v>
      </c>
      <c r="U157" s="31">
        <v>294.38</v>
      </c>
      <c r="V157" s="18">
        <v>0</v>
      </c>
      <c r="W157" s="32">
        <v>3140.26</v>
      </c>
      <c r="X157" s="18">
        <v>-25.76</v>
      </c>
      <c r="Y157" s="18">
        <v>0</v>
      </c>
      <c r="Z157" s="32">
        <v>2665.94</v>
      </c>
      <c r="AA157" s="18">
        <v>11.22</v>
      </c>
      <c r="AB157" s="18">
        <v>0</v>
      </c>
      <c r="AC157" s="32">
        <v>5049.33</v>
      </c>
      <c r="AD157" s="18">
        <v>194.24</v>
      </c>
      <c r="AE157" s="18">
        <v>0</v>
      </c>
      <c r="AF157" s="32">
        <v>5730.25</v>
      </c>
      <c r="AG157" s="18">
        <v>28.25</v>
      </c>
      <c r="AH157" s="18">
        <v>0</v>
      </c>
      <c r="AI157" s="32">
        <v>3386.02</v>
      </c>
      <c r="AJ157" s="18">
        <v>182.77</v>
      </c>
      <c r="AK157" s="18">
        <v>0</v>
      </c>
      <c r="AL157" s="32">
        <v>3964.51</v>
      </c>
      <c r="AM157" s="31">
        <v>1265.9699999999998</v>
      </c>
      <c r="AN157" s="18">
        <v>0</v>
      </c>
      <c r="AO157" s="32">
        <v>47858.79</v>
      </c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</row>
    <row r="158" spans="1:53" x14ac:dyDescent="0.25">
      <c r="A158" s="41" t="s">
        <v>228</v>
      </c>
      <c r="B158" s="18" t="s">
        <v>245</v>
      </c>
      <c r="C158" s="31">
        <v>10512.24</v>
      </c>
      <c r="D158" s="18">
        <v>0</v>
      </c>
      <c r="E158" s="32">
        <v>11585.05</v>
      </c>
      <c r="F158" s="18">
        <v>12160.26</v>
      </c>
      <c r="G158" s="18">
        <v>0</v>
      </c>
      <c r="H158" s="18">
        <v>18359.66</v>
      </c>
      <c r="I158" s="31">
        <v>11391.84</v>
      </c>
      <c r="J158" s="18">
        <v>0</v>
      </c>
      <c r="K158" s="32">
        <v>20275.05</v>
      </c>
      <c r="L158" s="18">
        <v>14858.58</v>
      </c>
      <c r="M158" s="18">
        <v>0</v>
      </c>
      <c r="N158" s="18">
        <v>22132.71</v>
      </c>
      <c r="O158" s="31">
        <v>18642.86</v>
      </c>
      <c r="P158" s="18">
        <v>0</v>
      </c>
      <c r="Q158" s="32">
        <v>19775.13</v>
      </c>
      <c r="R158" s="18">
        <v>23208.06</v>
      </c>
      <c r="S158" s="18">
        <v>0</v>
      </c>
      <c r="T158" s="18">
        <v>24044.95</v>
      </c>
      <c r="U158" s="31">
        <v>17027.72</v>
      </c>
      <c r="V158" s="18">
        <v>0</v>
      </c>
      <c r="W158" s="32">
        <v>15249.73</v>
      </c>
      <c r="X158" s="18">
        <v>13066.45</v>
      </c>
      <c r="Y158" s="18">
        <v>0</v>
      </c>
      <c r="Z158" s="32">
        <v>12946.36</v>
      </c>
      <c r="AA158" s="18">
        <v>18726.849999999999</v>
      </c>
      <c r="AB158" s="18">
        <v>0</v>
      </c>
      <c r="AC158" s="32">
        <v>24520.57</v>
      </c>
      <c r="AD158" s="18">
        <v>26257.39</v>
      </c>
      <c r="AE158" s="18">
        <v>0</v>
      </c>
      <c r="AF158" s="32">
        <v>27827.279999999999</v>
      </c>
      <c r="AG158" s="18">
        <v>17443.490000000002</v>
      </c>
      <c r="AH158" s="18">
        <v>0</v>
      </c>
      <c r="AI158" s="32">
        <v>16443.22</v>
      </c>
      <c r="AJ158" s="18">
        <v>16368.04</v>
      </c>
      <c r="AK158" s="18">
        <v>0</v>
      </c>
      <c r="AL158" s="32">
        <v>19252.5</v>
      </c>
      <c r="AM158" s="31">
        <v>199663.78</v>
      </c>
      <c r="AN158" s="18">
        <v>0</v>
      </c>
      <c r="AO158" s="32">
        <v>232412.21</v>
      </c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</row>
    <row r="159" spans="1:53" x14ac:dyDescent="0.25">
      <c r="A159" s="41" t="s">
        <v>228</v>
      </c>
      <c r="B159" s="18" t="s">
        <v>83</v>
      </c>
      <c r="C159" s="31">
        <v>-299.26</v>
      </c>
      <c r="D159" s="18">
        <v>0</v>
      </c>
      <c r="E159" s="32">
        <v>7744.47</v>
      </c>
      <c r="F159" s="18">
        <v>-503.74</v>
      </c>
      <c r="G159" s="18">
        <v>0</v>
      </c>
      <c r="H159" s="18">
        <v>12273.22</v>
      </c>
      <c r="I159" s="31">
        <v>-350.24</v>
      </c>
      <c r="J159" s="18">
        <v>0</v>
      </c>
      <c r="K159" s="32">
        <v>13553.64</v>
      </c>
      <c r="L159" s="18">
        <v>-366.33</v>
      </c>
      <c r="M159" s="18">
        <v>0</v>
      </c>
      <c r="N159" s="18">
        <v>14795.46</v>
      </c>
      <c r="O159" s="31">
        <v>-83.62</v>
      </c>
      <c r="P159" s="18">
        <v>0</v>
      </c>
      <c r="Q159" s="32">
        <v>13219.45</v>
      </c>
      <c r="R159" s="18">
        <v>-212.75</v>
      </c>
      <c r="S159" s="18">
        <v>0</v>
      </c>
      <c r="T159" s="18">
        <v>16073.77</v>
      </c>
      <c r="U159" s="31">
        <v>-218.65</v>
      </c>
      <c r="V159" s="18">
        <v>0</v>
      </c>
      <c r="W159" s="32">
        <v>10194.27</v>
      </c>
      <c r="X159" s="18">
        <v>-174.9</v>
      </c>
      <c r="Y159" s="18">
        <v>0</v>
      </c>
      <c r="Z159" s="32">
        <v>8654.49</v>
      </c>
      <c r="AA159" s="18">
        <v>-74.03</v>
      </c>
      <c r="AB159" s="18">
        <v>0</v>
      </c>
      <c r="AC159" s="32">
        <v>16391.72</v>
      </c>
      <c r="AD159" s="18">
        <v>-315.41000000000003</v>
      </c>
      <c r="AE159" s="18">
        <v>0</v>
      </c>
      <c r="AF159" s="32">
        <v>18602.22</v>
      </c>
      <c r="AG159" s="18">
        <v>-165.24</v>
      </c>
      <c r="AH159" s="18">
        <v>0</v>
      </c>
      <c r="AI159" s="32">
        <v>10992.1</v>
      </c>
      <c r="AJ159" s="18">
        <v>-540.13</v>
      </c>
      <c r="AK159" s="18">
        <v>0</v>
      </c>
      <c r="AL159" s="32">
        <v>12870.08</v>
      </c>
      <c r="AM159" s="31">
        <v>-3304.3</v>
      </c>
      <c r="AN159" s="18">
        <v>0</v>
      </c>
      <c r="AO159" s="32">
        <v>155364.88999999998</v>
      </c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</row>
    <row r="160" spans="1:53" x14ac:dyDescent="0.25">
      <c r="A160" s="41" t="s">
        <v>228</v>
      </c>
      <c r="B160" s="18" t="s">
        <v>246</v>
      </c>
      <c r="C160" s="31">
        <v>1619.19</v>
      </c>
      <c r="D160" s="18">
        <v>0</v>
      </c>
      <c r="E160" s="32">
        <v>30675.200000000001</v>
      </c>
      <c r="F160" s="18">
        <v>3566.69</v>
      </c>
      <c r="G160" s="18">
        <v>0</v>
      </c>
      <c r="H160" s="18">
        <v>48613.17</v>
      </c>
      <c r="I160" s="31">
        <v>3653.09</v>
      </c>
      <c r="J160" s="18">
        <v>0</v>
      </c>
      <c r="K160" s="32">
        <v>53684.78</v>
      </c>
      <c r="L160" s="18">
        <v>3518.5800000000004</v>
      </c>
      <c r="M160" s="18">
        <v>0</v>
      </c>
      <c r="N160" s="18">
        <v>58603.54</v>
      </c>
      <c r="O160" s="31">
        <v>2929.52</v>
      </c>
      <c r="P160" s="18">
        <v>0</v>
      </c>
      <c r="Q160" s="32">
        <v>52361.09</v>
      </c>
      <c r="R160" s="18">
        <v>3654.73</v>
      </c>
      <c r="S160" s="18">
        <v>0</v>
      </c>
      <c r="T160" s="18">
        <v>63666.82</v>
      </c>
      <c r="U160" s="31">
        <v>1654.9499999999998</v>
      </c>
      <c r="V160" s="18">
        <v>0</v>
      </c>
      <c r="W160" s="32">
        <v>40378.620000000003</v>
      </c>
      <c r="X160" s="18">
        <v>966.51</v>
      </c>
      <c r="Y160" s="18">
        <v>0</v>
      </c>
      <c r="Z160" s="32">
        <v>34279.699999999997</v>
      </c>
      <c r="AA160" s="18">
        <v>1480.28</v>
      </c>
      <c r="AB160" s="18">
        <v>0</v>
      </c>
      <c r="AC160" s="32">
        <v>64926.19</v>
      </c>
      <c r="AD160" s="18">
        <v>2559.23</v>
      </c>
      <c r="AE160" s="18">
        <v>0</v>
      </c>
      <c r="AF160" s="32">
        <v>73681.77</v>
      </c>
      <c r="AG160" s="18">
        <v>2851.9199999999996</v>
      </c>
      <c r="AH160" s="18">
        <v>0</v>
      </c>
      <c r="AI160" s="32">
        <v>43538.76</v>
      </c>
      <c r="AJ160" s="18">
        <v>3198.6600000000003</v>
      </c>
      <c r="AK160" s="18">
        <v>0</v>
      </c>
      <c r="AL160" s="32">
        <v>50977.27</v>
      </c>
      <c r="AM160" s="31">
        <v>31653.35</v>
      </c>
      <c r="AN160" s="18">
        <v>0</v>
      </c>
      <c r="AO160" s="32">
        <v>615386.91</v>
      </c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</row>
    <row r="161" spans="1:53" x14ac:dyDescent="0.25">
      <c r="A161" s="41" t="s">
        <v>228</v>
      </c>
      <c r="B161" s="18" t="s">
        <v>247</v>
      </c>
      <c r="C161" s="31">
        <v>1697.09</v>
      </c>
      <c r="D161" s="18">
        <v>0</v>
      </c>
      <c r="E161" s="32">
        <v>14857.53</v>
      </c>
      <c r="F161" s="18">
        <v>3112.43</v>
      </c>
      <c r="G161" s="18">
        <v>0</v>
      </c>
      <c r="H161" s="18">
        <v>23545.78</v>
      </c>
      <c r="I161" s="31">
        <v>3099.78</v>
      </c>
      <c r="J161" s="18">
        <v>0</v>
      </c>
      <c r="K161" s="32">
        <v>26002.22</v>
      </c>
      <c r="L161" s="18">
        <v>3300.75</v>
      </c>
      <c r="M161" s="18">
        <v>0</v>
      </c>
      <c r="N161" s="18">
        <v>28384.62</v>
      </c>
      <c r="O161" s="31">
        <v>2576.83</v>
      </c>
      <c r="P161" s="18">
        <v>0</v>
      </c>
      <c r="Q161" s="32">
        <v>25361.08</v>
      </c>
      <c r="R161" s="18">
        <v>2408.8200000000002</v>
      </c>
      <c r="S161" s="18">
        <v>0</v>
      </c>
      <c r="T161" s="18">
        <v>30837.01</v>
      </c>
      <c r="U161" s="31">
        <v>967.4</v>
      </c>
      <c r="V161" s="18">
        <v>0</v>
      </c>
      <c r="W161" s="32">
        <v>19557.38</v>
      </c>
      <c r="X161" s="18">
        <v>423.11</v>
      </c>
      <c r="Y161" s="18">
        <v>0</v>
      </c>
      <c r="Z161" s="32">
        <v>16603.37</v>
      </c>
      <c r="AA161" s="18">
        <v>770.11</v>
      </c>
      <c r="AB161" s="18">
        <v>0</v>
      </c>
      <c r="AC161" s="32">
        <v>31446.99</v>
      </c>
      <c r="AD161" s="18">
        <v>989.46</v>
      </c>
      <c r="AE161" s="18">
        <v>0</v>
      </c>
      <c r="AF161" s="32">
        <v>35687.75</v>
      </c>
      <c r="AG161" s="18">
        <v>917.97</v>
      </c>
      <c r="AH161" s="18">
        <v>0</v>
      </c>
      <c r="AI161" s="32">
        <v>21087.99</v>
      </c>
      <c r="AJ161" s="18">
        <v>1806.73</v>
      </c>
      <c r="AK161" s="18">
        <v>0</v>
      </c>
      <c r="AL161" s="32">
        <v>24690.83</v>
      </c>
      <c r="AM161" s="31">
        <v>22070.48</v>
      </c>
      <c r="AN161" s="18">
        <v>0</v>
      </c>
      <c r="AO161" s="32">
        <v>298062.55000000005</v>
      </c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</row>
    <row r="162" spans="1:53" s="59" customFormat="1" x14ac:dyDescent="0.25">
      <c r="A162" s="55" t="s">
        <v>228</v>
      </c>
      <c r="B162" s="56" t="s">
        <v>248</v>
      </c>
      <c r="C162" s="57">
        <v>-161.13</v>
      </c>
      <c r="D162" s="56">
        <v>0</v>
      </c>
      <c r="E162" s="58">
        <v>10604.96</v>
      </c>
      <c r="F162" s="56">
        <v>-117.2</v>
      </c>
      <c r="G162" s="56">
        <v>0</v>
      </c>
      <c r="H162" s="56">
        <v>16806.439999999999</v>
      </c>
      <c r="I162" s="57">
        <v>72.22</v>
      </c>
      <c r="J162" s="56">
        <v>0</v>
      </c>
      <c r="K162" s="58">
        <v>18559.78</v>
      </c>
      <c r="L162" s="56">
        <v>-363.99</v>
      </c>
      <c r="M162" s="56">
        <v>0</v>
      </c>
      <c r="N162" s="56">
        <v>20260.29</v>
      </c>
      <c r="O162" s="57">
        <v>24.28</v>
      </c>
      <c r="P162" s="56">
        <v>0</v>
      </c>
      <c r="Q162" s="58">
        <v>18102.16</v>
      </c>
      <c r="R162" s="56">
        <v>550.33000000000004</v>
      </c>
      <c r="S162" s="56">
        <v>0</v>
      </c>
      <c r="T162" s="56">
        <v>22010.75</v>
      </c>
      <c r="U162" s="57">
        <v>29.22</v>
      </c>
      <c r="V162" s="56">
        <v>0</v>
      </c>
      <c r="W162" s="58">
        <v>13959.61</v>
      </c>
      <c r="X162" s="56">
        <v>1.88</v>
      </c>
      <c r="Y162" s="56">
        <v>0</v>
      </c>
      <c r="Z162" s="58">
        <v>11851.1</v>
      </c>
      <c r="AA162" s="56">
        <v>140.94</v>
      </c>
      <c r="AB162" s="56">
        <v>0</v>
      </c>
      <c r="AC162" s="58">
        <v>22446.14</v>
      </c>
      <c r="AD162" s="56">
        <v>-120.19</v>
      </c>
      <c r="AE162" s="56">
        <v>0</v>
      </c>
      <c r="AF162" s="58">
        <v>25473.1</v>
      </c>
      <c r="AG162" s="56">
        <v>38.14</v>
      </c>
      <c r="AH162" s="56">
        <v>0</v>
      </c>
      <c r="AI162" s="58">
        <v>15052.12</v>
      </c>
      <c r="AJ162" s="56">
        <v>-412.57</v>
      </c>
      <c r="AK162" s="56">
        <v>0</v>
      </c>
      <c r="AL162" s="58">
        <v>17623.75</v>
      </c>
      <c r="AM162" s="57">
        <v>-318.06999999999994</v>
      </c>
      <c r="AN162" s="56">
        <v>0</v>
      </c>
      <c r="AO162" s="58">
        <v>212750.19999999998</v>
      </c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</row>
    <row r="163" spans="1:53" x14ac:dyDescent="0.25">
      <c r="A163" s="41" t="s">
        <v>228</v>
      </c>
      <c r="B163" s="18" t="s">
        <v>249</v>
      </c>
      <c r="C163" s="31">
        <v>7443.91</v>
      </c>
      <c r="D163" s="18">
        <v>0</v>
      </c>
      <c r="E163" s="32">
        <v>8942.7000000000007</v>
      </c>
      <c r="F163" s="18">
        <v>8256.7099999999991</v>
      </c>
      <c r="G163" s="18">
        <v>0</v>
      </c>
      <c r="H163" s="18">
        <v>14172.14</v>
      </c>
      <c r="I163" s="31">
        <v>7569.84</v>
      </c>
      <c r="J163" s="18">
        <v>0</v>
      </c>
      <c r="K163" s="32">
        <v>15650.66</v>
      </c>
      <c r="L163" s="18">
        <v>9885.31</v>
      </c>
      <c r="M163" s="18">
        <v>0</v>
      </c>
      <c r="N163" s="18">
        <v>17084.62</v>
      </c>
      <c r="O163" s="31">
        <v>13312.94</v>
      </c>
      <c r="P163" s="18">
        <v>0</v>
      </c>
      <c r="Q163" s="32">
        <v>15264.77</v>
      </c>
      <c r="R163" s="18">
        <v>16486.54</v>
      </c>
      <c r="S163" s="18">
        <v>0</v>
      </c>
      <c r="T163" s="18">
        <v>18560.71</v>
      </c>
      <c r="U163" s="31">
        <v>12535.38</v>
      </c>
      <c r="V163" s="18">
        <v>0</v>
      </c>
      <c r="W163" s="32">
        <v>11771.53</v>
      </c>
      <c r="X163" s="18">
        <v>9436.61</v>
      </c>
      <c r="Y163" s="18">
        <v>0</v>
      </c>
      <c r="Z163" s="32">
        <v>9993.52</v>
      </c>
      <c r="AA163" s="18">
        <v>13726.68</v>
      </c>
      <c r="AB163" s="18">
        <v>0</v>
      </c>
      <c r="AC163" s="32">
        <v>18927.86</v>
      </c>
      <c r="AD163" s="18">
        <v>19496.509999999998</v>
      </c>
      <c r="AE163" s="18">
        <v>0</v>
      </c>
      <c r="AF163" s="32">
        <v>21480.36</v>
      </c>
      <c r="AG163" s="18">
        <v>12617.26</v>
      </c>
      <c r="AH163" s="18">
        <v>0</v>
      </c>
      <c r="AI163" s="32">
        <v>12692.8</v>
      </c>
      <c r="AJ163" s="18">
        <v>11207.16</v>
      </c>
      <c r="AK163" s="18">
        <v>0</v>
      </c>
      <c r="AL163" s="32">
        <v>14861.34</v>
      </c>
      <c r="AM163" s="31">
        <v>141974.84999999998</v>
      </c>
      <c r="AN163" s="18">
        <v>0</v>
      </c>
      <c r="AO163" s="32">
        <v>179403.01</v>
      </c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</row>
    <row r="164" spans="1:53" x14ac:dyDescent="0.25">
      <c r="A164" s="41" t="s">
        <v>228</v>
      </c>
      <c r="B164" s="18" t="s">
        <v>250</v>
      </c>
      <c r="C164" s="31">
        <v>11759.6</v>
      </c>
      <c r="D164" s="18">
        <v>0</v>
      </c>
      <c r="E164" s="32">
        <v>13605.09</v>
      </c>
      <c r="F164" s="18">
        <v>14199.52</v>
      </c>
      <c r="G164" s="18">
        <v>0</v>
      </c>
      <c r="H164" s="18">
        <v>21560.95</v>
      </c>
      <c r="I164" s="31">
        <v>14145.99</v>
      </c>
      <c r="J164" s="18">
        <v>0</v>
      </c>
      <c r="K164" s="32">
        <v>23810.32</v>
      </c>
      <c r="L164" s="18">
        <v>18028.59</v>
      </c>
      <c r="M164" s="18">
        <v>0</v>
      </c>
      <c r="N164" s="18">
        <v>25991.89</v>
      </c>
      <c r="O164" s="31">
        <v>21091.31</v>
      </c>
      <c r="P164" s="18">
        <v>0</v>
      </c>
      <c r="Q164" s="32">
        <v>23223.23</v>
      </c>
      <c r="R164" s="18">
        <v>26017.73</v>
      </c>
      <c r="S164" s="18">
        <v>0</v>
      </c>
      <c r="T164" s="18">
        <v>28237.56</v>
      </c>
      <c r="U164" s="31">
        <v>18805.55</v>
      </c>
      <c r="V164" s="18">
        <v>0</v>
      </c>
      <c r="W164" s="32">
        <v>17908.759999999998</v>
      </c>
      <c r="X164" s="18">
        <v>13435.04</v>
      </c>
      <c r="Y164" s="18">
        <v>0</v>
      </c>
      <c r="Z164" s="32">
        <v>15203.76</v>
      </c>
      <c r="AA164" s="18">
        <v>19197.55</v>
      </c>
      <c r="AB164" s="18">
        <v>0</v>
      </c>
      <c r="AC164" s="32">
        <v>28796.11</v>
      </c>
      <c r="AD164" s="18">
        <v>27827.31</v>
      </c>
      <c r="AE164" s="18">
        <v>0</v>
      </c>
      <c r="AF164" s="32">
        <v>32679.4</v>
      </c>
      <c r="AG164" s="18">
        <v>18337.27</v>
      </c>
      <c r="AH164" s="18">
        <v>0</v>
      </c>
      <c r="AI164" s="32">
        <v>19310.349999999999</v>
      </c>
      <c r="AJ164" s="18">
        <v>17822.900000000001</v>
      </c>
      <c r="AK164" s="18">
        <v>0</v>
      </c>
      <c r="AL164" s="32">
        <v>22609.48</v>
      </c>
      <c r="AM164" s="31">
        <v>220668.35999999996</v>
      </c>
      <c r="AN164" s="18">
        <v>0</v>
      </c>
      <c r="AO164" s="32">
        <v>272936.90000000002</v>
      </c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</row>
    <row r="165" spans="1:53" x14ac:dyDescent="0.25">
      <c r="A165" s="41" t="s">
        <v>228</v>
      </c>
      <c r="B165" s="18" t="s">
        <v>251</v>
      </c>
      <c r="C165" s="31">
        <v>14.26</v>
      </c>
      <c r="D165" s="18">
        <v>0</v>
      </c>
      <c r="E165" s="32">
        <v>1408.99</v>
      </c>
      <c r="F165" s="18">
        <v>9.3000000000000007</v>
      </c>
      <c r="G165" s="18">
        <v>0</v>
      </c>
      <c r="H165" s="18">
        <v>2232.9299999999998</v>
      </c>
      <c r="I165" s="31">
        <v>2.62</v>
      </c>
      <c r="J165" s="18">
        <v>0</v>
      </c>
      <c r="K165" s="32">
        <v>2465.88</v>
      </c>
      <c r="L165" s="18">
        <v>15.26</v>
      </c>
      <c r="M165" s="18">
        <v>0</v>
      </c>
      <c r="N165" s="18">
        <v>2691.82</v>
      </c>
      <c r="O165" s="31">
        <v>53.02</v>
      </c>
      <c r="P165" s="18">
        <v>0</v>
      </c>
      <c r="Q165" s="32">
        <v>2405.08</v>
      </c>
      <c r="R165" s="18">
        <v>64.989999999999995</v>
      </c>
      <c r="S165" s="18">
        <v>0</v>
      </c>
      <c r="T165" s="18">
        <v>2924.39</v>
      </c>
      <c r="U165" s="31">
        <v>-20.100000000000001</v>
      </c>
      <c r="V165" s="18">
        <v>0</v>
      </c>
      <c r="W165" s="32">
        <v>1854.7</v>
      </c>
      <c r="X165" s="18">
        <v>14.84</v>
      </c>
      <c r="Y165" s="18">
        <v>0</v>
      </c>
      <c r="Z165" s="32">
        <v>1574.56</v>
      </c>
      <c r="AA165" s="18">
        <v>113.28</v>
      </c>
      <c r="AB165" s="18">
        <v>0</v>
      </c>
      <c r="AC165" s="32">
        <v>2982.23</v>
      </c>
      <c r="AD165" s="18">
        <v>301.64</v>
      </c>
      <c r="AE165" s="18">
        <v>0</v>
      </c>
      <c r="AF165" s="32">
        <v>3384.4</v>
      </c>
      <c r="AG165" s="18">
        <v>167.17</v>
      </c>
      <c r="AH165" s="18">
        <v>0</v>
      </c>
      <c r="AI165" s="32">
        <v>1999.85</v>
      </c>
      <c r="AJ165" s="18">
        <v>141.9</v>
      </c>
      <c r="AK165" s="18">
        <v>0</v>
      </c>
      <c r="AL165" s="32">
        <v>2341.52</v>
      </c>
      <c r="AM165" s="31">
        <v>878.17999999999984</v>
      </c>
      <c r="AN165" s="18">
        <v>0</v>
      </c>
      <c r="AO165" s="32">
        <v>28266.350000000002</v>
      </c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</row>
    <row r="166" spans="1:53" s="51" customFormat="1" x14ac:dyDescent="0.25">
      <c r="A166" s="46" t="s">
        <v>252</v>
      </c>
      <c r="B166" s="47"/>
      <c r="C166" s="48">
        <v>47920.380000000005</v>
      </c>
      <c r="D166" s="47">
        <v>0</v>
      </c>
      <c r="E166" s="49">
        <v>329951.98000000004</v>
      </c>
      <c r="F166" s="47">
        <v>59802.950000000012</v>
      </c>
      <c r="G166" s="47">
        <v>0</v>
      </c>
      <c r="H166" s="47">
        <v>522898.43999999989</v>
      </c>
      <c r="I166" s="48">
        <v>60662.289999999994</v>
      </c>
      <c r="J166" s="47">
        <v>0</v>
      </c>
      <c r="K166" s="49">
        <v>577450.29999999993</v>
      </c>
      <c r="L166" s="47">
        <v>79217.859999999986</v>
      </c>
      <c r="M166" s="47">
        <v>0</v>
      </c>
      <c r="N166" s="47">
        <v>630358.05000000005</v>
      </c>
      <c r="O166" s="48">
        <v>95173.32</v>
      </c>
      <c r="P166" s="47">
        <v>0</v>
      </c>
      <c r="Q166" s="49">
        <v>563212.23</v>
      </c>
      <c r="R166" s="47">
        <v>115231.78</v>
      </c>
      <c r="S166" s="47">
        <v>0</v>
      </c>
      <c r="T166" s="47">
        <v>684820.26</v>
      </c>
      <c r="U166" s="48">
        <v>81911.119999999981</v>
      </c>
      <c r="V166" s="47">
        <v>0</v>
      </c>
      <c r="W166" s="49">
        <v>434325.1</v>
      </c>
      <c r="X166" s="47">
        <v>52348.99</v>
      </c>
      <c r="Y166" s="47">
        <v>0</v>
      </c>
      <c r="Z166" s="49">
        <v>368723.19000000006</v>
      </c>
      <c r="AA166" s="47">
        <v>80181.16</v>
      </c>
      <c r="AB166" s="47">
        <v>0</v>
      </c>
      <c r="AC166" s="49">
        <v>698366.35</v>
      </c>
      <c r="AD166" s="47">
        <v>106785.68999999999</v>
      </c>
      <c r="AE166" s="47">
        <v>0</v>
      </c>
      <c r="AF166" s="49">
        <v>792544.17000000016</v>
      </c>
      <c r="AG166" s="47">
        <v>79229.23</v>
      </c>
      <c r="AH166" s="47">
        <v>0</v>
      </c>
      <c r="AI166" s="49">
        <v>468316.49999999994</v>
      </c>
      <c r="AJ166" s="47">
        <v>76590.09</v>
      </c>
      <c r="AK166" s="47">
        <v>0</v>
      </c>
      <c r="AL166" s="49">
        <v>535903.43000000017</v>
      </c>
      <c r="AM166" s="48">
        <v>935054.8600000001</v>
      </c>
      <c r="AN166" s="47">
        <v>0</v>
      </c>
      <c r="AO166" s="49">
        <v>6606870</v>
      </c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</row>
    <row r="167" spans="1:53" x14ac:dyDescent="0.25">
      <c r="A167" s="39" t="s">
        <v>253</v>
      </c>
      <c r="B167" s="29" t="s">
        <v>220</v>
      </c>
      <c r="C167" s="28">
        <v>4022.19</v>
      </c>
      <c r="D167" s="29">
        <v>0</v>
      </c>
      <c r="E167" s="30">
        <v>9330.84</v>
      </c>
      <c r="F167" s="29">
        <v>4902.46</v>
      </c>
      <c r="G167" s="29">
        <v>0</v>
      </c>
      <c r="H167" s="29">
        <v>14787.24</v>
      </c>
      <c r="I167" s="28">
        <v>3087.85</v>
      </c>
      <c r="J167" s="29">
        <v>0</v>
      </c>
      <c r="K167" s="30">
        <v>16329.94</v>
      </c>
      <c r="L167" s="29">
        <v>6814.24</v>
      </c>
      <c r="M167" s="29">
        <v>0</v>
      </c>
      <c r="N167" s="29">
        <v>17826.14</v>
      </c>
      <c r="O167" s="28">
        <v>5022.53</v>
      </c>
      <c r="P167" s="29">
        <v>0</v>
      </c>
      <c r="Q167" s="30">
        <v>15927.29</v>
      </c>
      <c r="R167" s="29">
        <v>15620.44</v>
      </c>
      <c r="S167" s="29">
        <v>0</v>
      </c>
      <c r="T167" s="29">
        <v>19366.29</v>
      </c>
      <c r="U167" s="28">
        <v>8415.19</v>
      </c>
      <c r="V167" s="29">
        <v>0</v>
      </c>
      <c r="W167" s="30">
        <v>12282.45</v>
      </c>
      <c r="X167" s="29">
        <v>2154.19</v>
      </c>
      <c r="Y167" s="29">
        <v>0</v>
      </c>
      <c r="Z167" s="30">
        <v>10427.26</v>
      </c>
      <c r="AA167" s="29">
        <v>3962.62</v>
      </c>
      <c r="AB167" s="29">
        <v>0</v>
      </c>
      <c r="AC167" s="30">
        <v>19749.37</v>
      </c>
      <c r="AD167" s="29">
        <v>17024.63</v>
      </c>
      <c r="AE167" s="29">
        <v>0</v>
      </c>
      <c r="AF167" s="30">
        <v>22412.66</v>
      </c>
      <c r="AG167" s="29">
        <v>3103.09</v>
      </c>
      <c r="AH167" s="29">
        <v>0</v>
      </c>
      <c r="AI167" s="30">
        <v>13243.7</v>
      </c>
      <c r="AJ167" s="29">
        <v>9634.98</v>
      </c>
      <c r="AK167" s="29">
        <v>0</v>
      </c>
      <c r="AL167" s="30">
        <v>15506.36</v>
      </c>
      <c r="AM167" s="28">
        <v>83764.409999999989</v>
      </c>
      <c r="AN167" s="29">
        <v>0</v>
      </c>
      <c r="AO167" s="30">
        <v>187189.53999999998</v>
      </c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</row>
    <row r="168" spans="1:53" x14ac:dyDescent="0.25">
      <c r="A168" s="41" t="s">
        <v>253</v>
      </c>
      <c r="B168" s="18" t="s">
        <v>254</v>
      </c>
      <c r="C168" s="31">
        <v>-363.39</v>
      </c>
      <c r="D168" s="18">
        <v>0</v>
      </c>
      <c r="E168" s="32">
        <v>3854.89</v>
      </c>
      <c r="F168" s="18">
        <v>-657.88</v>
      </c>
      <c r="G168" s="18">
        <v>0</v>
      </c>
      <c r="H168" s="18">
        <v>6109.12</v>
      </c>
      <c r="I168" s="31">
        <v>-1035.19</v>
      </c>
      <c r="J168" s="18">
        <v>0</v>
      </c>
      <c r="K168" s="32">
        <v>6746.46</v>
      </c>
      <c r="L168" s="18">
        <v>-969.28</v>
      </c>
      <c r="M168" s="18">
        <v>0</v>
      </c>
      <c r="N168" s="18">
        <v>7364.59</v>
      </c>
      <c r="O168" s="31">
        <v>-980.65</v>
      </c>
      <c r="P168" s="18">
        <v>0</v>
      </c>
      <c r="Q168" s="32">
        <v>6580.11</v>
      </c>
      <c r="R168" s="18">
        <v>-743.74</v>
      </c>
      <c r="S168" s="18">
        <v>0</v>
      </c>
      <c r="T168" s="18">
        <v>8000.88</v>
      </c>
      <c r="U168" s="31">
        <v>-290.75</v>
      </c>
      <c r="V168" s="18">
        <v>0</v>
      </c>
      <c r="W168" s="32">
        <v>5074.3</v>
      </c>
      <c r="X168" s="18">
        <v>-130.51</v>
      </c>
      <c r="Y168" s="18">
        <v>0</v>
      </c>
      <c r="Z168" s="32">
        <v>4307.8599999999997</v>
      </c>
      <c r="AA168" s="18">
        <v>-308.77999999999997</v>
      </c>
      <c r="AB168" s="18">
        <v>0</v>
      </c>
      <c r="AC168" s="32">
        <v>8159.14</v>
      </c>
      <c r="AD168" s="18">
        <v>-391.74</v>
      </c>
      <c r="AE168" s="18">
        <v>0</v>
      </c>
      <c r="AF168" s="32">
        <v>9259.44</v>
      </c>
      <c r="AG168" s="18">
        <v>-236.21</v>
      </c>
      <c r="AH168" s="18">
        <v>0</v>
      </c>
      <c r="AI168" s="32">
        <v>5471.43</v>
      </c>
      <c r="AJ168" s="18">
        <v>-486.08</v>
      </c>
      <c r="AK168" s="18">
        <v>0</v>
      </c>
      <c r="AL168" s="32">
        <v>6406.21</v>
      </c>
      <c r="AM168" s="31">
        <v>-6594.2</v>
      </c>
      <c r="AN168" s="18">
        <v>0</v>
      </c>
      <c r="AO168" s="32">
        <v>77334.430000000008</v>
      </c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</row>
    <row r="169" spans="1:53" x14ac:dyDescent="0.25">
      <c r="A169" s="41" t="s">
        <v>253</v>
      </c>
      <c r="B169" s="18" t="s">
        <v>58</v>
      </c>
      <c r="C169" s="31"/>
      <c r="D169" s="18"/>
      <c r="E169" s="32"/>
      <c r="F169" s="18">
        <v>1509.07</v>
      </c>
      <c r="G169" s="18">
        <v>0</v>
      </c>
      <c r="H169" s="18">
        <v>3710.56</v>
      </c>
      <c r="I169" s="31">
        <v>2459.4</v>
      </c>
      <c r="J169" s="18">
        <v>0</v>
      </c>
      <c r="K169" s="32">
        <v>4097.66</v>
      </c>
      <c r="L169" s="18">
        <v>3483.37</v>
      </c>
      <c r="M169" s="18">
        <v>0</v>
      </c>
      <c r="N169" s="18">
        <v>4473.1000000000004</v>
      </c>
      <c r="O169" s="31">
        <v>3274.17</v>
      </c>
      <c r="P169" s="18">
        <v>0</v>
      </c>
      <c r="Q169" s="32">
        <v>3996.63</v>
      </c>
      <c r="R169" s="18">
        <v>2669.08</v>
      </c>
      <c r="S169" s="18">
        <v>0</v>
      </c>
      <c r="T169" s="18">
        <v>4859.58</v>
      </c>
      <c r="U169" s="31">
        <v>1448.81</v>
      </c>
      <c r="V169" s="18">
        <v>0</v>
      </c>
      <c r="W169" s="32">
        <v>3082.03</v>
      </c>
      <c r="X169" s="18">
        <v>738.91</v>
      </c>
      <c r="Y169" s="18">
        <v>0</v>
      </c>
      <c r="Z169" s="32">
        <v>2616.5100000000002</v>
      </c>
      <c r="AA169" s="18">
        <v>795.34</v>
      </c>
      <c r="AB169" s="18">
        <v>0</v>
      </c>
      <c r="AC169" s="32">
        <v>4955.7</v>
      </c>
      <c r="AD169" s="18">
        <v>1054.44</v>
      </c>
      <c r="AE169" s="18">
        <v>0</v>
      </c>
      <c r="AF169" s="32">
        <v>5624</v>
      </c>
      <c r="AG169" s="18">
        <v>423.88</v>
      </c>
      <c r="AH169" s="18">
        <v>0</v>
      </c>
      <c r="AI169" s="32">
        <v>3323.24</v>
      </c>
      <c r="AJ169" s="18">
        <v>888</v>
      </c>
      <c r="AK169" s="18">
        <v>0</v>
      </c>
      <c r="AL169" s="32">
        <v>3891</v>
      </c>
      <c r="AM169" s="31">
        <v>18744.47</v>
      </c>
      <c r="AN169" s="18">
        <v>0</v>
      </c>
      <c r="AO169" s="32">
        <v>44630.01</v>
      </c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</row>
    <row r="170" spans="1:53" x14ac:dyDescent="0.25">
      <c r="A170" s="41" t="s">
        <v>253</v>
      </c>
      <c r="B170" s="18" t="s">
        <v>255</v>
      </c>
      <c r="C170" s="31">
        <v>128.62</v>
      </c>
      <c r="D170" s="18">
        <v>0</v>
      </c>
      <c r="E170" s="32">
        <v>11741.61</v>
      </c>
      <c r="F170" s="18">
        <v>285.60000000000002</v>
      </c>
      <c r="G170" s="18">
        <v>0</v>
      </c>
      <c r="H170" s="18">
        <v>18607.759999999998</v>
      </c>
      <c r="I170" s="31">
        <v>-47.24</v>
      </c>
      <c r="J170" s="18">
        <v>0</v>
      </c>
      <c r="K170" s="32">
        <v>20549.04</v>
      </c>
      <c r="L170" s="18">
        <v>-156.32</v>
      </c>
      <c r="M170" s="18">
        <v>0</v>
      </c>
      <c r="N170" s="18">
        <v>22431.8</v>
      </c>
      <c r="O170" s="31">
        <v>-76.87</v>
      </c>
      <c r="P170" s="18">
        <v>0</v>
      </c>
      <c r="Q170" s="32">
        <v>20042.36</v>
      </c>
      <c r="R170" s="18">
        <v>474.94</v>
      </c>
      <c r="S170" s="18">
        <v>0</v>
      </c>
      <c r="T170" s="18">
        <v>24369.88</v>
      </c>
      <c r="U170" s="31">
        <v>1457.22</v>
      </c>
      <c r="V170" s="18">
        <v>0</v>
      </c>
      <c r="W170" s="32">
        <v>15455.81</v>
      </c>
      <c r="X170" s="18">
        <v>183.27</v>
      </c>
      <c r="Y170" s="18">
        <v>0</v>
      </c>
      <c r="Z170" s="32">
        <v>13121.31</v>
      </c>
      <c r="AA170" s="18">
        <v>-160.05000000000001</v>
      </c>
      <c r="AB170" s="18">
        <v>0</v>
      </c>
      <c r="AC170" s="32">
        <v>24851.93</v>
      </c>
      <c r="AD170" s="18">
        <v>280.99</v>
      </c>
      <c r="AE170" s="18">
        <v>0</v>
      </c>
      <c r="AF170" s="32">
        <v>28203.32</v>
      </c>
      <c r="AG170" s="18">
        <v>158.27000000000001</v>
      </c>
      <c r="AH170" s="18">
        <v>0</v>
      </c>
      <c r="AI170" s="32">
        <v>16665.419999999998</v>
      </c>
      <c r="AJ170" s="18">
        <v>269.39</v>
      </c>
      <c r="AK170" s="18">
        <v>0</v>
      </c>
      <c r="AL170" s="32">
        <v>19512.669999999998</v>
      </c>
      <c r="AM170" s="31">
        <v>2797.8199999999997</v>
      </c>
      <c r="AN170" s="18">
        <v>0</v>
      </c>
      <c r="AO170" s="32">
        <v>235552.90999999997</v>
      </c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</row>
    <row r="171" spans="1:53" x14ac:dyDescent="0.25">
      <c r="A171" s="41" t="s">
        <v>253</v>
      </c>
      <c r="B171" s="18" t="s">
        <v>59</v>
      </c>
      <c r="C171" s="31">
        <v>-21.03</v>
      </c>
      <c r="D171" s="18">
        <v>0</v>
      </c>
      <c r="E171" s="32">
        <v>2304.09</v>
      </c>
      <c r="F171" s="18">
        <v>-28.02</v>
      </c>
      <c r="G171" s="18">
        <v>0</v>
      </c>
      <c r="H171" s="18">
        <v>3651.45</v>
      </c>
      <c r="I171" s="31">
        <v>-25.33</v>
      </c>
      <c r="J171" s="18">
        <v>0</v>
      </c>
      <c r="K171" s="32">
        <v>4032.39</v>
      </c>
      <c r="L171" s="18">
        <v>-32.92</v>
      </c>
      <c r="M171" s="18">
        <v>0</v>
      </c>
      <c r="N171" s="18">
        <v>4401.8500000000004</v>
      </c>
      <c r="O171" s="31">
        <v>-31.23</v>
      </c>
      <c r="P171" s="18">
        <v>0</v>
      </c>
      <c r="Q171" s="32">
        <v>3932.97</v>
      </c>
      <c r="R171" s="18">
        <v>-49.34</v>
      </c>
      <c r="S171" s="18">
        <v>0</v>
      </c>
      <c r="T171" s="18">
        <v>4782.17</v>
      </c>
      <c r="U171" s="31">
        <v>-32.19</v>
      </c>
      <c r="V171" s="18">
        <v>0</v>
      </c>
      <c r="W171" s="32">
        <v>3032.94</v>
      </c>
      <c r="X171" s="18">
        <v>-19.32</v>
      </c>
      <c r="Y171" s="18">
        <v>0</v>
      </c>
      <c r="Z171" s="32">
        <v>2574.83</v>
      </c>
      <c r="AA171" s="18">
        <v>-27.88</v>
      </c>
      <c r="AB171" s="18">
        <v>0</v>
      </c>
      <c r="AC171" s="32">
        <v>4876.76</v>
      </c>
      <c r="AD171" s="18">
        <v>-27.91</v>
      </c>
      <c r="AE171" s="18">
        <v>0</v>
      </c>
      <c r="AF171" s="32">
        <v>5534.41</v>
      </c>
      <c r="AG171" s="18">
        <v>4.57</v>
      </c>
      <c r="AH171" s="18">
        <v>0</v>
      </c>
      <c r="AI171" s="32">
        <v>3270.3</v>
      </c>
      <c r="AJ171" s="18">
        <v>-8.92</v>
      </c>
      <c r="AK171" s="18">
        <v>0</v>
      </c>
      <c r="AL171" s="32">
        <v>3829.02</v>
      </c>
      <c r="AM171" s="31">
        <v>-299.52</v>
      </c>
      <c r="AN171" s="18">
        <v>0</v>
      </c>
      <c r="AO171" s="32">
        <v>46223.18</v>
      </c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</row>
    <row r="172" spans="1:53" x14ac:dyDescent="0.25">
      <c r="A172" s="41" t="s">
        <v>253</v>
      </c>
      <c r="B172" s="18" t="s">
        <v>256</v>
      </c>
      <c r="C172" s="31">
        <v>-203.3</v>
      </c>
      <c r="D172" s="18">
        <v>0</v>
      </c>
      <c r="E172" s="32">
        <v>35908.29</v>
      </c>
      <c r="F172" s="18">
        <v>-153.47999999999999</v>
      </c>
      <c r="G172" s="18">
        <v>0</v>
      </c>
      <c r="H172" s="18">
        <v>56906.42</v>
      </c>
      <c r="I172" s="31">
        <v>67.8</v>
      </c>
      <c r="J172" s="18">
        <v>0</v>
      </c>
      <c r="K172" s="32">
        <v>62843.24</v>
      </c>
      <c r="L172" s="18">
        <v>-78.97</v>
      </c>
      <c r="M172" s="18">
        <v>0</v>
      </c>
      <c r="N172" s="18">
        <v>68601.13</v>
      </c>
      <c r="O172" s="31">
        <v>29.71</v>
      </c>
      <c r="P172" s="18">
        <v>0</v>
      </c>
      <c r="Q172" s="32">
        <v>61293.73</v>
      </c>
      <c r="R172" s="18">
        <v>7.88</v>
      </c>
      <c r="S172" s="18">
        <v>0</v>
      </c>
      <c r="T172" s="18">
        <v>74528.19</v>
      </c>
      <c r="U172" s="31">
        <v>759.32</v>
      </c>
      <c r="V172" s="18">
        <v>0</v>
      </c>
      <c r="W172" s="32">
        <v>47267.09</v>
      </c>
      <c r="X172" s="18">
        <v>-239.81</v>
      </c>
      <c r="Y172" s="18">
        <v>0</v>
      </c>
      <c r="Z172" s="32">
        <v>40127.71</v>
      </c>
      <c r="AA172" s="18">
        <v>190.53</v>
      </c>
      <c r="AB172" s="18">
        <v>0</v>
      </c>
      <c r="AC172" s="32">
        <v>76002.39</v>
      </c>
      <c r="AD172" s="18">
        <v>-597.16999999999996</v>
      </c>
      <c r="AE172" s="18">
        <v>0</v>
      </c>
      <c r="AF172" s="32">
        <v>86251.65</v>
      </c>
      <c r="AG172" s="18">
        <v>-239.36</v>
      </c>
      <c r="AH172" s="18">
        <v>0</v>
      </c>
      <c r="AI172" s="32">
        <v>50966.34</v>
      </c>
      <c r="AJ172" s="18">
        <v>-24.62</v>
      </c>
      <c r="AK172" s="18">
        <v>0</v>
      </c>
      <c r="AL172" s="32">
        <v>59673.83</v>
      </c>
      <c r="AM172" s="31">
        <v>-481.47</v>
      </c>
      <c r="AN172" s="18">
        <v>0</v>
      </c>
      <c r="AO172" s="32">
        <v>720370.00999999989</v>
      </c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</row>
    <row r="173" spans="1:53" x14ac:dyDescent="0.25">
      <c r="A173" s="41" t="s">
        <v>253</v>
      </c>
      <c r="B173" s="18" t="s">
        <v>257</v>
      </c>
      <c r="C173" s="31">
        <v>100.83</v>
      </c>
      <c r="D173" s="18">
        <v>2637.57</v>
      </c>
      <c r="E173" s="32">
        <v>13748.63</v>
      </c>
      <c r="F173" s="18">
        <v>-79.430000000000007</v>
      </c>
      <c r="G173" s="18">
        <v>4539.45</v>
      </c>
      <c r="H173" s="18">
        <v>21788.44</v>
      </c>
      <c r="I173" s="31">
        <v>-237.5</v>
      </c>
      <c r="J173" s="18">
        <v>4160.6099999999997</v>
      </c>
      <c r="K173" s="32">
        <v>24061.54</v>
      </c>
      <c r="L173" s="18">
        <v>-289.76</v>
      </c>
      <c r="M173" s="18">
        <v>3255.26</v>
      </c>
      <c r="N173" s="18">
        <v>26266.13</v>
      </c>
      <c r="O173" s="31">
        <v>-573.28</v>
      </c>
      <c r="P173" s="18">
        <v>1710.08</v>
      </c>
      <c r="Q173" s="32">
        <v>23468.26</v>
      </c>
      <c r="R173" s="18">
        <v>-127.43</v>
      </c>
      <c r="S173" s="18">
        <v>621.35</v>
      </c>
      <c r="T173" s="18">
        <v>28535.49</v>
      </c>
      <c r="U173" s="31">
        <v>-49.620000000000005</v>
      </c>
      <c r="V173" s="18">
        <v>949.46</v>
      </c>
      <c r="W173" s="32">
        <v>18097.71</v>
      </c>
      <c r="X173" s="18">
        <v>-167.89</v>
      </c>
      <c r="Y173" s="18">
        <v>2967.06</v>
      </c>
      <c r="Z173" s="32">
        <v>15364.17</v>
      </c>
      <c r="AA173" s="18">
        <v>-172.63</v>
      </c>
      <c r="AB173" s="18">
        <v>4800.76</v>
      </c>
      <c r="AC173" s="32">
        <v>29099.94</v>
      </c>
      <c r="AD173" s="18">
        <v>508.03000000000003</v>
      </c>
      <c r="AE173" s="18">
        <v>8263.23</v>
      </c>
      <c r="AF173" s="32">
        <v>33024.19</v>
      </c>
      <c r="AG173" s="18">
        <v>-127.28</v>
      </c>
      <c r="AH173" s="18">
        <v>35622.43</v>
      </c>
      <c r="AI173" s="32">
        <v>19514.09</v>
      </c>
      <c r="AJ173" s="18">
        <v>121.11</v>
      </c>
      <c r="AK173" s="18">
        <v>31730.23</v>
      </c>
      <c r="AL173" s="32">
        <v>22848.03</v>
      </c>
      <c r="AM173" s="31">
        <v>-1094.8500000000001</v>
      </c>
      <c r="AN173" s="18">
        <v>101257.49</v>
      </c>
      <c r="AO173" s="32">
        <v>275816.62</v>
      </c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</row>
    <row r="174" spans="1:53" x14ac:dyDescent="0.25">
      <c r="A174" s="41" t="s">
        <v>253</v>
      </c>
      <c r="B174" s="18" t="s">
        <v>221</v>
      </c>
      <c r="C174" s="31">
        <v>1229.8499999999999</v>
      </c>
      <c r="D174" s="18">
        <v>2.1800000000000002</v>
      </c>
      <c r="E174" s="32">
        <v>6379.72</v>
      </c>
      <c r="F174" s="18">
        <v>434</v>
      </c>
      <c r="G174" s="18">
        <v>3.75</v>
      </c>
      <c r="H174" s="18">
        <v>10110.39</v>
      </c>
      <c r="I174" s="31">
        <v>72.989999999999995</v>
      </c>
      <c r="J174" s="18">
        <v>3.44</v>
      </c>
      <c r="K174" s="32">
        <v>11165.17</v>
      </c>
      <c r="L174" s="18">
        <v>-31.64</v>
      </c>
      <c r="M174" s="18">
        <v>2.69</v>
      </c>
      <c r="N174" s="18">
        <v>12188.15</v>
      </c>
      <c r="O174" s="31">
        <v>-90.06</v>
      </c>
      <c r="P174" s="18">
        <v>1.41</v>
      </c>
      <c r="Q174" s="32">
        <v>10889.87</v>
      </c>
      <c r="R174" s="18">
        <v>1262.79</v>
      </c>
      <c r="S174" s="18">
        <v>0.51</v>
      </c>
      <c r="T174" s="18">
        <v>13241.19</v>
      </c>
      <c r="U174" s="31">
        <v>219.57</v>
      </c>
      <c r="V174" s="18">
        <v>0.78</v>
      </c>
      <c r="W174" s="32">
        <v>8397.7999999999993</v>
      </c>
      <c r="X174" s="18">
        <v>24.06</v>
      </c>
      <c r="Y174" s="18">
        <v>2.4500000000000002</v>
      </c>
      <c r="Z174" s="32">
        <v>7129.37</v>
      </c>
      <c r="AA174" s="18">
        <v>1588.12</v>
      </c>
      <c r="AB174" s="18">
        <v>3.96</v>
      </c>
      <c r="AC174" s="32">
        <v>13503.11</v>
      </c>
      <c r="AD174" s="18">
        <v>1152.06</v>
      </c>
      <c r="AE174" s="18">
        <v>6.82</v>
      </c>
      <c r="AF174" s="32">
        <v>15324.07</v>
      </c>
      <c r="AG174" s="18">
        <v>619.79999999999995</v>
      </c>
      <c r="AH174" s="18">
        <v>29.41</v>
      </c>
      <c r="AI174" s="32">
        <v>9055.0300000000007</v>
      </c>
      <c r="AJ174" s="18">
        <v>1713.11</v>
      </c>
      <c r="AK174" s="18">
        <v>26.2</v>
      </c>
      <c r="AL174" s="32">
        <v>10602.07</v>
      </c>
      <c r="AM174" s="31">
        <v>8194.65</v>
      </c>
      <c r="AN174" s="18">
        <v>83.600000000000009</v>
      </c>
      <c r="AO174" s="32">
        <v>127985.94</v>
      </c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</row>
    <row r="175" spans="1:53" s="51" customFormat="1" x14ac:dyDescent="0.25">
      <c r="A175" s="46" t="s">
        <v>258</v>
      </c>
      <c r="B175" s="47"/>
      <c r="C175" s="48">
        <v>4893.7699999999995</v>
      </c>
      <c r="D175" s="47">
        <v>2639.75</v>
      </c>
      <c r="E175" s="49">
        <v>83268.070000000007</v>
      </c>
      <c r="F175" s="47">
        <v>6212.32</v>
      </c>
      <c r="G175" s="47">
        <v>4543.2</v>
      </c>
      <c r="H175" s="47">
        <v>135671.38</v>
      </c>
      <c r="I175" s="48">
        <v>4342.78</v>
      </c>
      <c r="J175" s="47">
        <v>4164.0499999999993</v>
      </c>
      <c r="K175" s="49">
        <v>149825.44000000003</v>
      </c>
      <c r="L175" s="47">
        <v>8738.7200000000012</v>
      </c>
      <c r="M175" s="47">
        <v>3257.9500000000003</v>
      </c>
      <c r="N175" s="47">
        <v>163552.89000000001</v>
      </c>
      <c r="O175" s="48">
        <v>6574.32</v>
      </c>
      <c r="P175" s="47">
        <v>1711.49</v>
      </c>
      <c r="Q175" s="49">
        <v>146131.22</v>
      </c>
      <c r="R175" s="47">
        <v>19114.62</v>
      </c>
      <c r="S175" s="47">
        <v>621.86</v>
      </c>
      <c r="T175" s="47">
        <v>177683.66999999998</v>
      </c>
      <c r="U175" s="48">
        <v>11927.549999999997</v>
      </c>
      <c r="V175" s="47">
        <v>950.24</v>
      </c>
      <c r="W175" s="49">
        <v>112690.12999999999</v>
      </c>
      <c r="X175" s="47">
        <v>2542.9</v>
      </c>
      <c r="Y175" s="47">
        <v>2969.5099999999998</v>
      </c>
      <c r="Z175" s="49">
        <v>95669.01999999999</v>
      </c>
      <c r="AA175" s="47">
        <v>5867.2699999999995</v>
      </c>
      <c r="AB175" s="47">
        <v>4804.72</v>
      </c>
      <c r="AC175" s="49">
        <v>181198.34000000003</v>
      </c>
      <c r="AD175" s="47">
        <v>19003.330000000002</v>
      </c>
      <c r="AE175" s="47">
        <v>8270.0499999999993</v>
      </c>
      <c r="AF175" s="49">
        <v>205633.74</v>
      </c>
      <c r="AG175" s="47">
        <v>3706.76</v>
      </c>
      <c r="AH175" s="47">
        <v>35651.840000000004</v>
      </c>
      <c r="AI175" s="49">
        <v>121509.54999999999</v>
      </c>
      <c r="AJ175" s="47">
        <v>12106.97</v>
      </c>
      <c r="AK175" s="47">
        <v>31756.43</v>
      </c>
      <c r="AL175" s="49">
        <v>142269.19</v>
      </c>
      <c r="AM175" s="48">
        <v>105031.31</v>
      </c>
      <c r="AN175" s="47">
        <v>101341.09</v>
      </c>
      <c r="AO175" s="49">
        <v>1715102.6399999997</v>
      </c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</row>
    <row r="176" spans="1:53" x14ac:dyDescent="0.25">
      <c r="A176" s="39" t="s">
        <v>346</v>
      </c>
      <c r="B176" s="29" t="s">
        <v>93</v>
      </c>
      <c r="C176" s="28">
        <v>42.31</v>
      </c>
      <c r="D176" s="29">
        <v>0</v>
      </c>
      <c r="E176" s="30">
        <v>17.78</v>
      </c>
      <c r="F176" s="29">
        <v>29.91</v>
      </c>
      <c r="G176" s="29">
        <v>0</v>
      </c>
      <c r="H176" s="29">
        <v>28.18</v>
      </c>
      <c r="I176" s="28">
        <v>17.02</v>
      </c>
      <c r="J176" s="29">
        <v>0</v>
      </c>
      <c r="K176" s="30">
        <v>31.12</v>
      </c>
      <c r="L176" s="29">
        <v>17.07</v>
      </c>
      <c r="M176" s="29">
        <v>0</v>
      </c>
      <c r="N176" s="29">
        <v>33.97</v>
      </c>
      <c r="O176" s="28">
        <v>38.22</v>
      </c>
      <c r="P176" s="29">
        <v>0</v>
      </c>
      <c r="Q176" s="30">
        <v>30.35</v>
      </c>
      <c r="R176" s="29">
        <v>120.5</v>
      </c>
      <c r="S176" s="29">
        <v>0</v>
      </c>
      <c r="T176" s="29">
        <v>36.9</v>
      </c>
      <c r="U176" s="28">
        <v>93.6</v>
      </c>
      <c r="V176" s="29">
        <v>0</v>
      </c>
      <c r="W176" s="30">
        <v>23.4</v>
      </c>
      <c r="X176" s="29">
        <v>53.42</v>
      </c>
      <c r="Y176" s="29">
        <v>0</v>
      </c>
      <c r="Z176" s="30">
        <v>19.87</v>
      </c>
      <c r="AA176" s="29">
        <v>78.52</v>
      </c>
      <c r="AB176" s="29">
        <v>0</v>
      </c>
      <c r="AC176" s="30">
        <v>37.630000000000003</v>
      </c>
      <c r="AD176" s="29">
        <v>128.88</v>
      </c>
      <c r="AE176" s="29">
        <v>0</v>
      </c>
      <c r="AF176" s="30">
        <v>42.71</v>
      </c>
      <c r="AG176" s="29">
        <v>41.59</v>
      </c>
      <c r="AH176" s="29">
        <v>0</v>
      </c>
      <c r="AI176" s="30">
        <v>25.24</v>
      </c>
      <c r="AJ176" s="29">
        <v>81.510000000000005</v>
      </c>
      <c r="AK176" s="29">
        <v>0</v>
      </c>
      <c r="AL176" s="30">
        <v>29.55</v>
      </c>
      <c r="AM176" s="28">
        <v>742.55000000000007</v>
      </c>
      <c r="AN176" s="29">
        <v>0</v>
      </c>
      <c r="AO176" s="30">
        <v>356.7</v>
      </c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</row>
    <row r="177" spans="1:53" s="51" customFormat="1" x14ac:dyDescent="0.25">
      <c r="A177" s="46" t="s">
        <v>347</v>
      </c>
      <c r="B177" s="47"/>
      <c r="C177" s="48">
        <v>42.31</v>
      </c>
      <c r="D177" s="47">
        <v>0</v>
      </c>
      <c r="E177" s="49">
        <v>17.78</v>
      </c>
      <c r="F177" s="47">
        <v>29.91</v>
      </c>
      <c r="G177" s="47">
        <v>0</v>
      </c>
      <c r="H177" s="47">
        <v>28.18</v>
      </c>
      <c r="I177" s="48">
        <v>17.02</v>
      </c>
      <c r="J177" s="47">
        <v>0</v>
      </c>
      <c r="K177" s="49">
        <v>31.12</v>
      </c>
      <c r="L177" s="47">
        <v>17.07</v>
      </c>
      <c r="M177" s="47">
        <v>0</v>
      </c>
      <c r="N177" s="47">
        <v>33.97</v>
      </c>
      <c r="O177" s="48">
        <v>38.22</v>
      </c>
      <c r="P177" s="47">
        <v>0</v>
      </c>
      <c r="Q177" s="49">
        <v>30.35</v>
      </c>
      <c r="R177" s="47">
        <v>120.5</v>
      </c>
      <c r="S177" s="47">
        <v>0</v>
      </c>
      <c r="T177" s="47">
        <v>36.9</v>
      </c>
      <c r="U177" s="48">
        <v>93.6</v>
      </c>
      <c r="V177" s="47">
        <v>0</v>
      </c>
      <c r="W177" s="49">
        <v>23.4</v>
      </c>
      <c r="X177" s="47">
        <v>53.42</v>
      </c>
      <c r="Y177" s="47">
        <v>0</v>
      </c>
      <c r="Z177" s="49">
        <v>19.87</v>
      </c>
      <c r="AA177" s="47">
        <v>78.52</v>
      </c>
      <c r="AB177" s="47">
        <v>0</v>
      </c>
      <c r="AC177" s="49">
        <v>37.630000000000003</v>
      </c>
      <c r="AD177" s="47">
        <v>128.88</v>
      </c>
      <c r="AE177" s="47">
        <v>0</v>
      </c>
      <c r="AF177" s="49">
        <v>42.71</v>
      </c>
      <c r="AG177" s="47">
        <v>41.59</v>
      </c>
      <c r="AH177" s="47">
        <v>0</v>
      </c>
      <c r="AI177" s="49">
        <v>25.24</v>
      </c>
      <c r="AJ177" s="47">
        <v>81.510000000000005</v>
      </c>
      <c r="AK177" s="47">
        <v>0</v>
      </c>
      <c r="AL177" s="49">
        <v>29.55</v>
      </c>
      <c r="AM177" s="48">
        <v>742.55000000000007</v>
      </c>
      <c r="AN177" s="47">
        <v>0</v>
      </c>
      <c r="AO177" s="49">
        <v>356.7</v>
      </c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</row>
    <row r="178" spans="1:53" x14ac:dyDescent="0.25">
      <c r="A178" s="39" t="s">
        <v>259</v>
      </c>
      <c r="B178" s="29" t="s">
        <v>260</v>
      </c>
      <c r="C178" s="28">
        <v>-282.93</v>
      </c>
      <c r="D178" s="29">
        <v>0</v>
      </c>
      <c r="E178" s="30">
        <v>4685.8</v>
      </c>
      <c r="F178" s="29">
        <v>-388.43</v>
      </c>
      <c r="G178" s="29">
        <v>0</v>
      </c>
      <c r="H178" s="29">
        <v>7425.92</v>
      </c>
      <c r="I178" s="28">
        <v>-347.02</v>
      </c>
      <c r="J178" s="29">
        <v>0</v>
      </c>
      <c r="K178" s="30">
        <v>8200.64</v>
      </c>
      <c r="L178" s="29">
        <v>-438.37</v>
      </c>
      <c r="M178" s="29">
        <v>0</v>
      </c>
      <c r="N178" s="29">
        <v>8952.01</v>
      </c>
      <c r="O178" s="28">
        <v>-387.68</v>
      </c>
      <c r="P178" s="29">
        <v>0</v>
      </c>
      <c r="Q178" s="30">
        <v>7998.44</v>
      </c>
      <c r="R178" s="29">
        <v>-569.66</v>
      </c>
      <c r="S178" s="29">
        <v>0</v>
      </c>
      <c r="T178" s="29">
        <v>9725.4500000000007</v>
      </c>
      <c r="U178" s="28">
        <v>-394.3</v>
      </c>
      <c r="V178" s="29">
        <v>0</v>
      </c>
      <c r="W178" s="30">
        <v>6168.05</v>
      </c>
      <c r="X178" s="29">
        <v>-257.10000000000002</v>
      </c>
      <c r="Y178" s="29">
        <v>0</v>
      </c>
      <c r="Z178" s="30">
        <v>5236.41</v>
      </c>
      <c r="AA178" s="29">
        <v>-250.49</v>
      </c>
      <c r="AB178" s="29">
        <v>0</v>
      </c>
      <c r="AC178" s="30">
        <v>9917.83</v>
      </c>
      <c r="AD178" s="29">
        <v>-436.57</v>
      </c>
      <c r="AE178" s="29">
        <v>0</v>
      </c>
      <c r="AF178" s="30">
        <v>11255.29</v>
      </c>
      <c r="AG178" s="29">
        <v>-304.01</v>
      </c>
      <c r="AH178" s="29">
        <v>0</v>
      </c>
      <c r="AI178" s="30">
        <v>6650.78</v>
      </c>
      <c r="AJ178" s="29">
        <v>-602.17999999999995</v>
      </c>
      <c r="AK178" s="29">
        <v>0</v>
      </c>
      <c r="AL178" s="30">
        <v>7787.05</v>
      </c>
      <c r="AM178" s="28">
        <v>-4658.74</v>
      </c>
      <c r="AN178" s="29">
        <v>0</v>
      </c>
      <c r="AO178" s="30">
        <v>94003.67</v>
      </c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</row>
    <row r="179" spans="1:53" x14ac:dyDescent="0.25">
      <c r="A179" s="41" t="s">
        <v>259</v>
      </c>
      <c r="B179" s="18" t="s">
        <v>140</v>
      </c>
      <c r="C179" s="31">
        <v>-127.69</v>
      </c>
      <c r="D179" s="18">
        <v>0</v>
      </c>
      <c r="E179" s="32">
        <v>885.55</v>
      </c>
      <c r="F179" s="18">
        <v>-176.03</v>
      </c>
      <c r="G179" s="18">
        <v>0</v>
      </c>
      <c r="H179" s="18">
        <v>1403.4</v>
      </c>
      <c r="I179" s="31">
        <v>-159.04</v>
      </c>
      <c r="J179" s="18">
        <v>0</v>
      </c>
      <c r="K179" s="32">
        <v>1549.81</v>
      </c>
      <c r="L179" s="18">
        <v>-197.04</v>
      </c>
      <c r="M179" s="18">
        <v>0</v>
      </c>
      <c r="N179" s="18">
        <v>1691.81</v>
      </c>
      <c r="O179" s="31">
        <v>-177.55</v>
      </c>
      <c r="P179" s="18">
        <v>0</v>
      </c>
      <c r="Q179" s="32">
        <v>1511.6</v>
      </c>
      <c r="R179" s="18">
        <v>-259.95</v>
      </c>
      <c r="S179" s="18">
        <v>0</v>
      </c>
      <c r="T179" s="18">
        <v>1837.98</v>
      </c>
      <c r="U179" s="31">
        <v>-175.54</v>
      </c>
      <c r="V179" s="18">
        <v>0</v>
      </c>
      <c r="W179" s="32">
        <v>1165.68</v>
      </c>
      <c r="X179" s="18">
        <v>-119.52</v>
      </c>
      <c r="Y179" s="18">
        <v>0</v>
      </c>
      <c r="Z179" s="32">
        <v>989.61</v>
      </c>
      <c r="AA179" s="18">
        <v>-178.27</v>
      </c>
      <c r="AB179" s="18">
        <v>0</v>
      </c>
      <c r="AC179" s="32">
        <v>1874.34</v>
      </c>
      <c r="AD179" s="18">
        <v>-265.68</v>
      </c>
      <c r="AE179" s="18">
        <v>0</v>
      </c>
      <c r="AF179" s="32">
        <v>2127.1</v>
      </c>
      <c r="AG179" s="18">
        <v>-200.18</v>
      </c>
      <c r="AH179" s="18">
        <v>0</v>
      </c>
      <c r="AI179" s="32">
        <v>1256.9100000000001</v>
      </c>
      <c r="AJ179" s="18">
        <v>-271.36</v>
      </c>
      <c r="AK179" s="18">
        <v>0</v>
      </c>
      <c r="AL179" s="32">
        <v>1471.65</v>
      </c>
      <c r="AM179" s="31">
        <v>-2307.85</v>
      </c>
      <c r="AN179" s="18">
        <v>0</v>
      </c>
      <c r="AO179" s="32">
        <v>17765.439999999999</v>
      </c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</row>
    <row r="180" spans="1:53" s="51" customFormat="1" x14ac:dyDescent="0.25">
      <c r="A180" s="46" t="s">
        <v>261</v>
      </c>
      <c r="B180" s="47"/>
      <c r="C180" s="48">
        <v>-410.62</v>
      </c>
      <c r="D180" s="47">
        <v>0</v>
      </c>
      <c r="E180" s="49">
        <v>5571.35</v>
      </c>
      <c r="F180" s="47">
        <v>-564.46</v>
      </c>
      <c r="G180" s="47">
        <v>0</v>
      </c>
      <c r="H180" s="47">
        <v>8829.32</v>
      </c>
      <c r="I180" s="48">
        <v>-506.05999999999995</v>
      </c>
      <c r="J180" s="47">
        <v>0</v>
      </c>
      <c r="K180" s="49">
        <v>9750.4499999999989</v>
      </c>
      <c r="L180" s="47">
        <v>-635.41</v>
      </c>
      <c r="M180" s="47">
        <v>0</v>
      </c>
      <c r="N180" s="47">
        <v>10643.82</v>
      </c>
      <c r="O180" s="48">
        <v>-565.23</v>
      </c>
      <c r="P180" s="47">
        <v>0</v>
      </c>
      <c r="Q180" s="49">
        <v>9510.0399999999991</v>
      </c>
      <c r="R180" s="47">
        <v>-829.6099999999999</v>
      </c>
      <c r="S180" s="47">
        <v>0</v>
      </c>
      <c r="T180" s="47">
        <v>11563.43</v>
      </c>
      <c r="U180" s="48">
        <v>-569.84</v>
      </c>
      <c r="V180" s="47">
        <v>0</v>
      </c>
      <c r="W180" s="49">
        <v>7333.7300000000005</v>
      </c>
      <c r="X180" s="47">
        <v>-376.62</v>
      </c>
      <c r="Y180" s="47">
        <v>0</v>
      </c>
      <c r="Z180" s="49">
        <v>6226.0199999999995</v>
      </c>
      <c r="AA180" s="47">
        <v>-428.76</v>
      </c>
      <c r="AB180" s="47">
        <v>0</v>
      </c>
      <c r="AC180" s="49">
        <v>11792.17</v>
      </c>
      <c r="AD180" s="47">
        <v>-702.25</v>
      </c>
      <c r="AE180" s="47">
        <v>0</v>
      </c>
      <c r="AF180" s="49">
        <v>13382.390000000001</v>
      </c>
      <c r="AG180" s="47">
        <v>-504.19</v>
      </c>
      <c r="AH180" s="47">
        <v>0</v>
      </c>
      <c r="AI180" s="49">
        <v>7907.69</v>
      </c>
      <c r="AJ180" s="47">
        <v>-873.54</v>
      </c>
      <c r="AK180" s="47">
        <v>0</v>
      </c>
      <c r="AL180" s="49">
        <v>9258.7000000000007</v>
      </c>
      <c r="AM180" s="48">
        <v>-6966.59</v>
      </c>
      <c r="AN180" s="47">
        <v>0</v>
      </c>
      <c r="AO180" s="49">
        <v>111769.11</v>
      </c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</row>
    <row r="181" spans="1:53" x14ac:dyDescent="0.25">
      <c r="A181" s="39" t="s">
        <v>264</v>
      </c>
      <c r="B181" s="29" t="s">
        <v>125</v>
      </c>
      <c r="C181" s="28">
        <v>0</v>
      </c>
      <c r="D181" s="29">
        <v>0</v>
      </c>
      <c r="E181" s="30">
        <v>26.02</v>
      </c>
      <c r="F181" s="29">
        <v>0</v>
      </c>
      <c r="G181" s="29">
        <v>0</v>
      </c>
      <c r="H181" s="29">
        <v>41.24</v>
      </c>
      <c r="I181" s="28">
        <v>0</v>
      </c>
      <c r="J181" s="29">
        <v>0</v>
      </c>
      <c r="K181" s="30">
        <v>45.54</v>
      </c>
      <c r="L181" s="29">
        <v>0</v>
      </c>
      <c r="M181" s="29">
        <v>0</v>
      </c>
      <c r="N181" s="29">
        <v>49.71</v>
      </c>
      <c r="O181" s="28">
        <v>0</v>
      </c>
      <c r="P181" s="29">
        <v>0</v>
      </c>
      <c r="Q181" s="30">
        <v>44.42</v>
      </c>
      <c r="R181" s="29">
        <v>0</v>
      </c>
      <c r="S181" s="29">
        <v>0</v>
      </c>
      <c r="T181" s="29">
        <v>54.01</v>
      </c>
      <c r="U181" s="28">
        <v>0</v>
      </c>
      <c r="V181" s="29">
        <v>0</v>
      </c>
      <c r="W181" s="30">
        <v>34.25</v>
      </c>
      <c r="X181" s="29">
        <v>0</v>
      </c>
      <c r="Y181" s="29">
        <v>0</v>
      </c>
      <c r="Z181" s="30">
        <v>29.08</v>
      </c>
      <c r="AA181" s="29">
        <v>0</v>
      </c>
      <c r="AB181" s="29">
        <v>0</v>
      </c>
      <c r="AC181" s="30">
        <v>55.07</v>
      </c>
      <c r="AD181" s="29">
        <v>0</v>
      </c>
      <c r="AE181" s="29">
        <v>0</v>
      </c>
      <c r="AF181" s="30">
        <v>62.5</v>
      </c>
      <c r="AG181" s="29">
        <v>0</v>
      </c>
      <c r="AH181" s="29">
        <v>0</v>
      </c>
      <c r="AI181" s="30">
        <v>36.93</v>
      </c>
      <c r="AJ181" s="29">
        <v>0</v>
      </c>
      <c r="AK181" s="29">
        <v>0</v>
      </c>
      <c r="AL181" s="30">
        <v>43.24</v>
      </c>
      <c r="AM181" s="28">
        <v>0</v>
      </c>
      <c r="AN181" s="29">
        <v>0</v>
      </c>
      <c r="AO181" s="30">
        <v>522.01</v>
      </c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</row>
    <row r="182" spans="1:53" s="51" customFormat="1" x14ac:dyDescent="0.25">
      <c r="A182" s="46" t="s">
        <v>265</v>
      </c>
      <c r="B182" s="47"/>
      <c r="C182" s="48">
        <v>0</v>
      </c>
      <c r="D182" s="47">
        <v>0</v>
      </c>
      <c r="E182" s="49">
        <v>26.02</v>
      </c>
      <c r="F182" s="47">
        <v>0</v>
      </c>
      <c r="G182" s="47">
        <v>0</v>
      </c>
      <c r="H182" s="47">
        <v>41.24</v>
      </c>
      <c r="I182" s="48">
        <v>0</v>
      </c>
      <c r="J182" s="47">
        <v>0</v>
      </c>
      <c r="K182" s="49">
        <v>45.54</v>
      </c>
      <c r="L182" s="47">
        <v>0</v>
      </c>
      <c r="M182" s="47">
        <v>0</v>
      </c>
      <c r="N182" s="47">
        <v>49.71</v>
      </c>
      <c r="O182" s="48">
        <v>0</v>
      </c>
      <c r="P182" s="47">
        <v>0</v>
      </c>
      <c r="Q182" s="49">
        <v>44.42</v>
      </c>
      <c r="R182" s="47">
        <v>0</v>
      </c>
      <c r="S182" s="47">
        <v>0</v>
      </c>
      <c r="T182" s="47">
        <v>54.01</v>
      </c>
      <c r="U182" s="48">
        <v>0</v>
      </c>
      <c r="V182" s="47">
        <v>0</v>
      </c>
      <c r="W182" s="49">
        <v>34.25</v>
      </c>
      <c r="X182" s="47">
        <v>0</v>
      </c>
      <c r="Y182" s="47">
        <v>0</v>
      </c>
      <c r="Z182" s="49">
        <v>29.08</v>
      </c>
      <c r="AA182" s="47">
        <v>0</v>
      </c>
      <c r="AB182" s="47">
        <v>0</v>
      </c>
      <c r="AC182" s="49">
        <v>55.07</v>
      </c>
      <c r="AD182" s="47">
        <v>0</v>
      </c>
      <c r="AE182" s="47">
        <v>0</v>
      </c>
      <c r="AF182" s="49">
        <v>62.5</v>
      </c>
      <c r="AG182" s="47">
        <v>0</v>
      </c>
      <c r="AH182" s="47">
        <v>0</v>
      </c>
      <c r="AI182" s="49">
        <v>36.93</v>
      </c>
      <c r="AJ182" s="47">
        <v>0</v>
      </c>
      <c r="AK182" s="47">
        <v>0</v>
      </c>
      <c r="AL182" s="49">
        <v>43.24</v>
      </c>
      <c r="AM182" s="48">
        <v>0</v>
      </c>
      <c r="AN182" s="47">
        <v>0</v>
      </c>
      <c r="AO182" s="49">
        <v>522.01</v>
      </c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</row>
    <row r="183" spans="1:53" x14ac:dyDescent="0.25">
      <c r="A183" s="39" t="s">
        <v>348</v>
      </c>
      <c r="B183" s="29" t="s">
        <v>64</v>
      </c>
      <c r="C183" s="28">
        <v>0</v>
      </c>
      <c r="D183" s="29">
        <v>0</v>
      </c>
      <c r="E183" s="30">
        <v>0</v>
      </c>
      <c r="F183" s="29">
        <v>0</v>
      </c>
      <c r="G183" s="29">
        <v>0</v>
      </c>
      <c r="H183" s="29">
        <v>0</v>
      </c>
      <c r="I183" s="28">
        <v>0</v>
      </c>
      <c r="J183" s="29">
        <v>0</v>
      </c>
      <c r="K183" s="30">
        <v>0</v>
      </c>
      <c r="L183" s="29">
        <v>0</v>
      </c>
      <c r="M183" s="29">
        <v>0</v>
      </c>
      <c r="N183" s="29">
        <v>0</v>
      </c>
      <c r="O183" s="28">
        <v>0</v>
      </c>
      <c r="P183" s="29">
        <v>0</v>
      </c>
      <c r="Q183" s="30">
        <v>0</v>
      </c>
      <c r="R183" s="29">
        <v>0</v>
      </c>
      <c r="S183" s="29">
        <v>0</v>
      </c>
      <c r="T183" s="29">
        <v>0</v>
      </c>
      <c r="U183" s="28">
        <v>0</v>
      </c>
      <c r="V183" s="29">
        <v>0</v>
      </c>
      <c r="W183" s="30">
        <v>0</v>
      </c>
      <c r="X183" s="29">
        <v>0</v>
      </c>
      <c r="Y183" s="29">
        <v>0</v>
      </c>
      <c r="Z183" s="30">
        <v>0</v>
      </c>
      <c r="AA183" s="29">
        <v>0</v>
      </c>
      <c r="AB183" s="29">
        <v>0</v>
      </c>
      <c r="AC183" s="30">
        <v>0</v>
      </c>
      <c r="AD183" s="29">
        <v>0</v>
      </c>
      <c r="AE183" s="29">
        <v>0</v>
      </c>
      <c r="AF183" s="30">
        <v>0</v>
      </c>
      <c r="AG183" s="29">
        <v>0</v>
      </c>
      <c r="AH183" s="29">
        <v>0</v>
      </c>
      <c r="AI183" s="30">
        <v>0</v>
      </c>
      <c r="AJ183" s="29">
        <v>0</v>
      </c>
      <c r="AK183" s="29">
        <v>0</v>
      </c>
      <c r="AL183" s="30">
        <v>0</v>
      </c>
      <c r="AM183" s="28">
        <v>0</v>
      </c>
      <c r="AN183" s="29">
        <v>0</v>
      </c>
      <c r="AO183" s="30">
        <v>0</v>
      </c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</row>
    <row r="184" spans="1:53" s="51" customFormat="1" x14ac:dyDescent="0.25">
      <c r="A184" s="46" t="s">
        <v>349</v>
      </c>
      <c r="B184" s="47"/>
      <c r="C184" s="48">
        <v>0</v>
      </c>
      <c r="D184" s="47">
        <v>0</v>
      </c>
      <c r="E184" s="49">
        <v>0</v>
      </c>
      <c r="F184" s="47">
        <v>0</v>
      </c>
      <c r="G184" s="47">
        <v>0</v>
      </c>
      <c r="H184" s="47">
        <v>0</v>
      </c>
      <c r="I184" s="48">
        <v>0</v>
      </c>
      <c r="J184" s="47">
        <v>0</v>
      </c>
      <c r="K184" s="49">
        <v>0</v>
      </c>
      <c r="L184" s="47">
        <v>0</v>
      </c>
      <c r="M184" s="47">
        <v>0</v>
      </c>
      <c r="N184" s="47">
        <v>0</v>
      </c>
      <c r="O184" s="48">
        <v>0</v>
      </c>
      <c r="P184" s="47">
        <v>0</v>
      </c>
      <c r="Q184" s="49">
        <v>0</v>
      </c>
      <c r="R184" s="47">
        <v>0</v>
      </c>
      <c r="S184" s="47">
        <v>0</v>
      </c>
      <c r="T184" s="47">
        <v>0</v>
      </c>
      <c r="U184" s="48">
        <v>0</v>
      </c>
      <c r="V184" s="47">
        <v>0</v>
      </c>
      <c r="W184" s="49">
        <v>0</v>
      </c>
      <c r="X184" s="47">
        <v>0</v>
      </c>
      <c r="Y184" s="47">
        <v>0</v>
      </c>
      <c r="Z184" s="49">
        <v>0</v>
      </c>
      <c r="AA184" s="47">
        <v>0</v>
      </c>
      <c r="AB184" s="47">
        <v>0</v>
      </c>
      <c r="AC184" s="49">
        <v>0</v>
      </c>
      <c r="AD184" s="47">
        <v>0</v>
      </c>
      <c r="AE184" s="47">
        <v>0</v>
      </c>
      <c r="AF184" s="49">
        <v>0</v>
      </c>
      <c r="AG184" s="47">
        <v>0</v>
      </c>
      <c r="AH184" s="47">
        <v>0</v>
      </c>
      <c r="AI184" s="49">
        <v>0</v>
      </c>
      <c r="AJ184" s="47">
        <v>0</v>
      </c>
      <c r="AK184" s="47">
        <v>0</v>
      </c>
      <c r="AL184" s="49">
        <v>0</v>
      </c>
      <c r="AM184" s="48">
        <v>0</v>
      </c>
      <c r="AN184" s="47">
        <v>0</v>
      </c>
      <c r="AO184" s="49">
        <v>0</v>
      </c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</row>
    <row r="185" spans="1:53" x14ac:dyDescent="0.25">
      <c r="A185" s="39" t="s">
        <v>266</v>
      </c>
      <c r="B185" s="29" t="s">
        <v>124</v>
      </c>
      <c r="C185" s="28">
        <v>1.81</v>
      </c>
      <c r="D185" s="29">
        <v>0</v>
      </c>
      <c r="E185" s="30">
        <v>28.19</v>
      </c>
      <c r="F185" s="29">
        <v>4.1900000000000004</v>
      </c>
      <c r="G185" s="29">
        <v>0</v>
      </c>
      <c r="H185" s="29">
        <v>44.67</v>
      </c>
      <c r="I185" s="28">
        <v>3.94</v>
      </c>
      <c r="J185" s="29">
        <v>0</v>
      </c>
      <c r="K185" s="30">
        <v>49.33</v>
      </c>
      <c r="L185" s="29">
        <v>3.85</v>
      </c>
      <c r="M185" s="29">
        <v>0</v>
      </c>
      <c r="N185" s="29">
        <v>53.85</v>
      </c>
      <c r="O185" s="28">
        <v>5.84</v>
      </c>
      <c r="P185" s="29">
        <v>0</v>
      </c>
      <c r="Q185" s="30">
        <v>48.12</v>
      </c>
      <c r="R185" s="29">
        <v>5.98</v>
      </c>
      <c r="S185" s="29">
        <v>0</v>
      </c>
      <c r="T185" s="29">
        <v>58.51</v>
      </c>
      <c r="U185" s="28">
        <v>4.12</v>
      </c>
      <c r="V185" s="29">
        <v>0</v>
      </c>
      <c r="W185" s="30">
        <v>37.11</v>
      </c>
      <c r="X185" s="29">
        <v>3.18</v>
      </c>
      <c r="Y185" s="29">
        <v>0</v>
      </c>
      <c r="Z185" s="30">
        <v>31.5</v>
      </c>
      <c r="AA185" s="29">
        <v>4.12</v>
      </c>
      <c r="AB185" s="29">
        <v>0</v>
      </c>
      <c r="AC185" s="30">
        <v>59.66</v>
      </c>
      <c r="AD185" s="29">
        <v>4.16</v>
      </c>
      <c r="AE185" s="29">
        <v>0</v>
      </c>
      <c r="AF185" s="30">
        <v>67.709999999999994</v>
      </c>
      <c r="AG185" s="29">
        <v>4.5999999999999996</v>
      </c>
      <c r="AH185" s="29">
        <v>0</v>
      </c>
      <c r="AI185" s="30">
        <v>40.01</v>
      </c>
      <c r="AJ185" s="29">
        <v>4.28</v>
      </c>
      <c r="AK185" s="29">
        <v>0</v>
      </c>
      <c r="AL185" s="30">
        <v>46.84</v>
      </c>
      <c r="AM185" s="28">
        <v>50.070000000000007</v>
      </c>
      <c r="AN185" s="29">
        <v>0</v>
      </c>
      <c r="AO185" s="30">
        <v>565.50000000000011</v>
      </c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</row>
    <row r="186" spans="1:53" s="51" customFormat="1" x14ac:dyDescent="0.25">
      <c r="A186" s="46" t="s">
        <v>267</v>
      </c>
      <c r="B186" s="47"/>
      <c r="C186" s="48">
        <v>1.81</v>
      </c>
      <c r="D186" s="47">
        <v>0</v>
      </c>
      <c r="E186" s="49">
        <v>28.19</v>
      </c>
      <c r="F186" s="47">
        <v>4.1900000000000004</v>
      </c>
      <c r="G186" s="47">
        <v>0</v>
      </c>
      <c r="H186" s="47">
        <v>44.67</v>
      </c>
      <c r="I186" s="48">
        <v>3.94</v>
      </c>
      <c r="J186" s="47">
        <v>0</v>
      </c>
      <c r="K186" s="49">
        <v>49.33</v>
      </c>
      <c r="L186" s="47">
        <v>3.85</v>
      </c>
      <c r="M186" s="47">
        <v>0</v>
      </c>
      <c r="N186" s="47">
        <v>53.85</v>
      </c>
      <c r="O186" s="48">
        <v>5.84</v>
      </c>
      <c r="P186" s="47">
        <v>0</v>
      </c>
      <c r="Q186" s="49">
        <v>48.12</v>
      </c>
      <c r="R186" s="47">
        <v>5.98</v>
      </c>
      <c r="S186" s="47">
        <v>0</v>
      </c>
      <c r="T186" s="47">
        <v>58.51</v>
      </c>
      <c r="U186" s="48">
        <v>4.12</v>
      </c>
      <c r="V186" s="47">
        <v>0</v>
      </c>
      <c r="W186" s="49">
        <v>37.11</v>
      </c>
      <c r="X186" s="47">
        <v>3.18</v>
      </c>
      <c r="Y186" s="47">
        <v>0</v>
      </c>
      <c r="Z186" s="49">
        <v>31.5</v>
      </c>
      <c r="AA186" s="47">
        <v>4.12</v>
      </c>
      <c r="AB186" s="47">
        <v>0</v>
      </c>
      <c r="AC186" s="49">
        <v>59.66</v>
      </c>
      <c r="AD186" s="47">
        <v>4.16</v>
      </c>
      <c r="AE186" s="47">
        <v>0</v>
      </c>
      <c r="AF186" s="49">
        <v>67.709999999999994</v>
      </c>
      <c r="AG186" s="47">
        <v>4.5999999999999996</v>
      </c>
      <c r="AH186" s="47">
        <v>0</v>
      </c>
      <c r="AI186" s="49">
        <v>40.01</v>
      </c>
      <c r="AJ186" s="47">
        <v>4.28</v>
      </c>
      <c r="AK186" s="47">
        <v>0</v>
      </c>
      <c r="AL186" s="49">
        <v>46.84</v>
      </c>
      <c r="AM186" s="48">
        <v>50.070000000000007</v>
      </c>
      <c r="AN186" s="47">
        <v>0</v>
      </c>
      <c r="AO186" s="49">
        <v>565.50000000000011</v>
      </c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</row>
    <row r="187" spans="1:53" x14ac:dyDescent="0.25">
      <c r="A187" s="39" t="s">
        <v>268</v>
      </c>
      <c r="B187" s="29" t="s">
        <v>269</v>
      </c>
      <c r="C187" s="28">
        <v>475.31</v>
      </c>
      <c r="D187" s="29">
        <v>0</v>
      </c>
      <c r="E187" s="30">
        <v>20.82</v>
      </c>
      <c r="F187" s="29">
        <v>1210.9099999999999</v>
      </c>
      <c r="G187" s="29">
        <v>0</v>
      </c>
      <c r="H187" s="29">
        <v>32.99</v>
      </c>
      <c r="I187" s="28">
        <v>702.29</v>
      </c>
      <c r="J187" s="29">
        <v>0</v>
      </c>
      <c r="K187" s="30">
        <v>36.43</v>
      </c>
      <c r="L187" s="29">
        <v>1081.78</v>
      </c>
      <c r="M187" s="29">
        <v>0</v>
      </c>
      <c r="N187" s="29">
        <v>39.770000000000003</v>
      </c>
      <c r="O187" s="28">
        <v>1484.3700000000001</v>
      </c>
      <c r="P187" s="29">
        <v>0</v>
      </c>
      <c r="Q187" s="30">
        <v>35.53</v>
      </c>
      <c r="R187" s="29">
        <v>2490.5099999999998</v>
      </c>
      <c r="S187" s="29">
        <v>0</v>
      </c>
      <c r="T187" s="29">
        <v>43.2</v>
      </c>
      <c r="U187" s="28">
        <v>1493.03</v>
      </c>
      <c r="V187" s="29">
        <v>0</v>
      </c>
      <c r="W187" s="30">
        <v>27.4</v>
      </c>
      <c r="X187" s="29">
        <v>1019.39</v>
      </c>
      <c r="Y187" s="29">
        <v>0</v>
      </c>
      <c r="Z187" s="30">
        <v>23.26</v>
      </c>
      <c r="AA187" s="29">
        <v>1383</v>
      </c>
      <c r="AB187" s="29">
        <v>0</v>
      </c>
      <c r="AC187" s="30">
        <v>44.06</v>
      </c>
      <c r="AD187" s="29">
        <v>1920.5900000000001</v>
      </c>
      <c r="AE187" s="29">
        <v>0</v>
      </c>
      <c r="AF187" s="30">
        <v>50</v>
      </c>
      <c r="AG187" s="29">
        <v>1163.03</v>
      </c>
      <c r="AH187" s="29">
        <v>0</v>
      </c>
      <c r="AI187" s="30">
        <v>29.55</v>
      </c>
      <c r="AJ187" s="29">
        <v>1173.18</v>
      </c>
      <c r="AK187" s="29">
        <v>0</v>
      </c>
      <c r="AL187" s="30">
        <v>34.590000000000003</v>
      </c>
      <c r="AM187" s="28">
        <v>15597.390000000003</v>
      </c>
      <c r="AN187" s="29">
        <v>0</v>
      </c>
      <c r="AO187" s="30">
        <v>417.6</v>
      </c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</row>
    <row r="188" spans="1:53" s="51" customFormat="1" x14ac:dyDescent="0.25">
      <c r="A188" s="46" t="s">
        <v>270</v>
      </c>
      <c r="B188" s="47"/>
      <c r="C188" s="48">
        <v>475.31</v>
      </c>
      <c r="D188" s="47">
        <v>0</v>
      </c>
      <c r="E188" s="49">
        <v>20.82</v>
      </c>
      <c r="F188" s="47">
        <v>1210.9099999999999</v>
      </c>
      <c r="G188" s="47">
        <v>0</v>
      </c>
      <c r="H188" s="47">
        <v>32.99</v>
      </c>
      <c r="I188" s="48">
        <v>702.29</v>
      </c>
      <c r="J188" s="47">
        <v>0</v>
      </c>
      <c r="K188" s="49">
        <v>36.43</v>
      </c>
      <c r="L188" s="47">
        <v>1081.78</v>
      </c>
      <c r="M188" s="47">
        <v>0</v>
      </c>
      <c r="N188" s="47">
        <v>39.770000000000003</v>
      </c>
      <c r="O188" s="48">
        <v>1484.3700000000001</v>
      </c>
      <c r="P188" s="47">
        <v>0</v>
      </c>
      <c r="Q188" s="49">
        <v>35.53</v>
      </c>
      <c r="R188" s="47">
        <v>2490.5099999999998</v>
      </c>
      <c r="S188" s="47">
        <v>0</v>
      </c>
      <c r="T188" s="47">
        <v>43.2</v>
      </c>
      <c r="U188" s="48">
        <v>1493.03</v>
      </c>
      <c r="V188" s="47">
        <v>0</v>
      </c>
      <c r="W188" s="49">
        <v>27.4</v>
      </c>
      <c r="X188" s="47">
        <v>1019.39</v>
      </c>
      <c r="Y188" s="47">
        <v>0</v>
      </c>
      <c r="Z188" s="49">
        <v>23.26</v>
      </c>
      <c r="AA188" s="47">
        <v>1383</v>
      </c>
      <c r="AB188" s="47">
        <v>0</v>
      </c>
      <c r="AC188" s="49">
        <v>44.06</v>
      </c>
      <c r="AD188" s="47">
        <v>1920.5900000000001</v>
      </c>
      <c r="AE188" s="47">
        <v>0</v>
      </c>
      <c r="AF188" s="49">
        <v>50</v>
      </c>
      <c r="AG188" s="47">
        <v>1163.03</v>
      </c>
      <c r="AH188" s="47">
        <v>0</v>
      </c>
      <c r="AI188" s="49">
        <v>29.55</v>
      </c>
      <c r="AJ188" s="47">
        <v>1173.18</v>
      </c>
      <c r="AK188" s="47">
        <v>0</v>
      </c>
      <c r="AL188" s="49">
        <v>34.590000000000003</v>
      </c>
      <c r="AM188" s="48">
        <v>15597.390000000003</v>
      </c>
      <c r="AN188" s="47">
        <v>0</v>
      </c>
      <c r="AO188" s="49">
        <v>417.6</v>
      </c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</row>
    <row r="189" spans="1:53" x14ac:dyDescent="0.25">
      <c r="A189" s="39" t="s">
        <v>271</v>
      </c>
      <c r="B189" s="29" t="s">
        <v>272</v>
      </c>
      <c r="C189" s="28">
        <v>1867.92</v>
      </c>
      <c r="D189" s="29">
        <v>0</v>
      </c>
      <c r="E189" s="30">
        <v>8878.09</v>
      </c>
      <c r="F189" s="29">
        <v>1705.82</v>
      </c>
      <c r="G189" s="29">
        <v>0</v>
      </c>
      <c r="H189" s="29">
        <v>14069.74</v>
      </c>
      <c r="I189" s="28">
        <v>-217.99</v>
      </c>
      <c r="J189" s="29">
        <v>0</v>
      </c>
      <c r="K189" s="30">
        <v>15537.58</v>
      </c>
      <c r="L189" s="29">
        <v>-199.82</v>
      </c>
      <c r="M189" s="29">
        <v>0</v>
      </c>
      <c r="N189" s="29">
        <v>16961.18</v>
      </c>
      <c r="O189" s="28">
        <v>263.49</v>
      </c>
      <c r="P189" s="29">
        <v>0</v>
      </c>
      <c r="Q189" s="30">
        <v>15154.47</v>
      </c>
      <c r="R189" s="29">
        <v>-283.22000000000003</v>
      </c>
      <c r="S189" s="29">
        <v>0</v>
      </c>
      <c r="T189" s="29">
        <v>18426.599999999999</v>
      </c>
      <c r="U189" s="28">
        <v>-231.58</v>
      </c>
      <c r="V189" s="29">
        <v>0</v>
      </c>
      <c r="W189" s="30">
        <v>11686.48</v>
      </c>
      <c r="X189" s="29">
        <v>219.39</v>
      </c>
      <c r="Y189" s="29">
        <v>0</v>
      </c>
      <c r="Z189" s="30">
        <v>9921.31</v>
      </c>
      <c r="AA189" s="29">
        <v>514.94000000000005</v>
      </c>
      <c r="AB189" s="29">
        <v>0</v>
      </c>
      <c r="AC189" s="30">
        <v>18791.09</v>
      </c>
      <c r="AD189" s="29">
        <v>1394.3</v>
      </c>
      <c r="AE189" s="29">
        <v>0</v>
      </c>
      <c r="AF189" s="30">
        <v>21325.15</v>
      </c>
      <c r="AG189" s="29">
        <v>702.85</v>
      </c>
      <c r="AH189" s="29">
        <v>0</v>
      </c>
      <c r="AI189" s="30">
        <v>12601.09</v>
      </c>
      <c r="AJ189" s="29">
        <v>693.68</v>
      </c>
      <c r="AK189" s="29">
        <v>0</v>
      </c>
      <c r="AL189" s="30">
        <v>14753.96</v>
      </c>
      <c r="AM189" s="28">
        <v>6429.7800000000007</v>
      </c>
      <c r="AN189" s="29">
        <v>0</v>
      </c>
      <c r="AO189" s="30">
        <v>178106.74</v>
      </c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</row>
    <row r="190" spans="1:53" x14ac:dyDescent="0.25">
      <c r="A190" s="41" t="s">
        <v>271</v>
      </c>
      <c r="B190" s="18" t="s">
        <v>273</v>
      </c>
      <c r="C190" s="31">
        <v>-166.39</v>
      </c>
      <c r="D190" s="18">
        <v>0</v>
      </c>
      <c r="E190" s="32">
        <v>1497.03</v>
      </c>
      <c r="F190" s="18">
        <v>-239.79</v>
      </c>
      <c r="G190" s="18">
        <v>0</v>
      </c>
      <c r="H190" s="18">
        <v>2372.4499999999998</v>
      </c>
      <c r="I190" s="31">
        <v>-103.37</v>
      </c>
      <c r="J190" s="18">
        <v>0</v>
      </c>
      <c r="K190" s="32">
        <v>2619.9499999999998</v>
      </c>
      <c r="L190" s="18">
        <v>-97.47</v>
      </c>
      <c r="M190" s="18">
        <v>0</v>
      </c>
      <c r="N190" s="18">
        <v>2860</v>
      </c>
      <c r="O190" s="31">
        <v>-75.569999999999993</v>
      </c>
      <c r="P190" s="18">
        <v>0</v>
      </c>
      <c r="Q190" s="32">
        <v>2555.35</v>
      </c>
      <c r="R190" s="18">
        <v>-128.34</v>
      </c>
      <c r="S190" s="18">
        <v>0</v>
      </c>
      <c r="T190" s="18">
        <v>3107.1</v>
      </c>
      <c r="U190" s="31">
        <v>-133.19</v>
      </c>
      <c r="V190" s="18">
        <v>0</v>
      </c>
      <c r="W190" s="32">
        <v>1970.58</v>
      </c>
      <c r="X190" s="18">
        <v>-157.22999999999999</v>
      </c>
      <c r="Y190" s="18">
        <v>0</v>
      </c>
      <c r="Z190" s="32">
        <v>1672.94</v>
      </c>
      <c r="AA190" s="18">
        <v>-194.35</v>
      </c>
      <c r="AB190" s="18">
        <v>0</v>
      </c>
      <c r="AC190" s="32">
        <v>3168.56</v>
      </c>
      <c r="AD190" s="18">
        <v>-328.96</v>
      </c>
      <c r="AE190" s="18">
        <v>0</v>
      </c>
      <c r="AF190" s="32">
        <v>3595.86</v>
      </c>
      <c r="AG190" s="18">
        <v>-249.68</v>
      </c>
      <c r="AH190" s="18">
        <v>0</v>
      </c>
      <c r="AI190" s="32">
        <v>2124.8000000000002</v>
      </c>
      <c r="AJ190" s="18">
        <v>-328.9</v>
      </c>
      <c r="AK190" s="18">
        <v>0</v>
      </c>
      <c r="AL190" s="32">
        <v>2487.8200000000002</v>
      </c>
      <c r="AM190" s="31">
        <v>-2203.2399999999998</v>
      </c>
      <c r="AN190" s="18">
        <v>0</v>
      </c>
      <c r="AO190" s="32">
        <v>30032.44</v>
      </c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</row>
    <row r="191" spans="1:53" x14ac:dyDescent="0.25">
      <c r="A191" s="41" t="s">
        <v>271</v>
      </c>
      <c r="B191" s="18" t="s">
        <v>243</v>
      </c>
      <c r="C191" s="31">
        <v>-100.09</v>
      </c>
      <c r="D191" s="18">
        <v>0</v>
      </c>
      <c r="E191" s="32">
        <v>1547.77</v>
      </c>
      <c r="F191" s="18">
        <v>-135.88999999999999</v>
      </c>
      <c r="G191" s="18">
        <v>0</v>
      </c>
      <c r="H191" s="18">
        <v>2452.86</v>
      </c>
      <c r="I191" s="31">
        <v>-75.38</v>
      </c>
      <c r="J191" s="18">
        <v>0</v>
      </c>
      <c r="K191" s="32">
        <v>2708.75</v>
      </c>
      <c r="L191" s="18">
        <v>-70.680000000000007</v>
      </c>
      <c r="M191" s="18">
        <v>0</v>
      </c>
      <c r="N191" s="18">
        <v>2956.94</v>
      </c>
      <c r="O191" s="31">
        <v>-60.05</v>
      </c>
      <c r="P191" s="18">
        <v>0</v>
      </c>
      <c r="Q191" s="32">
        <v>2641.96</v>
      </c>
      <c r="R191" s="18">
        <v>-109.76</v>
      </c>
      <c r="S191" s="18">
        <v>0</v>
      </c>
      <c r="T191" s="18">
        <v>3212.41</v>
      </c>
      <c r="U191" s="31">
        <v>-88.35</v>
      </c>
      <c r="V191" s="18">
        <v>0</v>
      </c>
      <c r="W191" s="32">
        <v>2037.37</v>
      </c>
      <c r="X191" s="18">
        <v>-133.49</v>
      </c>
      <c r="Y191" s="18">
        <v>0</v>
      </c>
      <c r="Z191" s="32">
        <v>1729.64</v>
      </c>
      <c r="AA191" s="18">
        <v>-210.38</v>
      </c>
      <c r="AB191" s="18">
        <v>0</v>
      </c>
      <c r="AC191" s="32">
        <v>3275.96</v>
      </c>
      <c r="AD191" s="18">
        <v>-301.69</v>
      </c>
      <c r="AE191" s="18">
        <v>0</v>
      </c>
      <c r="AF191" s="32">
        <v>3717.73</v>
      </c>
      <c r="AG191" s="18">
        <v>-221.42</v>
      </c>
      <c r="AH191" s="18">
        <v>0</v>
      </c>
      <c r="AI191" s="32">
        <v>2196.8200000000002</v>
      </c>
      <c r="AJ191" s="18">
        <v>-235.93</v>
      </c>
      <c r="AK191" s="18">
        <v>0</v>
      </c>
      <c r="AL191" s="32">
        <v>2572.14</v>
      </c>
      <c r="AM191" s="31">
        <v>-1743.1099999999997</v>
      </c>
      <c r="AN191" s="18">
        <v>0</v>
      </c>
      <c r="AO191" s="32">
        <v>31050.35</v>
      </c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</row>
    <row r="192" spans="1:53" x14ac:dyDescent="0.25">
      <c r="A192" s="41" t="s">
        <v>271</v>
      </c>
      <c r="B192" s="18" t="s">
        <v>274</v>
      </c>
      <c r="C192" s="31">
        <v>-359.90999999999997</v>
      </c>
      <c r="D192" s="18">
        <v>0</v>
      </c>
      <c r="E192" s="32">
        <v>520.84</v>
      </c>
      <c r="F192" s="18">
        <v>-482.26</v>
      </c>
      <c r="G192" s="18">
        <v>0</v>
      </c>
      <c r="H192" s="18">
        <v>825.41</v>
      </c>
      <c r="I192" s="31">
        <v>-452.65999999999997</v>
      </c>
      <c r="J192" s="18">
        <v>0</v>
      </c>
      <c r="K192" s="32">
        <v>911.52</v>
      </c>
      <c r="L192" s="18">
        <v>-631.46</v>
      </c>
      <c r="M192" s="18">
        <v>0</v>
      </c>
      <c r="N192" s="18">
        <v>995.04</v>
      </c>
      <c r="O192" s="31">
        <v>-587.36</v>
      </c>
      <c r="P192" s="18">
        <v>0</v>
      </c>
      <c r="Q192" s="32">
        <v>889.04</v>
      </c>
      <c r="R192" s="18">
        <v>-812.56999999999994</v>
      </c>
      <c r="S192" s="18">
        <v>0</v>
      </c>
      <c r="T192" s="18">
        <v>1081.01</v>
      </c>
      <c r="U192" s="31">
        <v>-587.89</v>
      </c>
      <c r="V192" s="18">
        <v>0</v>
      </c>
      <c r="W192" s="32">
        <v>685.59</v>
      </c>
      <c r="X192" s="18">
        <v>-375.93</v>
      </c>
      <c r="Y192" s="18">
        <v>0</v>
      </c>
      <c r="Z192" s="32">
        <v>582.04</v>
      </c>
      <c r="AA192" s="18">
        <v>-551.90000000000009</v>
      </c>
      <c r="AB192" s="18">
        <v>0</v>
      </c>
      <c r="AC192" s="32">
        <v>1102.3900000000001</v>
      </c>
      <c r="AD192" s="18">
        <v>-712.38</v>
      </c>
      <c r="AE192" s="18">
        <v>0</v>
      </c>
      <c r="AF192" s="32">
        <v>1251.05</v>
      </c>
      <c r="AG192" s="18">
        <v>-605.41</v>
      </c>
      <c r="AH192" s="18">
        <v>0</v>
      </c>
      <c r="AI192" s="32">
        <v>739.25</v>
      </c>
      <c r="AJ192" s="18">
        <v>-740.41</v>
      </c>
      <c r="AK192" s="18">
        <v>0</v>
      </c>
      <c r="AL192" s="32">
        <v>865.55</v>
      </c>
      <c r="AM192" s="31">
        <v>-6900.1399999999994</v>
      </c>
      <c r="AN192" s="18">
        <v>0</v>
      </c>
      <c r="AO192" s="32">
        <v>10448.73</v>
      </c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</row>
    <row r="193" spans="1:53" x14ac:dyDescent="0.25">
      <c r="A193" s="41" t="s">
        <v>271</v>
      </c>
      <c r="B193" s="18" t="s">
        <v>113</v>
      </c>
      <c r="C193" s="31">
        <v>-1.3199999999999998</v>
      </c>
      <c r="D193" s="18">
        <v>0</v>
      </c>
      <c r="E193" s="32">
        <v>2458.91</v>
      </c>
      <c r="F193" s="18">
        <v>7.02</v>
      </c>
      <c r="G193" s="18">
        <v>0</v>
      </c>
      <c r="H193" s="18">
        <v>3896.81</v>
      </c>
      <c r="I193" s="31">
        <v>7.7000000000000011</v>
      </c>
      <c r="J193" s="18">
        <v>0</v>
      </c>
      <c r="K193" s="32">
        <v>4303.34</v>
      </c>
      <c r="L193" s="18">
        <v>2.1500000000000004</v>
      </c>
      <c r="M193" s="18">
        <v>0</v>
      </c>
      <c r="N193" s="18">
        <v>4697.63</v>
      </c>
      <c r="O193" s="31">
        <v>0.18000000000000016</v>
      </c>
      <c r="P193" s="18">
        <v>0</v>
      </c>
      <c r="Q193" s="32">
        <v>4197.24</v>
      </c>
      <c r="R193" s="18">
        <v>-6.8100000000000005</v>
      </c>
      <c r="S193" s="18">
        <v>0</v>
      </c>
      <c r="T193" s="18">
        <v>5103.5</v>
      </c>
      <c r="U193" s="31">
        <v>-4.93</v>
      </c>
      <c r="V193" s="18">
        <v>0</v>
      </c>
      <c r="W193" s="32">
        <v>3236.73</v>
      </c>
      <c r="X193" s="18">
        <v>0.5</v>
      </c>
      <c r="Y193" s="18">
        <v>0</v>
      </c>
      <c r="Z193" s="32">
        <v>2747.84</v>
      </c>
      <c r="AA193" s="18">
        <v>6.16</v>
      </c>
      <c r="AB193" s="18">
        <v>0</v>
      </c>
      <c r="AC193" s="32">
        <v>5204.45</v>
      </c>
      <c r="AD193" s="18">
        <v>-10.23</v>
      </c>
      <c r="AE193" s="18">
        <v>0</v>
      </c>
      <c r="AF193" s="32">
        <v>5906.29</v>
      </c>
      <c r="AG193" s="18">
        <v>-7.120000000000001</v>
      </c>
      <c r="AH193" s="18">
        <v>0</v>
      </c>
      <c r="AI193" s="32">
        <v>3490.04</v>
      </c>
      <c r="AJ193" s="18">
        <v>-16.62</v>
      </c>
      <c r="AK193" s="18">
        <v>0</v>
      </c>
      <c r="AL193" s="32">
        <v>4086.31</v>
      </c>
      <c r="AM193" s="31">
        <v>-23.32</v>
      </c>
      <c r="AN193" s="18">
        <v>0</v>
      </c>
      <c r="AO193" s="32">
        <v>49329.090000000004</v>
      </c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</row>
    <row r="194" spans="1:53" s="51" customFormat="1" x14ac:dyDescent="0.25">
      <c r="A194" s="46" t="s">
        <v>275</v>
      </c>
      <c r="B194" s="47"/>
      <c r="C194" s="48">
        <v>1240.2100000000003</v>
      </c>
      <c r="D194" s="47">
        <v>0</v>
      </c>
      <c r="E194" s="49">
        <v>14902.640000000001</v>
      </c>
      <c r="F194" s="47">
        <v>854.89999999999986</v>
      </c>
      <c r="G194" s="47">
        <v>0</v>
      </c>
      <c r="H194" s="47">
        <v>23617.27</v>
      </c>
      <c r="I194" s="48">
        <v>-841.69999999999993</v>
      </c>
      <c r="J194" s="47">
        <v>0</v>
      </c>
      <c r="K194" s="49">
        <v>26081.14</v>
      </c>
      <c r="L194" s="47">
        <v>-997.28000000000009</v>
      </c>
      <c r="M194" s="47">
        <v>0</v>
      </c>
      <c r="N194" s="47">
        <v>28470.79</v>
      </c>
      <c r="O194" s="48">
        <v>-459.31</v>
      </c>
      <c r="P194" s="47">
        <v>0</v>
      </c>
      <c r="Q194" s="49">
        <v>25438.059999999998</v>
      </c>
      <c r="R194" s="47">
        <v>-1340.6999999999998</v>
      </c>
      <c r="S194" s="47">
        <v>0</v>
      </c>
      <c r="T194" s="47">
        <v>30930.619999999995</v>
      </c>
      <c r="U194" s="48">
        <v>-1045.94</v>
      </c>
      <c r="V194" s="47">
        <v>0</v>
      </c>
      <c r="W194" s="49">
        <v>19616.75</v>
      </c>
      <c r="X194" s="47">
        <v>-446.76</v>
      </c>
      <c r="Y194" s="47">
        <v>0</v>
      </c>
      <c r="Z194" s="49">
        <v>16653.77</v>
      </c>
      <c r="AA194" s="47">
        <v>-435.53000000000003</v>
      </c>
      <c r="AB194" s="47">
        <v>0</v>
      </c>
      <c r="AC194" s="49">
        <v>31542.45</v>
      </c>
      <c r="AD194" s="47">
        <v>41.039999999999864</v>
      </c>
      <c r="AE194" s="47">
        <v>0</v>
      </c>
      <c r="AF194" s="49">
        <v>35796.080000000002</v>
      </c>
      <c r="AG194" s="47">
        <v>-380.78</v>
      </c>
      <c r="AH194" s="47">
        <v>0</v>
      </c>
      <c r="AI194" s="49">
        <v>21152</v>
      </c>
      <c r="AJ194" s="47">
        <v>-628.17999999999995</v>
      </c>
      <c r="AK194" s="47">
        <v>0</v>
      </c>
      <c r="AL194" s="49">
        <v>24765.78</v>
      </c>
      <c r="AM194" s="48">
        <v>-4440.0300000000007</v>
      </c>
      <c r="AN194" s="47">
        <v>0</v>
      </c>
      <c r="AO194" s="49">
        <v>298967.34999999998</v>
      </c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</row>
    <row r="195" spans="1:53" x14ac:dyDescent="0.25">
      <c r="A195" s="41" t="s">
        <v>356</v>
      </c>
      <c r="B195" s="18" t="s">
        <v>360</v>
      </c>
      <c r="C195" s="31"/>
      <c r="D195" s="18"/>
      <c r="E195" s="32"/>
      <c r="F195" s="18"/>
      <c r="G195" s="18"/>
      <c r="H195" s="18"/>
      <c r="I195" s="31"/>
      <c r="J195" s="18"/>
      <c r="K195" s="32"/>
      <c r="L195" s="18"/>
      <c r="M195" s="18"/>
      <c r="N195" s="18"/>
      <c r="O195" s="31"/>
      <c r="P195" s="18"/>
      <c r="Q195" s="32"/>
      <c r="R195" s="18"/>
      <c r="S195" s="18"/>
      <c r="T195" s="18"/>
      <c r="U195" s="31"/>
      <c r="V195" s="18"/>
      <c r="W195" s="32"/>
      <c r="X195" s="18"/>
      <c r="Y195" s="18"/>
      <c r="Z195" s="32"/>
      <c r="AA195" s="18"/>
      <c r="AB195" s="18"/>
      <c r="AC195" s="32"/>
      <c r="AD195" s="18"/>
      <c r="AE195" s="18"/>
      <c r="AF195" s="32"/>
      <c r="AG195" s="18">
        <v>13.15</v>
      </c>
      <c r="AH195" s="18">
        <v>0</v>
      </c>
      <c r="AI195" s="32">
        <v>0</v>
      </c>
      <c r="AJ195" s="18">
        <v>88.18</v>
      </c>
      <c r="AK195" s="18">
        <v>0</v>
      </c>
      <c r="AL195" s="32">
        <v>0</v>
      </c>
      <c r="AM195" s="31">
        <v>101.33000000000001</v>
      </c>
      <c r="AN195" s="18">
        <v>0</v>
      </c>
      <c r="AO195" s="32">
        <v>0</v>
      </c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</row>
    <row r="196" spans="1:53" s="51" customFormat="1" x14ac:dyDescent="0.25">
      <c r="A196" s="46" t="s">
        <v>357</v>
      </c>
      <c r="B196" s="47"/>
      <c r="C196" s="48"/>
      <c r="D196" s="47"/>
      <c r="E196" s="49"/>
      <c r="F196" s="47"/>
      <c r="G196" s="47"/>
      <c r="H196" s="47"/>
      <c r="I196" s="48"/>
      <c r="J196" s="47"/>
      <c r="K196" s="49"/>
      <c r="L196" s="47"/>
      <c r="M196" s="47"/>
      <c r="N196" s="47"/>
      <c r="O196" s="48"/>
      <c r="P196" s="47"/>
      <c r="Q196" s="49"/>
      <c r="R196" s="47"/>
      <c r="S196" s="47"/>
      <c r="T196" s="47"/>
      <c r="U196" s="48"/>
      <c r="V196" s="47"/>
      <c r="W196" s="49"/>
      <c r="X196" s="47"/>
      <c r="Y196" s="47"/>
      <c r="Z196" s="49"/>
      <c r="AA196" s="47"/>
      <c r="AB196" s="47"/>
      <c r="AC196" s="49"/>
      <c r="AD196" s="47"/>
      <c r="AE196" s="47"/>
      <c r="AF196" s="49"/>
      <c r="AG196" s="47">
        <v>13.15</v>
      </c>
      <c r="AH196" s="47">
        <v>0</v>
      </c>
      <c r="AI196" s="49">
        <v>0</v>
      </c>
      <c r="AJ196" s="47">
        <v>88.18</v>
      </c>
      <c r="AK196" s="47">
        <v>0</v>
      </c>
      <c r="AL196" s="49">
        <v>0</v>
      </c>
      <c r="AM196" s="48">
        <v>101.33000000000001</v>
      </c>
      <c r="AN196" s="47">
        <v>0</v>
      </c>
      <c r="AO196" s="49">
        <v>0</v>
      </c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</row>
    <row r="197" spans="1:53" x14ac:dyDescent="0.25">
      <c r="A197" s="39" t="s">
        <v>356</v>
      </c>
      <c r="B197" s="29" t="s">
        <v>65</v>
      </c>
      <c r="C197" s="28">
        <v>8309.5400000000009</v>
      </c>
      <c r="D197" s="29">
        <v>0</v>
      </c>
      <c r="E197" s="30">
        <v>5.64</v>
      </c>
      <c r="F197" s="29">
        <v>1615.1499999999999</v>
      </c>
      <c r="G197" s="29">
        <v>0</v>
      </c>
      <c r="H197" s="29">
        <v>8.93</v>
      </c>
      <c r="I197" s="28">
        <v>4114.79</v>
      </c>
      <c r="J197" s="29">
        <v>0</v>
      </c>
      <c r="K197" s="30">
        <v>9.8699999999999992</v>
      </c>
      <c r="L197" s="29">
        <v>6666.15</v>
      </c>
      <c r="M197" s="29">
        <v>0</v>
      </c>
      <c r="N197" s="29">
        <v>10.77</v>
      </c>
      <c r="O197" s="28">
        <v>8711.17</v>
      </c>
      <c r="P197" s="29">
        <v>0</v>
      </c>
      <c r="Q197" s="30">
        <v>9.6199999999999992</v>
      </c>
      <c r="R197" s="29">
        <v>11852.71</v>
      </c>
      <c r="S197" s="29">
        <v>0</v>
      </c>
      <c r="T197" s="29">
        <v>11.7</v>
      </c>
      <c r="U197" s="28">
        <v>15721.85</v>
      </c>
      <c r="V197" s="29">
        <v>0</v>
      </c>
      <c r="W197" s="30">
        <v>7.42</v>
      </c>
      <c r="X197" s="29">
        <v>10322.209999999999</v>
      </c>
      <c r="Y197" s="29">
        <v>0</v>
      </c>
      <c r="Z197" s="30">
        <v>6.3</v>
      </c>
      <c r="AA197" s="29">
        <v>8152.12</v>
      </c>
      <c r="AB197" s="29">
        <v>0</v>
      </c>
      <c r="AC197" s="30">
        <v>11.93</v>
      </c>
      <c r="AD197" s="29">
        <v>23730.670000000002</v>
      </c>
      <c r="AE197" s="29">
        <v>0</v>
      </c>
      <c r="AF197" s="30">
        <v>13.54</v>
      </c>
      <c r="AG197" s="29">
        <v>14504.42</v>
      </c>
      <c r="AH197" s="29">
        <v>0</v>
      </c>
      <c r="AI197" s="30">
        <v>8</v>
      </c>
      <c r="AJ197" s="29">
        <v>18303.3</v>
      </c>
      <c r="AK197" s="29">
        <v>0</v>
      </c>
      <c r="AL197" s="30">
        <v>9.3699999999999992</v>
      </c>
      <c r="AM197" s="28">
        <v>132004.07999999999</v>
      </c>
      <c r="AN197" s="29">
        <v>0</v>
      </c>
      <c r="AO197" s="30">
        <v>113.09000000000002</v>
      </c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</row>
    <row r="198" spans="1:53" s="51" customFormat="1" x14ac:dyDescent="0.25">
      <c r="A198" s="46" t="s">
        <v>357</v>
      </c>
      <c r="B198" s="47"/>
      <c r="C198" s="48">
        <v>8309.5400000000009</v>
      </c>
      <c r="D198" s="47">
        <v>0</v>
      </c>
      <c r="E198" s="49">
        <v>5.64</v>
      </c>
      <c r="F198" s="47">
        <v>1615.1499999999999</v>
      </c>
      <c r="G198" s="47">
        <v>0</v>
      </c>
      <c r="H198" s="47">
        <v>8.93</v>
      </c>
      <c r="I198" s="48">
        <v>4114.79</v>
      </c>
      <c r="J198" s="47">
        <v>0</v>
      </c>
      <c r="K198" s="49">
        <v>9.8699999999999992</v>
      </c>
      <c r="L198" s="47">
        <v>6666.15</v>
      </c>
      <c r="M198" s="47">
        <v>0</v>
      </c>
      <c r="N198" s="47">
        <v>10.77</v>
      </c>
      <c r="O198" s="48">
        <v>8711.17</v>
      </c>
      <c r="P198" s="47">
        <v>0</v>
      </c>
      <c r="Q198" s="49">
        <v>9.6199999999999992</v>
      </c>
      <c r="R198" s="47">
        <v>11852.71</v>
      </c>
      <c r="S198" s="47">
        <v>0</v>
      </c>
      <c r="T198" s="47">
        <v>11.7</v>
      </c>
      <c r="U198" s="48">
        <v>15721.85</v>
      </c>
      <c r="V198" s="47">
        <v>0</v>
      </c>
      <c r="W198" s="49">
        <v>7.42</v>
      </c>
      <c r="X198" s="47">
        <v>10322.209999999999</v>
      </c>
      <c r="Y198" s="47">
        <v>0</v>
      </c>
      <c r="Z198" s="49">
        <v>6.3</v>
      </c>
      <c r="AA198" s="47">
        <v>8152.12</v>
      </c>
      <c r="AB198" s="47">
        <v>0</v>
      </c>
      <c r="AC198" s="49">
        <v>11.93</v>
      </c>
      <c r="AD198" s="47">
        <v>23730.670000000002</v>
      </c>
      <c r="AE198" s="47">
        <v>0</v>
      </c>
      <c r="AF198" s="49">
        <v>13.54</v>
      </c>
      <c r="AG198" s="47">
        <v>14504.42</v>
      </c>
      <c r="AH198" s="47">
        <v>0</v>
      </c>
      <c r="AI198" s="49">
        <v>8</v>
      </c>
      <c r="AJ198" s="47">
        <v>18303.3</v>
      </c>
      <c r="AK198" s="47">
        <v>0</v>
      </c>
      <c r="AL198" s="49">
        <v>9.3699999999999992</v>
      </c>
      <c r="AM198" s="48">
        <v>132004.07999999999</v>
      </c>
      <c r="AN198" s="47">
        <v>0</v>
      </c>
      <c r="AO198" s="49">
        <v>113.09000000000002</v>
      </c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</row>
    <row r="199" spans="1:53" x14ac:dyDescent="0.25">
      <c r="A199" s="39" t="s">
        <v>276</v>
      </c>
      <c r="B199" s="29" t="s">
        <v>277</v>
      </c>
      <c r="C199" s="28">
        <v>6815.16</v>
      </c>
      <c r="D199" s="29">
        <v>0</v>
      </c>
      <c r="E199" s="30">
        <v>16979.900000000001</v>
      </c>
      <c r="F199" s="29">
        <v>9398.7900000000009</v>
      </c>
      <c r="G199" s="29">
        <v>0</v>
      </c>
      <c r="H199" s="29">
        <v>26909.27</v>
      </c>
      <c r="I199" s="28">
        <v>12488.05</v>
      </c>
      <c r="J199" s="29">
        <v>0</v>
      </c>
      <c r="K199" s="30">
        <v>29716.6</v>
      </c>
      <c r="L199" s="29">
        <v>27662.329999999998</v>
      </c>
      <c r="M199" s="29">
        <v>0</v>
      </c>
      <c r="N199" s="29">
        <v>32439.32</v>
      </c>
      <c r="O199" s="28">
        <v>17527.689999999999</v>
      </c>
      <c r="P199" s="29">
        <v>0</v>
      </c>
      <c r="Q199" s="30">
        <v>28983.88</v>
      </c>
      <c r="R199" s="29">
        <v>13746.550000000001</v>
      </c>
      <c r="S199" s="29">
        <v>0</v>
      </c>
      <c r="T199" s="29">
        <v>35242.050000000003</v>
      </c>
      <c r="U199" s="28">
        <v>17519.18</v>
      </c>
      <c r="V199" s="29">
        <v>0</v>
      </c>
      <c r="W199" s="30">
        <v>22351.13</v>
      </c>
      <c r="X199" s="29">
        <v>5894.45</v>
      </c>
      <c r="Y199" s="29">
        <v>0</v>
      </c>
      <c r="Z199" s="30">
        <v>18975.14</v>
      </c>
      <c r="AA199" s="29">
        <v>9924.24</v>
      </c>
      <c r="AB199" s="29">
        <v>0</v>
      </c>
      <c r="AC199" s="30">
        <v>35939.15</v>
      </c>
      <c r="AD199" s="29">
        <v>14271.95</v>
      </c>
      <c r="AE199" s="29">
        <v>0</v>
      </c>
      <c r="AF199" s="30">
        <v>40785.71</v>
      </c>
      <c r="AG199" s="29">
        <v>11087.07</v>
      </c>
      <c r="AH199" s="29">
        <v>0</v>
      </c>
      <c r="AI199" s="30">
        <v>24100.39</v>
      </c>
      <c r="AJ199" s="29">
        <v>10603.05</v>
      </c>
      <c r="AK199" s="29">
        <v>0</v>
      </c>
      <c r="AL199" s="30">
        <v>28217.88</v>
      </c>
      <c r="AM199" s="28">
        <v>156938.51</v>
      </c>
      <c r="AN199" s="29">
        <v>0</v>
      </c>
      <c r="AO199" s="30">
        <v>340640.42000000004</v>
      </c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</row>
    <row r="200" spans="1:53" s="51" customFormat="1" x14ac:dyDescent="0.25">
      <c r="A200" s="46" t="s">
        <v>278</v>
      </c>
      <c r="B200" s="47"/>
      <c r="C200" s="48">
        <v>6815.16</v>
      </c>
      <c r="D200" s="47">
        <v>0</v>
      </c>
      <c r="E200" s="49">
        <v>16979.900000000001</v>
      </c>
      <c r="F200" s="47">
        <v>9398.7900000000009</v>
      </c>
      <c r="G200" s="47">
        <v>0</v>
      </c>
      <c r="H200" s="47">
        <v>26909.27</v>
      </c>
      <c r="I200" s="48">
        <v>12488.05</v>
      </c>
      <c r="J200" s="47">
        <v>0</v>
      </c>
      <c r="K200" s="49">
        <v>29716.6</v>
      </c>
      <c r="L200" s="47">
        <v>27662.329999999998</v>
      </c>
      <c r="M200" s="47">
        <v>0</v>
      </c>
      <c r="N200" s="47">
        <v>32439.32</v>
      </c>
      <c r="O200" s="48">
        <v>17527.689999999999</v>
      </c>
      <c r="P200" s="47">
        <v>0</v>
      </c>
      <c r="Q200" s="49">
        <v>28983.88</v>
      </c>
      <c r="R200" s="47">
        <v>13746.550000000001</v>
      </c>
      <c r="S200" s="47">
        <v>0</v>
      </c>
      <c r="T200" s="47">
        <v>35242.050000000003</v>
      </c>
      <c r="U200" s="48">
        <v>17519.18</v>
      </c>
      <c r="V200" s="47">
        <v>0</v>
      </c>
      <c r="W200" s="49">
        <v>22351.13</v>
      </c>
      <c r="X200" s="47">
        <v>5894.45</v>
      </c>
      <c r="Y200" s="47">
        <v>0</v>
      </c>
      <c r="Z200" s="49">
        <v>18975.14</v>
      </c>
      <c r="AA200" s="47">
        <v>9924.24</v>
      </c>
      <c r="AB200" s="47">
        <v>0</v>
      </c>
      <c r="AC200" s="49">
        <v>35939.15</v>
      </c>
      <c r="AD200" s="47">
        <v>14271.95</v>
      </c>
      <c r="AE200" s="47">
        <v>0</v>
      </c>
      <c r="AF200" s="49">
        <v>40785.71</v>
      </c>
      <c r="AG200" s="47">
        <v>11087.07</v>
      </c>
      <c r="AH200" s="47">
        <v>0</v>
      </c>
      <c r="AI200" s="49">
        <v>24100.39</v>
      </c>
      <c r="AJ200" s="47">
        <v>10603.05</v>
      </c>
      <c r="AK200" s="47">
        <v>0</v>
      </c>
      <c r="AL200" s="49">
        <v>28217.88</v>
      </c>
      <c r="AM200" s="48">
        <v>156938.51</v>
      </c>
      <c r="AN200" s="47">
        <v>0</v>
      </c>
      <c r="AO200" s="49">
        <v>340640.42000000004</v>
      </c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</row>
    <row r="201" spans="1:53" x14ac:dyDescent="0.25">
      <c r="A201" s="39" t="s">
        <v>279</v>
      </c>
      <c r="B201" s="29" t="s">
        <v>280</v>
      </c>
      <c r="C201" s="28">
        <v>0</v>
      </c>
      <c r="D201" s="29">
        <v>1667.93</v>
      </c>
      <c r="E201" s="30">
        <v>2.6</v>
      </c>
      <c r="F201" s="29">
        <v>0</v>
      </c>
      <c r="G201" s="29">
        <v>2870.62</v>
      </c>
      <c r="H201" s="29">
        <v>4.12</v>
      </c>
      <c r="I201" s="28">
        <v>0</v>
      </c>
      <c r="J201" s="29">
        <v>2631.05</v>
      </c>
      <c r="K201" s="30">
        <v>4.55</v>
      </c>
      <c r="L201" s="29">
        <v>0</v>
      </c>
      <c r="M201" s="29">
        <v>2058.5300000000002</v>
      </c>
      <c r="N201" s="29">
        <v>4.97</v>
      </c>
      <c r="O201" s="28">
        <v>0</v>
      </c>
      <c r="P201" s="29">
        <v>1081.4000000000001</v>
      </c>
      <c r="Q201" s="30">
        <v>4.4400000000000004</v>
      </c>
      <c r="R201" s="29">
        <v>0</v>
      </c>
      <c r="S201" s="29">
        <v>392.93</v>
      </c>
      <c r="T201" s="29">
        <v>5.4</v>
      </c>
      <c r="U201" s="28">
        <v>0</v>
      </c>
      <c r="V201" s="29">
        <v>600.41</v>
      </c>
      <c r="W201" s="30">
        <v>3.43</v>
      </c>
      <c r="X201" s="29">
        <v>0</v>
      </c>
      <c r="Y201" s="29">
        <v>1876.28</v>
      </c>
      <c r="Z201" s="30">
        <v>2.91</v>
      </c>
      <c r="AA201" s="29">
        <v>0</v>
      </c>
      <c r="AB201" s="29">
        <v>3035.87</v>
      </c>
      <c r="AC201" s="30">
        <v>5.51</v>
      </c>
      <c r="AD201" s="29">
        <v>0</v>
      </c>
      <c r="AE201" s="29">
        <v>5225.4399999999996</v>
      </c>
      <c r="AF201" s="30">
        <v>6.25</v>
      </c>
      <c r="AG201" s="29">
        <v>0</v>
      </c>
      <c r="AH201" s="29">
        <v>22526.639999999999</v>
      </c>
      <c r="AI201" s="30">
        <v>3.69</v>
      </c>
      <c r="AJ201" s="29">
        <v>0</v>
      </c>
      <c r="AK201" s="29">
        <v>20065.32</v>
      </c>
      <c r="AL201" s="30">
        <v>4.32</v>
      </c>
      <c r="AM201" s="28">
        <v>0</v>
      </c>
      <c r="AN201" s="29">
        <v>64032.42</v>
      </c>
      <c r="AO201" s="30">
        <v>52.19</v>
      </c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</row>
    <row r="202" spans="1:53" x14ac:dyDescent="0.25">
      <c r="A202" s="41" t="s">
        <v>279</v>
      </c>
      <c r="B202" s="18" t="s">
        <v>281</v>
      </c>
      <c r="C202" s="31">
        <v>0</v>
      </c>
      <c r="D202" s="18">
        <v>0</v>
      </c>
      <c r="E202" s="32">
        <v>0</v>
      </c>
      <c r="F202" s="18">
        <v>0</v>
      </c>
      <c r="G202" s="18">
        <v>0</v>
      </c>
      <c r="H202" s="18">
        <v>0</v>
      </c>
      <c r="I202" s="31">
        <v>0</v>
      </c>
      <c r="J202" s="18">
        <v>0</v>
      </c>
      <c r="K202" s="32">
        <v>0</v>
      </c>
      <c r="L202" s="18">
        <v>0</v>
      </c>
      <c r="M202" s="18">
        <v>0</v>
      </c>
      <c r="N202" s="18">
        <v>0</v>
      </c>
      <c r="O202" s="31">
        <v>0</v>
      </c>
      <c r="P202" s="18">
        <v>0</v>
      </c>
      <c r="Q202" s="32">
        <v>0</v>
      </c>
      <c r="R202" s="18">
        <v>0</v>
      </c>
      <c r="S202" s="18">
        <v>0</v>
      </c>
      <c r="T202" s="18">
        <v>0</v>
      </c>
      <c r="U202" s="31">
        <v>0</v>
      </c>
      <c r="V202" s="18">
        <v>0</v>
      </c>
      <c r="W202" s="32">
        <v>0</v>
      </c>
      <c r="X202" s="18">
        <v>0</v>
      </c>
      <c r="Y202" s="18">
        <v>0</v>
      </c>
      <c r="Z202" s="32">
        <v>0</v>
      </c>
      <c r="AA202" s="18">
        <v>0</v>
      </c>
      <c r="AB202" s="18">
        <v>0</v>
      </c>
      <c r="AC202" s="32">
        <v>0</v>
      </c>
      <c r="AD202" s="18">
        <v>0</v>
      </c>
      <c r="AE202" s="18">
        <v>0</v>
      </c>
      <c r="AF202" s="32">
        <v>0</v>
      </c>
      <c r="AG202" s="18">
        <v>0</v>
      </c>
      <c r="AH202" s="18">
        <v>0</v>
      </c>
      <c r="AI202" s="32">
        <v>0</v>
      </c>
      <c r="AJ202" s="18">
        <v>0</v>
      </c>
      <c r="AK202" s="18">
        <v>0</v>
      </c>
      <c r="AL202" s="32">
        <v>0</v>
      </c>
      <c r="AM202" s="31">
        <v>0</v>
      </c>
      <c r="AN202" s="18">
        <v>0</v>
      </c>
      <c r="AO202" s="32">
        <v>0</v>
      </c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</row>
    <row r="203" spans="1:53" x14ac:dyDescent="0.25">
      <c r="A203" s="41" t="s">
        <v>279</v>
      </c>
      <c r="B203" s="18" t="s">
        <v>212</v>
      </c>
      <c r="C203" s="31">
        <v>0</v>
      </c>
      <c r="D203" s="18">
        <v>8928.94</v>
      </c>
      <c r="E203" s="32">
        <v>0</v>
      </c>
      <c r="F203" s="18">
        <v>0</v>
      </c>
      <c r="G203" s="18">
        <v>15367.31</v>
      </c>
      <c r="H203" s="18">
        <v>0</v>
      </c>
      <c r="I203" s="31">
        <v>0</v>
      </c>
      <c r="J203" s="18">
        <v>14084.84</v>
      </c>
      <c r="K203" s="32">
        <v>0</v>
      </c>
      <c r="L203" s="18">
        <v>0</v>
      </c>
      <c r="M203" s="18">
        <v>11019.96</v>
      </c>
      <c r="N203" s="18">
        <v>0</v>
      </c>
      <c r="O203" s="31">
        <v>0</v>
      </c>
      <c r="P203" s="18">
        <v>5789.09</v>
      </c>
      <c r="Q203" s="32">
        <v>0</v>
      </c>
      <c r="R203" s="18">
        <v>0</v>
      </c>
      <c r="S203" s="18">
        <v>2103.46</v>
      </c>
      <c r="T203" s="18">
        <v>0</v>
      </c>
      <c r="U203" s="31">
        <v>0</v>
      </c>
      <c r="V203" s="18">
        <v>3214.18</v>
      </c>
      <c r="W203" s="32">
        <v>0</v>
      </c>
      <c r="X203" s="18">
        <v>0</v>
      </c>
      <c r="Y203" s="18">
        <v>10044.33</v>
      </c>
      <c r="Z203" s="32">
        <v>0</v>
      </c>
      <c r="AA203" s="18">
        <v>0</v>
      </c>
      <c r="AB203" s="18">
        <v>16251.93</v>
      </c>
      <c r="AC203" s="32">
        <v>0</v>
      </c>
      <c r="AD203" s="18">
        <v>0</v>
      </c>
      <c r="AE203" s="18">
        <v>27973.360000000001</v>
      </c>
      <c r="AF203" s="32">
        <v>0</v>
      </c>
      <c r="AG203" s="18">
        <v>0</v>
      </c>
      <c r="AH203" s="18">
        <v>120591.99</v>
      </c>
      <c r="AI203" s="32">
        <v>0</v>
      </c>
      <c r="AJ203" s="18">
        <v>0</v>
      </c>
      <c r="AK203" s="18">
        <v>107415.79</v>
      </c>
      <c r="AL203" s="32">
        <v>0</v>
      </c>
      <c r="AM203" s="31">
        <v>0</v>
      </c>
      <c r="AN203" s="18">
        <v>342785.18</v>
      </c>
      <c r="AO203" s="32">
        <v>0</v>
      </c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</row>
    <row r="204" spans="1:53" x14ac:dyDescent="0.25">
      <c r="A204" s="41" t="s">
        <v>279</v>
      </c>
      <c r="B204" s="18" t="s">
        <v>205</v>
      </c>
      <c r="C204" s="31">
        <v>0</v>
      </c>
      <c r="D204" s="18">
        <v>0</v>
      </c>
      <c r="E204" s="32">
        <v>0</v>
      </c>
      <c r="F204" s="18">
        <v>0</v>
      </c>
      <c r="G204" s="18">
        <v>0</v>
      </c>
      <c r="H204" s="18">
        <v>0</v>
      </c>
      <c r="I204" s="31">
        <v>0</v>
      </c>
      <c r="J204" s="18">
        <v>0</v>
      </c>
      <c r="K204" s="32">
        <v>0</v>
      </c>
      <c r="L204" s="18">
        <v>0</v>
      </c>
      <c r="M204" s="18">
        <v>0</v>
      </c>
      <c r="N204" s="18">
        <v>0</v>
      </c>
      <c r="O204" s="31">
        <v>0</v>
      </c>
      <c r="P204" s="18">
        <v>0</v>
      </c>
      <c r="Q204" s="32">
        <v>0</v>
      </c>
      <c r="R204" s="18">
        <v>0</v>
      </c>
      <c r="S204" s="18">
        <v>0</v>
      </c>
      <c r="T204" s="18">
        <v>0</v>
      </c>
      <c r="U204" s="31">
        <v>0</v>
      </c>
      <c r="V204" s="18">
        <v>0</v>
      </c>
      <c r="W204" s="32">
        <v>0</v>
      </c>
      <c r="X204" s="18">
        <v>0</v>
      </c>
      <c r="Y204" s="18">
        <v>0</v>
      </c>
      <c r="Z204" s="32">
        <v>0</v>
      </c>
      <c r="AA204" s="18">
        <v>0</v>
      </c>
      <c r="AB204" s="18">
        <v>0</v>
      </c>
      <c r="AC204" s="32">
        <v>0</v>
      </c>
      <c r="AD204" s="18">
        <v>0</v>
      </c>
      <c r="AE204" s="18">
        <v>0</v>
      </c>
      <c r="AF204" s="32">
        <v>0</v>
      </c>
      <c r="AG204" s="18">
        <v>0</v>
      </c>
      <c r="AH204" s="18">
        <v>0</v>
      </c>
      <c r="AI204" s="32">
        <v>0</v>
      </c>
      <c r="AJ204" s="18">
        <v>0</v>
      </c>
      <c r="AK204" s="18">
        <v>0</v>
      </c>
      <c r="AL204" s="32">
        <v>0</v>
      </c>
      <c r="AM204" s="31">
        <v>0</v>
      </c>
      <c r="AN204" s="18">
        <v>0</v>
      </c>
      <c r="AO204" s="32">
        <v>0</v>
      </c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</row>
    <row r="205" spans="1:53" x14ac:dyDescent="0.25">
      <c r="A205" s="41" t="s">
        <v>279</v>
      </c>
      <c r="B205" s="18" t="s">
        <v>282</v>
      </c>
      <c r="C205" s="31">
        <v>0</v>
      </c>
      <c r="D205" s="18">
        <v>0</v>
      </c>
      <c r="E205" s="32">
        <v>0</v>
      </c>
      <c r="F205" s="18">
        <v>0</v>
      </c>
      <c r="G205" s="18">
        <v>0</v>
      </c>
      <c r="H205" s="18">
        <v>0</v>
      </c>
      <c r="I205" s="31">
        <v>0</v>
      </c>
      <c r="J205" s="18">
        <v>0</v>
      </c>
      <c r="K205" s="32">
        <v>0</v>
      </c>
      <c r="L205" s="18">
        <v>0</v>
      </c>
      <c r="M205" s="18">
        <v>0</v>
      </c>
      <c r="N205" s="18">
        <v>0</v>
      </c>
      <c r="O205" s="31">
        <v>0</v>
      </c>
      <c r="P205" s="18">
        <v>0</v>
      </c>
      <c r="Q205" s="32">
        <v>0</v>
      </c>
      <c r="R205" s="18">
        <v>0</v>
      </c>
      <c r="S205" s="18">
        <v>0</v>
      </c>
      <c r="T205" s="18">
        <v>0</v>
      </c>
      <c r="U205" s="31">
        <v>0</v>
      </c>
      <c r="V205" s="18">
        <v>0</v>
      </c>
      <c r="W205" s="32">
        <v>0</v>
      </c>
      <c r="X205" s="18">
        <v>0</v>
      </c>
      <c r="Y205" s="18">
        <v>0</v>
      </c>
      <c r="Z205" s="32">
        <v>0</v>
      </c>
      <c r="AA205" s="18">
        <v>0</v>
      </c>
      <c r="AB205" s="18">
        <v>0</v>
      </c>
      <c r="AC205" s="32">
        <v>0</v>
      </c>
      <c r="AD205" s="18">
        <v>0</v>
      </c>
      <c r="AE205" s="18">
        <v>0</v>
      </c>
      <c r="AF205" s="32">
        <v>0</v>
      </c>
      <c r="AG205" s="18">
        <v>0</v>
      </c>
      <c r="AH205" s="18">
        <v>0</v>
      </c>
      <c r="AI205" s="32">
        <v>0</v>
      </c>
      <c r="AJ205" s="18">
        <v>0</v>
      </c>
      <c r="AK205" s="18">
        <v>0</v>
      </c>
      <c r="AL205" s="32">
        <v>0</v>
      </c>
      <c r="AM205" s="31">
        <v>0</v>
      </c>
      <c r="AN205" s="18">
        <v>0</v>
      </c>
      <c r="AO205" s="32">
        <v>0</v>
      </c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</row>
    <row r="206" spans="1:53" s="51" customFormat="1" x14ac:dyDescent="0.25">
      <c r="A206" s="46" t="s">
        <v>283</v>
      </c>
      <c r="B206" s="47"/>
      <c r="C206" s="48">
        <v>0</v>
      </c>
      <c r="D206" s="47">
        <v>10596.87</v>
      </c>
      <c r="E206" s="49">
        <v>2.6</v>
      </c>
      <c r="F206" s="47">
        <v>0</v>
      </c>
      <c r="G206" s="47">
        <v>18237.93</v>
      </c>
      <c r="H206" s="47">
        <v>4.12</v>
      </c>
      <c r="I206" s="48">
        <v>0</v>
      </c>
      <c r="J206" s="47">
        <v>16715.89</v>
      </c>
      <c r="K206" s="49">
        <v>4.55</v>
      </c>
      <c r="L206" s="47">
        <v>0</v>
      </c>
      <c r="M206" s="47">
        <v>13078.49</v>
      </c>
      <c r="N206" s="47">
        <v>4.97</v>
      </c>
      <c r="O206" s="48">
        <v>0</v>
      </c>
      <c r="P206" s="47">
        <v>6870.49</v>
      </c>
      <c r="Q206" s="49">
        <v>4.4400000000000004</v>
      </c>
      <c r="R206" s="47">
        <v>0</v>
      </c>
      <c r="S206" s="47">
        <v>2496.39</v>
      </c>
      <c r="T206" s="47">
        <v>5.4</v>
      </c>
      <c r="U206" s="48">
        <v>0</v>
      </c>
      <c r="V206" s="47">
        <v>3814.5899999999997</v>
      </c>
      <c r="W206" s="49">
        <v>3.43</v>
      </c>
      <c r="X206" s="47">
        <v>0</v>
      </c>
      <c r="Y206" s="47">
        <v>11920.61</v>
      </c>
      <c r="Z206" s="49">
        <v>2.91</v>
      </c>
      <c r="AA206" s="47">
        <v>0</v>
      </c>
      <c r="AB206" s="47">
        <v>19287.8</v>
      </c>
      <c r="AC206" s="49">
        <v>5.51</v>
      </c>
      <c r="AD206" s="47">
        <v>0</v>
      </c>
      <c r="AE206" s="47">
        <v>33198.800000000003</v>
      </c>
      <c r="AF206" s="49">
        <v>6.25</v>
      </c>
      <c r="AG206" s="47">
        <v>0</v>
      </c>
      <c r="AH206" s="47">
        <v>143118.63</v>
      </c>
      <c r="AI206" s="49">
        <v>3.69</v>
      </c>
      <c r="AJ206" s="47">
        <v>0</v>
      </c>
      <c r="AK206" s="47">
        <v>127481.10999999999</v>
      </c>
      <c r="AL206" s="49">
        <v>4.32</v>
      </c>
      <c r="AM206" s="48">
        <v>0</v>
      </c>
      <c r="AN206" s="47">
        <v>406817.6</v>
      </c>
      <c r="AO206" s="49">
        <v>52.19</v>
      </c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</row>
    <row r="207" spans="1:53" x14ac:dyDescent="0.25">
      <c r="A207" s="39" t="s">
        <v>284</v>
      </c>
      <c r="B207" s="29" t="s">
        <v>285</v>
      </c>
      <c r="C207" s="28">
        <v>513.17999999999995</v>
      </c>
      <c r="D207" s="29">
        <v>0</v>
      </c>
      <c r="E207" s="30">
        <v>21406.37</v>
      </c>
      <c r="F207" s="29">
        <v>650.47</v>
      </c>
      <c r="G207" s="29">
        <v>0</v>
      </c>
      <c r="H207" s="29">
        <v>33924.199999999997</v>
      </c>
      <c r="I207" s="28">
        <v>1273.98</v>
      </c>
      <c r="J207" s="29">
        <v>0</v>
      </c>
      <c r="K207" s="30">
        <v>37463.379999999997</v>
      </c>
      <c r="L207" s="29">
        <v>700.92</v>
      </c>
      <c r="M207" s="29">
        <v>0</v>
      </c>
      <c r="N207" s="29">
        <v>40895.89</v>
      </c>
      <c r="O207" s="28">
        <v>95.57</v>
      </c>
      <c r="P207" s="29">
        <v>0</v>
      </c>
      <c r="Q207" s="30">
        <v>36539.65</v>
      </c>
      <c r="R207" s="29">
        <v>201.4</v>
      </c>
      <c r="S207" s="29">
        <v>0</v>
      </c>
      <c r="T207" s="29">
        <v>44429.24</v>
      </c>
      <c r="U207" s="28">
        <v>-260.08</v>
      </c>
      <c r="V207" s="29">
        <v>0</v>
      </c>
      <c r="W207" s="30">
        <v>28177.81</v>
      </c>
      <c r="X207" s="29">
        <v>-250.48</v>
      </c>
      <c r="Y207" s="29">
        <v>0</v>
      </c>
      <c r="Z207" s="30">
        <v>23921.74</v>
      </c>
      <c r="AA207" s="29">
        <v>-148.87</v>
      </c>
      <c r="AB207" s="29">
        <v>0</v>
      </c>
      <c r="AC207" s="30">
        <v>45308.08</v>
      </c>
      <c r="AD207" s="29">
        <v>2167.0500000000002</v>
      </c>
      <c r="AE207" s="29">
        <v>0</v>
      </c>
      <c r="AF207" s="30">
        <v>51418.07</v>
      </c>
      <c r="AG207" s="29">
        <v>459.17</v>
      </c>
      <c r="AH207" s="29">
        <v>0</v>
      </c>
      <c r="AI207" s="30">
        <v>30383.08</v>
      </c>
      <c r="AJ207" s="29">
        <v>1022.61</v>
      </c>
      <c r="AK207" s="29">
        <v>0</v>
      </c>
      <c r="AL207" s="30">
        <v>35573.96</v>
      </c>
      <c r="AM207" s="28">
        <v>6424.92</v>
      </c>
      <c r="AN207" s="29">
        <v>0</v>
      </c>
      <c r="AO207" s="30">
        <v>429441.47000000003</v>
      </c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</row>
    <row r="208" spans="1:53" x14ac:dyDescent="0.25">
      <c r="A208" s="41" t="s">
        <v>284</v>
      </c>
      <c r="B208" s="18" t="s">
        <v>78</v>
      </c>
      <c r="C208" s="31">
        <v>0</v>
      </c>
      <c r="D208" s="18">
        <v>0</v>
      </c>
      <c r="E208" s="32">
        <v>0</v>
      </c>
      <c r="F208" s="18">
        <v>0</v>
      </c>
      <c r="G208" s="18">
        <v>0</v>
      </c>
      <c r="H208" s="18">
        <v>0</v>
      </c>
      <c r="I208" s="31">
        <v>0</v>
      </c>
      <c r="J208" s="18">
        <v>0</v>
      </c>
      <c r="K208" s="32">
        <v>0</v>
      </c>
      <c r="L208" s="18">
        <v>0</v>
      </c>
      <c r="M208" s="18">
        <v>0</v>
      </c>
      <c r="N208" s="18">
        <v>0</v>
      </c>
      <c r="O208" s="31">
        <v>0</v>
      </c>
      <c r="P208" s="18">
        <v>0</v>
      </c>
      <c r="Q208" s="32">
        <v>0</v>
      </c>
      <c r="R208" s="18">
        <v>0</v>
      </c>
      <c r="S208" s="18">
        <v>0</v>
      </c>
      <c r="T208" s="18">
        <v>0</v>
      </c>
      <c r="U208" s="31">
        <v>0</v>
      </c>
      <c r="V208" s="18">
        <v>0</v>
      </c>
      <c r="W208" s="32">
        <v>0</v>
      </c>
      <c r="X208" s="18">
        <v>0</v>
      </c>
      <c r="Y208" s="18">
        <v>0</v>
      </c>
      <c r="Z208" s="32">
        <v>0</v>
      </c>
      <c r="AA208" s="18">
        <v>0</v>
      </c>
      <c r="AB208" s="18">
        <v>0</v>
      </c>
      <c r="AC208" s="32">
        <v>0</v>
      </c>
      <c r="AD208" s="18">
        <v>0</v>
      </c>
      <c r="AE208" s="18">
        <v>0</v>
      </c>
      <c r="AF208" s="32">
        <v>0</v>
      </c>
      <c r="AG208" s="18">
        <v>0</v>
      </c>
      <c r="AH208" s="18">
        <v>0</v>
      </c>
      <c r="AI208" s="32">
        <v>0</v>
      </c>
      <c r="AJ208" s="18">
        <v>0</v>
      </c>
      <c r="AK208" s="18">
        <v>0</v>
      </c>
      <c r="AL208" s="32">
        <v>0</v>
      </c>
      <c r="AM208" s="31">
        <v>0</v>
      </c>
      <c r="AN208" s="18">
        <v>0</v>
      </c>
      <c r="AO208" s="32">
        <v>0</v>
      </c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</row>
    <row r="209" spans="1:53" x14ac:dyDescent="0.25">
      <c r="A209" s="41" t="s">
        <v>284</v>
      </c>
      <c r="B209" s="18" t="s">
        <v>286</v>
      </c>
      <c r="C209" s="31">
        <v>-5836.06</v>
      </c>
      <c r="D209" s="18">
        <v>0</v>
      </c>
      <c r="E209" s="32">
        <v>4920.8500000000004</v>
      </c>
      <c r="F209" s="18">
        <v>-5847.39</v>
      </c>
      <c r="G209" s="18">
        <v>0</v>
      </c>
      <c r="H209" s="18">
        <v>7798.42</v>
      </c>
      <c r="I209" s="31">
        <v>-7817.18</v>
      </c>
      <c r="J209" s="18">
        <v>0</v>
      </c>
      <c r="K209" s="32">
        <v>8612</v>
      </c>
      <c r="L209" s="18">
        <v>-11381.06</v>
      </c>
      <c r="M209" s="18">
        <v>0</v>
      </c>
      <c r="N209" s="18">
        <v>9401.06</v>
      </c>
      <c r="O209" s="31">
        <v>5208.26</v>
      </c>
      <c r="P209" s="18">
        <v>0</v>
      </c>
      <c r="Q209" s="32">
        <v>8399.66</v>
      </c>
      <c r="R209" s="18">
        <v>-19431.02</v>
      </c>
      <c r="S209" s="18">
        <v>0</v>
      </c>
      <c r="T209" s="18">
        <v>10213.299999999999</v>
      </c>
      <c r="U209" s="31">
        <v>-11724.12</v>
      </c>
      <c r="V209" s="18">
        <v>0</v>
      </c>
      <c r="W209" s="32">
        <v>6477.45</v>
      </c>
      <c r="X209" s="18">
        <v>-6697.08</v>
      </c>
      <c r="Y209" s="18">
        <v>0</v>
      </c>
      <c r="Z209" s="32">
        <v>5499.08</v>
      </c>
      <c r="AA209" s="18">
        <v>-3036.44</v>
      </c>
      <c r="AB209" s="18">
        <v>0</v>
      </c>
      <c r="AC209" s="32">
        <v>10415.32</v>
      </c>
      <c r="AD209" s="18">
        <v>-12662.35</v>
      </c>
      <c r="AE209" s="18">
        <v>0</v>
      </c>
      <c r="AF209" s="32">
        <v>11819.88</v>
      </c>
      <c r="AG209" s="18">
        <v>-10876.11</v>
      </c>
      <c r="AH209" s="18">
        <v>0</v>
      </c>
      <c r="AI209" s="32">
        <v>6984.4</v>
      </c>
      <c r="AJ209" s="18">
        <v>-10569.34</v>
      </c>
      <c r="AK209" s="18">
        <v>0</v>
      </c>
      <c r="AL209" s="32">
        <v>8177.67</v>
      </c>
      <c r="AM209" s="31">
        <v>-100669.89</v>
      </c>
      <c r="AN209" s="18">
        <v>0</v>
      </c>
      <c r="AO209" s="32">
        <v>98719.09</v>
      </c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</row>
    <row r="210" spans="1:53" x14ac:dyDescent="0.25">
      <c r="A210" s="41" t="s">
        <v>284</v>
      </c>
      <c r="B210" s="18" t="s">
        <v>287</v>
      </c>
      <c r="C210" s="31">
        <v>-774.66</v>
      </c>
      <c r="D210" s="18">
        <v>0</v>
      </c>
      <c r="E210" s="32">
        <v>25001.06</v>
      </c>
      <c r="F210" s="18">
        <v>-765.17</v>
      </c>
      <c r="G210" s="18">
        <v>0</v>
      </c>
      <c r="H210" s="18">
        <v>39620.959999999999</v>
      </c>
      <c r="I210" s="31">
        <v>-194.71</v>
      </c>
      <c r="J210" s="18">
        <v>0</v>
      </c>
      <c r="K210" s="32">
        <v>43754.46</v>
      </c>
      <c r="L210" s="18">
        <v>-364.41</v>
      </c>
      <c r="M210" s="18">
        <v>0</v>
      </c>
      <c r="N210" s="18">
        <v>47763.37</v>
      </c>
      <c r="O210" s="31">
        <v>-206.52</v>
      </c>
      <c r="P210" s="18">
        <v>0</v>
      </c>
      <c r="Q210" s="32">
        <v>42675.61</v>
      </c>
      <c r="R210" s="18">
        <v>-1096.0999999999999</v>
      </c>
      <c r="S210" s="18">
        <v>0</v>
      </c>
      <c r="T210" s="18">
        <v>51890.07</v>
      </c>
      <c r="U210" s="31">
        <v>-1130.51</v>
      </c>
      <c r="V210" s="18">
        <v>0</v>
      </c>
      <c r="W210" s="32">
        <v>32909.599999999999</v>
      </c>
      <c r="X210" s="18">
        <v>-1046.5999999999999</v>
      </c>
      <c r="Y210" s="18">
        <v>0</v>
      </c>
      <c r="Z210" s="32">
        <v>27938.83</v>
      </c>
      <c r="AA210" s="18">
        <v>-1038.92</v>
      </c>
      <c r="AB210" s="18">
        <v>0</v>
      </c>
      <c r="AC210" s="32">
        <v>52916.49</v>
      </c>
      <c r="AD210" s="18">
        <v>-1872.08</v>
      </c>
      <c r="AE210" s="18">
        <v>0</v>
      </c>
      <c r="AF210" s="32">
        <v>60052.51</v>
      </c>
      <c r="AG210" s="18">
        <v>-1460.22</v>
      </c>
      <c r="AH210" s="18">
        <v>0</v>
      </c>
      <c r="AI210" s="32">
        <v>35485.19</v>
      </c>
      <c r="AJ210" s="18">
        <v>-113.41</v>
      </c>
      <c r="AK210" s="18">
        <v>0</v>
      </c>
      <c r="AL210" s="32">
        <v>41547.760000000002</v>
      </c>
      <c r="AM210" s="31">
        <v>-10063.31</v>
      </c>
      <c r="AN210" s="18">
        <v>0</v>
      </c>
      <c r="AO210" s="32">
        <v>501555.91000000009</v>
      </c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</row>
    <row r="211" spans="1:53" x14ac:dyDescent="0.25">
      <c r="A211" s="41" t="s">
        <v>284</v>
      </c>
      <c r="B211" s="18" t="s">
        <v>282</v>
      </c>
      <c r="C211" s="31">
        <v>3565.13</v>
      </c>
      <c r="D211" s="18">
        <v>0</v>
      </c>
      <c r="E211" s="32">
        <v>14966.38</v>
      </c>
      <c r="F211" s="18">
        <v>5744.79</v>
      </c>
      <c r="G211" s="18">
        <v>0</v>
      </c>
      <c r="H211" s="18">
        <v>23718.28</v>
      </c>
      <c r="I211" s="31">
        <v>7807.61</v>
      </c>
      <c r="J211" s="18">
        <v>0</v>
      </c>
      <c r="K211" s="32">
        <v>26192.720000000001</v>
      </c>
      <c r="L211" s="18">
        <v>6489.84</v>
      </c>
      <c r="M211" s="18">
        <v>0</v>
      </c>
      <c r="N211" s="18">
        <v>28592.57</v>
      </c>
      <c r="O211" s="31">
        <v>6196.37</v>
      </c>
      <c r="P211" s="18">
        <v>0</v>
      </c>
      <c r="Q211" s="32">
        <v>25546.89</v>
      </c>
      <c r="R211" s="18">
        <v>7531.43</v>
      </c>
      <c r="S211" s="18">
        <v>0</v>
      </c>
      <c r="T211" s="18">
        <v>31062.94</v>
      </c>
      <c r="U211" s="31">
        <v>5087.63</v>
      </c>
      <c r="V211" s="18">
        <v>0</v>
      </c>
      <c r="W211" s="32">
        <v>19700.66</v>
      </c>
      <c r="X211" s="18">
        <v>2554.34</v>
      </c>
      <c r="Y211" s="18">
        <v>0</v>
      </c>
      <c r="Z211" s="32">
        <v>16725.009999999998</v>
      </c>
      <c r="AA211" s="18">
        <v>5230.13</v>
      </c>
      <c r="AB211" s="18">
        <v>0</v>
      </c>
      <c r="AC211" s="32">
        <v>31677.38</v>
      </c>
      <c r="AD211" s="18">
        <v>6885.2699999999995</v>
      </c>
      <c r="AE211" s="18">
        <v>0</v>
      </c>
      <c r="AF211" s="32">
        <v>35949.21</v>
      </c>
      <c r="AG211" s="18">
        <v>7179.12</v>
      </c>
      <c r="AH211" s="18">
        <v>0</v>
      </c>
      <c r="AI211" s="32">
        <v>21242.49</v>
      </c>
      <c r="AJ211" s="18">
        <v>7584.13</v>
      </c>
      <c r="AK211" s="18">
        <v>0</v>
      </c>
      <c r="AL211" s="32">
        <v>24871.72</v>
      </c>
      <c r="AM211" s="31">
        <v>71855.789999999994</v>
      </c>
      <c r="AN211" s="18">
        <v>0</v>
      </c>
      <c r="AO211" s="32">
        <v>300246.25</v>
      </c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</row>
    <row r="212" spans="1:53" x14ac:dyDescent="0.25">
      <c r="A212" s="41" t="s">
        <v>284</v>
      </c>
      <c r="B212" s="18" t="s">
        <v>288</v>
      </c>
      <c r="C212" s="31">
        <v>-33.840000000000003</v>
      </c>
      <c r="D212" s="18">
        <v>0</v>
      </c>
      <c r="E212" s="32">
        <v>2965.43</v>
      </c>
      <c r="F212" s="18">
        <v>-48.23</v>
      </c>
      <c r="G212" s="18">
        <v>0</v>
      </c>
      <c r="H212" s="18">
        <v>4699.53</v>
      </c>
      <c r="I212" s="31">
        <v>29.6</v>
      </c>
      <c r="J212" s="18">
        <v>0</v>
      </c>
      <c r="K212" s="32">
        <v>5189.82</v>
      </c>
      <c r="L212" s="18">
        <v>15.85</v>
      </c>
      <c r="M212" s="18">
        <v>0</v>
      </c>
      <c r="N212" s="18">
        <v>5665.32</v>
      </c>
      <c r="O212" s="31">
        <v>63.62</v>
      </c>
      <c r="P212" s="18">
        <v>0</v>
      </c>
      <c r="Q212" s="32">
        <v>5061.8500000000004</v>
      </c>
      <c r="R212" s="18">
        <v>10.36</v>
      </c>
      <c r="S212" s="18">
        <v>0</v>
      </c>
      <c r="T212" s="18">
        <v>6154.8</v>
      </c>
      <c r="U212" s="31">
        <v>-20.86</v>
      </c>
      <c r="V212" s="18">
        <v>0</v>
      </c>
      <c r="W212" s="32">
        <v>3903.48</v>
      </c>
      <c r="X212" s="18">
        <v>-36.6</v>
      </c>
      <c r="Y212" s="18">
        <v>0</v>
      </c>
      <c r="Z212" s="32">
        <v>3313.89</v>
      </c>
      <c r="AA212" s="18">
        <v>-42.96</v>
      </c>
      <c r="AB212" s="18">
        <v>0</v>
      </c>
      <c r="AC212" s="32">
        <v>6276.55</v>
      </c>
      <c r="AD212" s="18">
        <v>-69.430000000000007</v>
      </c>
      <c r="AE212" s="18">
        <v>0</v>
      </c>
      <c r="AF212" s="32">
        <v>7122.97</v>
      </c>
      <c r="AG212" s="18">
        <v>-44.81</v>
      </c>
      <c r="AH212" s="18">
        <v>0</v>
      </c>
      <c r="AI212" s="32">
        <v>4208.9799999999996</v>
      </c>
      <c r="AJ212" s="18">
        <v>-71</v>
      </c>
      <c r="AK212" s="18">
        <v>0</v>
      </c>
      <c r="AL212" s="32">
        <v>4928.08</v>
      </c>
      <c r="AM212" s="31">
        <v>-248.3</v>
      </c>
      <c r="AN212" s="18">
        <v>0</v>
      </c>
      <c r="AO212" s="32">
        <v>59490.7</v>
      </c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</row>
    <row r="213" spans="1:53" x14ac:dyDescent="0.25">
      <c r="A213" s="41" t="s">
        <v>284</v>
      </c>
      <c r="B213" s="18" t="s">
        <v>86</v>
      </c>
      <c r="C213" s="31">
        <v>-841.41</v>
      </c>
      <c r="D213" s="18">
        <v>0</v>
      </c>
      <c r="E213" s="32">
        <v>59.41</v>
      </c>
      <c r="F213" s="18">
        <v>-1156.27</v>
      </c>
      <c r="G213" s="18">
        <v>0</v>
      </c>
      <c r="H213" s="18">
        <v>94.16</v>
      </c>
      <c r="I213" s="31">
        <v>-1080.1799999999998</v>
      </c>
      <c r="J213" s="18">
        <v>0</v>
      </c>
      <c r="K213" s="32">
        <v>103.98</v>
      </c>
      <c r="L213" s="18">
        <v>-1398.9</v>
      </c>
      <c r="M213" s="18">
        <v>0</v>
      </c>
      <c r="N213" s="18">
        <v>113.51</v>
      </c>
      <c r="O213" s="31">
        <v>-2325.96</v>
      </c>
      <c r="P213" s="18">
        <v>0</v>
      </c>
      <c r="Q213" s="32">
        <v>101.41</v>
      </c>
      <c r="R213" s="18">
        <v>-1778.04</v>
      </c>
      <c r="S213" s="18">
        <v>0</v>
      </c>
      <c r="T213" s="18">
        <v>123.31</v>
      </c>
      <c r="U213" s="31">
        <v>-1028.1199999999999</v>
      </c>
      <c r="V213" s="18">
        <v>0</v>
      </c>
      <c r="W213" s="32">
        <v>78.209999999999994</v>
      </c>
      <c r="X213" s="18">
        <v>-884.88</v>
      </c>
      <c r="Y213" s="18">
        <v>0</v>
      </c>
      <c r="Z213" s="32">
        <v>66.39</v>
      </c>
      <c r="AA213" s="18">
        <v>-1685.97</v>
      </c>
      <c r="AB213" s="18">
        <v>0</v>
      </c>
      <c r="AC213" s="32">
        <v>125.75</v>
      </c>
      <c r="AD213" s="18">
        <v>-2921.9</v>
      </c>
      <c r="AE213" s="18">
        <v>0</v>
      </c>
      <c r="AF213" s="32">
        <v>142.71</v>
      </c>
      <c r="AG213" s="18">
        <v>-2793.62</v>
      </c>
      <c r="AH213" s="18">
        <v>0</v>
      </c>
      <c r="AI213" s="32">
        <v>84.33</v>
      </c>
      <c r="AJ213" s="18">
        <v>-2450.2399999999998</v>
      </c>
      <c r="AK213" s="18">
        <v>0</v>
      </c>
      <c r="AL213" s="32">
        <v>98.73</v>
      </c>
      <c r="AM213" s="31">
        <v>-20345.489999999998</v>
      </c>
      <c r="AN213" s="18">
        <v>0</v>
      </c>
      <c r="AO213" s="32">
        <v>1191.8999999999999</v>
      </c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</row>
    <row r="214" spans="1:53" x14ac:dyDescent="0.25">
      <c r="A214" s="41" t="s">
        <v>284</v>
      </c>
      <c r="B214" s="18" t="s">
        <v>289</v>
      </c>
      <c r="C214" s="31">
        <v>926.36</v>
      </c>
      <c r="D214" s="18">
        <v>0</v>
      </c>
      <c r="E214" s="32">
        <v>33713.050000000003</v>
      </c>
      <c r="F214" s="18">
        <v>1182.3399999999999</v>
      </c>
      <c r="G214" s="18">
        <v>0</v>
      </c>
      <c r="H214" s="18">
        <v>53427.48</v>
      </c>
      <c r="I214" s="31">
        <v>1299.45</v>
      </c>
      <c r="J214" s="18">
        <v>0</v>
      </c>
      <c r="K214" s="32">
        <v>59001.35</v>
      </c>
      <c r="L214" s="18">
        <v>2101.7800000000002</v>
      </c>
      <c r="M214" s="18">
        <v>0</v>
      </c>
      <c r="N214" s="18">
        <v>64407.23</v>
      </c>
      <c r="O214" s="31">
        <v>1002.36</v>
      </c>
      <c r="P214" s="18">
        <v>0</v>
      </c>
      <c r="Q214" s="32">
        <v>57546.559999999998</v>
      </c>
      <c r="R214" s="18">
        <v>1424.36</v>
      </c>
      <c r="S214" s="18">
        <v>0</v>
      </c>
      <c r="T214" s="18">
        <v>69971.94</v>
      </c>
      <c r="U214" s="31">
        <v>959.48</v>
      </c>
      <c r="V214" s="18">
        <v>0</v>
      </c>
      <c r="W214" s="32">
        <v>44377.440000000002</v>
      </c>
      <c r="X214" s="18">
        <v>211.47</v>
      </c>
      <c r="Y214" s="18">
        <v>0</v>
      </c>
      <c r="Z214" s="32">
        <v>37674.53</v>
      </c>
      <c r="AA214" s="18">
        <v>628.1</v>
      </c>
      <c r="AB214" s="18">
        <v>0</v>
      </c>
      <c r="AC214" s="32">
        <v>71356.02</v>
      </c>
      <c r="AD214" s="18">
        <v>710.99</v>
      </c>
      <c r="AE214" s="18">
        <v>0</v>
      </c>
      <c r="AF214" s="32">
        <v>80978.7</v>
      </c>
      <c r="AG214" s="18">
        <v>1530.72</v>
      </c>
      <c r="AH214" s="18">
        <v>0</v>
      </c>
      <c r="AI214" s="32">
        <v>47850.54</v>
      </c>
      <c r="AJ214" s="18">
        <v>980.49</v>
      </c>
      <c r="AK214" s="18">
        <v>0</v>
      </c>
      <c r="AL214" s="32">
        <v>56025.7</v>
      </c>
      <c r="AM214" s="31">
        <v>12957.9</v>
      </c>
      <c r="AN214" s="18">
        <v>0</v>
      </c>
      <c r="AO214" s="32">
        <v>676330.54</v>
      </c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</row>
    <row r="215" spans="1:53" s="51" customFormat="1" x14ac:dyDescent="0.25">
      <c r="A215" s="46" t="s">
        <v>290</v>
      </c>
      <c r="B215" s="47"/>
      <c r="C215" s="48">
        <v>-2481.2999999999997</v>
      </c>
      <c r="D215" s="47">
        <v>0</v>
      </c>
      <c r="E215" s="49">
        <v>103032.55</v>
      </c>
      <c r="F215" s="47">
        <v>-239.46000000000026</v>
      </c>
      <c r="G215" s="47">
        <v>0</v>
      </c>
      <c r="H215" s="47">
        <v>163283.03</v>
      </c>
      <c r="I215" s="48">
        <v>1318.569999999999</v>
      </c>
      <c r="J215" s="47">
        <v>0</v>
      </c>
      <c r="K215" s="49">
        <v>180317.71</v>
      </c>
      <c r="L215" s="47">
        <v>-3835.9799999999982</v>
      </c>
      <c r="M215" s="47">
        <v>0</v>
      </c>
      <c r="N215" s="47">
        <v>196838.95000000004</v>
      </c>
      <c r="O215" s="48">
        <v>10033.700000000001</v>
      </c>
      <c r="P215" s="47">
        <v>0</v>
      </c>
      <c r="Q215" s="49">
        <v>175871.63</v>
      </c>
      <c r="R215" s="47">
        <v>-13137.609999999997</v>
      </c>
      <c r="S215" s="47">
        <v>0</v>
      </c>
      <c r="T215" s="47">
        <v>213845.59999999998</v>
      </c>
      <c r="U215" s="48">
        <v>-8116.5800000000017</v>
      </c>
      <c r="V215" s="47">
        <v>0</v>
      </c>
      <c r="W215" s="49">
        <v>135624.65000000002</v>
      </c>
      <c r="X215" s="47">
        <v>-6149.83</v>
      </c>
      <c r="Y215" s="47">
        <v>0</v>
      </c>
      <c r="Z215" s="49">
        <v>115139.47</v>
      </c>
      <c r="AA215" s="47">
        <v>-94.929999999999495</v>
      </c>
      <c r="AB215" s="47">
        <v>0</v>
      </c>
      <c r="AC215" s="49">
        <v>218075.58999999997</v>
      </c>
      <c r="AD215" s="47">
        <v>-7762.4500000000007</v>
      </c>
      <c r="AE215" s="47">
        <v>0</v>
      </c>
      <c r="AF215" s="49">
        <v>247484.05</v>
      </c>
      <c r="AG215" s="47">
        <v>-6005.75</v>
      </c>
      <c r="AH215" s="47">
        <v>0</v>
      </c>
      <c r="AI215" s="49">
        <v>146239.01</v>
      </c>
      <c r="AJ215" s="47">
        <v>-3616.7599999999993</v>
      </c>
      <c r="AK215" s="47">
        <v>0</v>
      </c>
      <c r="AL215" s="49">
        <v>171223.62</v>
      </c>
      <c r="AM215" s="48">
        <v>-40088.379999999997</v>
      </c>
      <c r="AN215" s="47">
        <v>0</v>
      </c>
      <c r="AO215" s="49">
        <v>2066975.8599999999</v>
      </c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</row>
    <row r="216" spans="1:53" x14ac:dyDescent="0.25">
      <c r="A216" s="39" t="s">
        <v>291</v>
      </c>
      <c r="B216" s="29" t="s">
        <v>292</v>
      </c>
      <c r="C216" s="28">
        <v>592.20000000000005</v>
      </c>
      <c r="D216" s="29">
        <v>0</v>
      </c>
      <c r="E216" s="30">
        <v>85154.52</v>
      </c>
      <c r="F216" s="29">
        <v>3639.74</v>
      </c>
      <c r="G216" s="29">
        <v>0</v>
      </c>
      <c r="H216" s="29">
        <v>134950.44</v>
      </c>
      <c r="I216" s="28">
        <v>4573.87</v>
      </c>
      <c r="J216" s="29">
        <v>0</v>
      </c>
      <c r="K216" s="30">
        <v>149029.26999999999</v>
      </c>
      <c r="L216" s="29">
        <v>4357.41</v>
      </c>
      <c r="M216" s="29">
        <v>0</v>
      </c>
      <c r="N216" s="29">
        <v>162683.78</v>
      </c>
      <c r="O216" s="28">
        <v>3725.83</v>
      </c>
      <c r="P216" s="29">
        <v>0</v>
      </c>
      <c r="Q216" s="30">
        <v>145354.69</v>
      </c>
      <c r="R216" s="29">
        <v>3621.41</v>
      </c>
      <c r="S216" s="29">
        <v>0</v>
      </c>
      <c r="T216" s="29">
        <v>176739.48</v>
      </c>
      <c r="U216" s="28">
        <v>2622.99</v>
      </c>
      <c r="V216" s="29">
        <v>0</v>
      </c>
      <c r="W216" s="30">
        <v>112091.3</v>
      </c>
      <c r="X216" s="29">
        <v>1016.16</v>
      </c>
      <c r="Y216" s="29">
        <v>0</v>
      </c>
      <c r="Z216" s="30">
        <v>95160.66</v>
      </c>
      <c r="AA216" s="29">
        <v>1418.81</v>
      </c>
      <c r="AB216" s="29">
        <v>0</v>
      </c>
      <c r="AC216" s="30">
        <v>180235.48</v>
      </c>
      <c r="AD216" s="29">
        <v>1586.79</v>
      </c>
      <c r="AE216" s="29">
        <v>0</v>
      </c>
      <c r="AF216" s="30">
        <v>204541.03</v>
      </c>
      <c r="AG216" s="29">
        <v>1705.44</v>
      </c>
      <c r="AH216" s="29">
        <v>0</v>
      </c>
      <c r="AI216" s="30">
        <v>120863.86</v>
      </c>
      <c r="AJ216" s="29">
        <v>1627.93</v>
      </c>
      <c r="AK216" s="29">
        <v>0</v>
      </c>
      <c r="AL216" s="30">
        <v>141513.19</v>
      </c>
      <c r="AM216" s="28">
        <v>30488.58</v>
      </c>
      <c r="AN216" s="29">
        <v>0</v>
      </c>
      <c r="AO216" s="30">
        <v>1708317.7000000002</v>
      </c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</row>
    <row r="217" spans="1:53" x14ac:dyDescent="0.25">
      <c r="A217" s="41" t="s">
        <v>291</v>
      </c>
      <c r="B217" s="18" t="s">
        <v>293</v>
      </c>
      <c r="C217" s="31">
        <v>1115.8</v>
      </c>
      <c r="D217" s="18">
        <v>0</v>
      </c>
      <c r="E217" s="32">
        <v>47826.83</v>
      </c>
      <c r="F217" s="18">
        <v>1796.53</v>
      </c>
      <c r="G217" s="18">
        <v>0</v>
      </c>
      <c r="H217" s="18">
        <v>75794.59</v>
      </c>
      <c r="I217" s="31">
        <v>2986.53</v>
      </c>
      <c r="J217" s="18">
        <v>0</v>
      </c>
      <c r="K217" s="32">
        <v>83701.94</v>
      </c>
      <c r="L217" s="18">
        <v>3383.45</v>
      </c>
      <c r="M217" s="18">
        <v>0</v>
      </c>
      <c r="N217" s="18">
        <v>91370.96</v>
      </c>
      <c r="O217" s="31">
        <v>3436.8</v>
      </c>
      <c r="P217" s="18">
        <v>0</v>
      </c>
      <c r="Q217" s="32">
        <v>81638.11</v>
      </c>
      <c r="R217" s="18">
        <v>3152.78</v>
      </c>
      <c r="S217" s="18">
        <v>0</v>
      </c>
      <c r="T217" s="18">
        <v>99265.3</v>
      </c>
      <c r="U217" s="31">
        <v>1972.21</v>
      </c>
      <c r="V217" s="18">
        <v>0</v>
      </c>
      <c r="W217" s="32">
        <v>62955.81</v>
      </c>
      <c r="X217" s="18">
        <v>1105.19</v>
      </c>
      <c r="Y217" s="18">
        <v>0</v>
      </c>
      <c r="Z217" s="32">
        <v>53446.76</v>
      </c>
      <c r="AA217" s="18">
        <v>2167.73</v>
      </c>
      <c r="AB217" s="18">
        <v>0</v>
      </c>
      <c r="AC217" s="32">
        <v>101228.82</v>
      </c>
      <c r="AD217" s="18">
        <v>2384.29</v>
      </c>
      <c r="AE217" s="18">
        <v>0</v>
      </c>
      <c r="AF217" s="32">
        <v>114879.98</v>
      </c>
      <c r="AG217" s="18">
        <v>2132.0100000000002</v>
      </c>
      <c r="AH217" s="18">
        <v>0</v>
      </c>
      <c r="AI217" s="32">
        <v>67882.899999999994</v>
      </c>
      <c r="AJ217" s="18">
        <v>2371.41</v>
      </c>
      <c r="AK217" s="18">
        <v>0</v>
      </c>
      <c r="AL217" s="32">
        <v>79480.539999999994</v>
      </c>
      <c r="AM217" s="31">
        <v>28004.73</v>
      </c>
      <c r="AN217" s="18">
        <v>0</v>
      </c>
      <c r="AO217" s="32">
        <v>959472.53999999992</v>
      </c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</row>
    <row r="218" spans="1:53" x14ac:dyDescent="0.25">
      <c r="A218" s="41" t="s">
        <v>291</v>
      </c>
      <c r="B218" s="18" t="s">
        <v>294</v>
      </c>
      <c r="C218" s="31">
        <v>1351.73</v>
      </c>
      <c r="D218" s="18">
        <v>0</v>
      </c>
      <c r="E218" s="32">
        <v>58036.72</v>
      </c>
      <c r="F218" s="18">
        <v>1906.05</v>
      </c>
      <c r="G218" s="18">
        <v>0</v>
      </c>
      <c r="H218" s="18">
        <v>91974.93</v>
      </c>
      <c r="I218" s="31">
        <v>2369.34</v>
      </c>
      <c r="J218" s="18">
        <v>0</v>
      </c>
      <c r="K218" s="32">
        <v>101570.3</v>
      </c>
      <c r="L218" s="18">
        <v>2606.15</v>
      </c>
      <c r="M218" s="18">
        <v>0</v>
      </c>
      <c r="N218" s="18">
        <v>110876.47</v>
      </c>
      <c r="O218" s="31">
        <v>2729.19</v>
      </c>
      <c r="P218" s="18">
        <v>0</v>
      </c>
      <c r="Q218" s="32">
        <v>99065.9</v>
      </c>
      <c r="R218" s="18">
        <v>2501.71</v>
      </c>
      <c r="S218" s="18">
        <v>0</v>
      </c>
      <c r="T218" s="18">
        <v>120456.08</v>
      </c>
      <c r="U218" s="31">
        <v>1658.08</v>
      </c>
      <c r="V218" s="18">
        <v>0</v>
      </c>
      <c r="W218" s="32">
        <v>76395.37</v>
      </c>
      <c r="X218" s="18">
        <v>1183.45</v>
      </c>
      <c r="Y218" s="18">
        <v>0</v>
      </c>
      <c r="Z218" s="32">
        <v>64856.36</v>
      </c>
      <c r="AA218" s="18">
        <v>1411.32</v>
      </c>
      <c r="AB218" s="18">
        <v>0</v>
      </c>
      <c r="AC218" s="32">
        <v>122838.76</v>
      </c>
      <c r="AD218" s="18">
        <v>1268.07</v>
      </c>
      <c r="AE218" s="18">
        <v>0</v>
      </c>
      <c r="AF218" s="32">
        <v>139404.10999999999</v>
      </c>
      <c r="AG218" s="18">
        <v>2398.46</v>
      </c>
      <c r="AH218" s="18">
        <v>0</v>
      </c>
      <c r="AI218" s="32">
        <v>82374.27</v>
      </c>
      <c r="AJ218" s="18">
        <v>2924.9</v>
      </c>
      <c r="AK218" s="18">
        <v>0</v>
      </c>
      <c r="AL218" s="32">
        <v>96447.74</v>
      </c>
      <c r="AM218" s="31">
        <v>24308.45</v>
      </c>
      <c r="AN218" s="18">
        <v>0</v>
      </c>
      <c r="AO218" s="32">
        <v>1164297.01</v>
      </c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</row>
    <row r="219" spans="1:53" x14ac:dyDescent="0.25">
      <c r="A219" s="41" t="s">
        <v>291</v>
      </c>
      <c r="B219" s="18" t="s">
        <v>295</v>
      </c>
      <c r="C219" s="31">
        <v>-1295.76</v>
      </c>
      <c r="D219" s="18">
        <v>0</v>
      </c>
      <c r="E219" s="32">
        <v>12028.26</v>
      </c>
      <c r="F219" s="18">
        <v>-2165.2199999999998</v>
      </c>
      <c r="G219" s="18">
        <v>0</v>
      </c>
      <c r="H219" s="18">
        <v>19062.05</v>
      </c>
      <c r="I219" s="31">
        <v>-1324.12</v>
      </c>
      <c r="J219" s="18">
        <v>0</v>
      </c>
      <c r="K219" s="32">
        <v>21050.71</v>
      </c>
      <c r="L219" s="18">
        <v>-1445.25</v>
      </c>
      <c r="M219" s="18">
        <v>0</v>
      </c>
      <c r="N219" s="18">
        <v>22979.439999999999</v>
      </c>
      <c r="O219" s="31">
        <v>-1293.8</v>
      </c>
      <c r="P219" s="18">
        <v>0</v>
      </c>
      <c r="Q219" s="32">
        <v>20531.669999999998</v>
      </c>
      <c r="R219" s="18">
        <v>-1581.9</v>
      </c>
      <c r="S219" s="18">
        <v>0</v>
      </c>
      <c r="T219" s="18">
        <v>24964.84</v>
      </c>
      <c r="U219" s="31">
        <v>-1626.38</v>
      </c>
      <c r="V219" s="18">
        <v>0</v>
      </c>
      <c r="W219" s="32">
        <v>15833.14</v>
      </c>
      <c r="X219" s="18">
        <v>-561.79</v>
      </c>
      <c r="Y219" s="18">
        <v>0</v>
      </c>
      <c r="Z219" s="32">
        <v>13441.65</v>
      </c>
      <c r="AA219" s="18">
        <v>-347.29</v>
      </c>
      <c r="AB219" s="18">
        <v>0</v>
      </c>
      <c r="AC219" s="32">
        <v>25458.66</v>
      </c>
      <c r="AD219" s="18">
        <v>3083.33</v>
      </c>
      <c r="AE219" s="18">
        <v>0</v>
      </c>
      <c r="AF219" s="32">
        <v>28891.87</v>
      </c>
      <c r="AG219" s="18">
        <v>874.12</v>
      </c>
      <c r="AH219" s="18">
        <v>0</v>
      </c>
      <c r="AI219" s="32">
        <v>17072.29</v>
      </c>
      <c r="AJ219" s="18">
        <v>-2216.84</v>
      </c>
      <c r="AK219" s="18">
        <v>0</v>
      </c>
      <c r="AL219" s="32">
        <v>19989.05</v>
      </c>
      <c r="AM219" s="31">
        <v>-9900.9000000000015</v>
      </c>
      <c r="AN219" s="18">
        <v>0</v>
      </c>
      <c r="AO219" s="32">
        <v>241303.62999999998</v>
      </c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</row>
    <row r="220" spans="1:53" x14ac:dyDescent="0.25">
      <c r="A220" s="41" t="s">
        <v>291</v>
      </c>
      <c r="B220" s="18" t="s">
        <v>296</v>
      </c>
      <c r="C220" s="31">
        <v>0</v>
      </c>
      <c r="D220" s="18">
        <v>0</v>
      </c>
      <c r="E220" s="32">
        <v>853.9</v>
      </c>
      <c r="F220" s="18">
        <v>0</v>
      </c>
      <c r="G220" s="18">
        <v>0</v>
      </c>
      <c r="H220" s="18">
        <v>1353.23</v>
      </c>
      <c r="I220" s="31">
        <v>0</v>
      </c>
      <c r="J220" s="18">
        <v>0</v>
      </c>
      <c r="K220" s="32">
        <v>1494.41</v>
      </c>
      <c r="L220" s="18">
        <v>0</v>
      </c>
      <c r="M220" s="18">
        <v>0</v>
      </c>
      <c r="N220" s="18">
        <v>1631.33</v>
      </c>
      <c r="O220" s="31">
        <v>0</v>
      </c>
      <c r="P220" s="18">
        <v>0</v>
      </c>
      <c r="Q220" s="32">
        <v>1457.56</v>
      </c>
      <c r="R220" s="18">
        <v>0</v>
      </c>
      <c r="S220" s="18">
        <v>0</v>
      </c>
      <c r="T220" s="18">
        <v>1772.27</v>
      </c>
      <c r="U220" s="31">
        <v>0</v>
      </c>
      <c r="V220" s="18">
        <v>0</v>
      </c>
      <c r="W220" s="32">
        <v>1124.01</v>
      </c>
      <c r="X220" s="18">
        <v>0</v>
      </c>
      <c r="Y220" s="18">
        <v>0</v>
      </c>
      <c r="Z220" s="32">
        <v>954.23</v>
      </c>
      <c r="AA220" s="18">
        <v>0</v>
      </c>
      <c r="AB220" s="18">
        <v>0</v>
      </c>
      <c r="AC220" s="32">
        <v>1807.33</v>
      </c>
      <c r="AD220" s="18">
        <v>0</v>
      </c>
      <c r="AE220" s="18">
        <v>0</v>
      </c>
      <c r="AF220" s="32">
        <v>2051.06</v>
      </c>
      <c r="AG220" s="18">
        <v>0</v>
      </c>
      <c r="AH220" s="18">
        <v>0</v>
      </c>
      <c r="AI220" s="32">
        <v>1211.97</v>
      </c>
      <c r="AJ220" s="18">
        <v>0</v>
      </c>
      <c r="AK220" s="18">
        <v>0</v>
      </c>
      <c r="AL220" s="32">
        <v>1419.04</v>
      </c>
      <c r="AM220" s="31">
        <v>0</v>
      </c>
      <c r="AN220" s="18">
        <v>0</v>
      </c>
      <c r="AO220" s="32">
        <v>17130.339999999997</v>
      </c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</row>
    <row r="221" spans="1:53" x14ac:dyDescent="0.25">
      <c r="A221" s="41" t="s">
        <v>291</v>
      </c>
      <c r="B221" s="18" t="s">
        <v>297</v>
      </c>
      <c r="C221" s="31">
        <v>1697.31</v>
      </c>
      <c r="D221" s="18">
        <v>0</v>
      </c>
      <c r="E221" s="32">
        <v>44347.93</v>
      </c>
      <c r="F221" s="18">
        <v>2402.23</v>
      </c>
      <c r="G221" s="18">
        <v>0</v>
      </c>
      <c r="H221" s="18">
        <v>70281.33</v>
      </c>
      <c r="I221" s="31">
        <v>2687.68</v>
      </c>
      <c r="J221" s="18">
        <v>0</v>
      </c>
      <c r="K221" s="32">
        <v>77613.5</v>
      </c>
      <c r="L221" s="18">
        <v>3423.09</v>
      </c>
      <c r="M221" s="18">
        <v>0</v>
      </c>
      <c r="N221" s="18">
        <v>84724.68</v>
      </c>
      <c r="O221" s="31">
        <v>3154.56</v>
      </c>
      <c r="P221" s="18">
        <v>0</v>
      </c>
      <c r="Q221" s="32">
        <v>75699.8</v>
      </c>
      <c r="R221" s="18">
        <v>4569.83</v>
      </c>
      <c r="S221" s="18">
        <v>0</v>
      </c>
      <c r="T221" s="18">
        <v>92044.800000000003</v>
      </c>
      <c r="U221" s="31">
        <v>2669.62</v>
      </c>
      <c r="V221" s="18">
        <v>0</v>
      </c>
      <c r="W221" s="32">
        <v>58376.44</v>
      </c>
      <c r="X221" s="18">
        <v>1784.51</v>
      </c>
      <c r="Y221" s="18">
        <v>0</v>
      </c>
      <c r="Z221" s="32">
        <v>49559.07</v>
      </c>
      <c r="AA221" s="18">
        <v>2931.87</v>
      </c>
      <c r="AB221" s="18">
        <v>0</v>
      </c>
      <c r="AC221" s="32">
        <v>93865.49</v>
      </c>
      <c r="AD221" s="18">
        <v>7530.01</v>
      </c>
      <c r="AE221" s="18">
        <v>0</v>
      </c>
      <c r="AF221" s="32">
        <v>106523.67</v>
      </c>
      <c r="AG221" s="18">
        <v>5627.42</v>
      </c>
      <c r="AH221" s="18">
        <v>0</v>
      </c>
      <c r="AI221" s="32">
        <v>62945.13</v>
      </c>
      <c r="AJ221" s="18">
        <v>2932.93</v>
      </c>
      <c r="AK221" s="18">
        <v>0</v>
      </c>
      <c r="AL221" s="32">
        <v>73699.17</v>
      </c>
      <c r="AM221" s="31">
        <v>41411.060000000005</v>
      </c>
      <c r="AN221" s="18">
        <v>0</v>
      </c>
      <c r="AO221" s="32">
        <v>889681.01</v>
      </c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</row>
    <row r="222" spans="1:53" x14ac:dyDescent="0.25">
      <c r="A222" s="41" t="s">
        <v>291</v>
      </c>
      <c r="B222" s="18" t="s">
        <v>79</v>
      </c>
      <c r="C222" s="31">
        <v>-261.83</v>
      </c>
      <c r="D222" s="18">
        <v>0</v>
      </c>
      <c r="E222" s="32">
        <v>23546.53</v>
      </c>
      <c r="F222" s="18">
        <v>-163.46</v>
      </c>
      <c r="G222" s="18">
        <v>0</v>
      </c>
      <c r="H222" s="18">
        <v>37315.870000000003</v>
      </c>
      <c r="I222" s="31">
        <v>94.34</v>
      </c>
      <c r="J222" s="18">
        <v>0</v>
      </c>
      <c r="K222" s="32">
        <v>41208.879999999997</v>
      </c>
      <c r="L222" s="18">
        <v>241.58</v>
      </c>
      <c r="M222" s="18">
        <v>0</v>
      </c>
      <c r="N222" s="18">
        <v>44984.56</v>
      </c>
      <c r="O222" s="31">
        <v>262.48</v>
      </c>
      <c r="P222" s="18">
        <v>0</v>
      </c>
      <c r="Q222" s="32">
        <v>40192.800000000003</v>
      </c>
      <c r="R222" s="18">
        <v>-152.51</v>
      </c>
      <c r="S222" s="18">
        <v>0</v>
      </c>
      <c r="T222" s="18">
        <v>48871.18</v>
      </c>
      <c r="U222" s="31">
        <v>5.15</v>
      </c>
      <c r="V222" s="18">
        <v>0</v>
      </c>
      <c r="W222" s="32">
        <v>30994.959999999999</v>
      </c>
      <c r="X222" s="18">
        <v>-7.74</v>
      </c>
      <c r="Y222" s="18">
        <v>0</v>
      </c>
      <c r="Z222" s="32">
        <v>26313.38</v>
      </c>
      <c r="AA222" s="18">
        <v>-85.67</v>
      </c>
      <c r="AB222" s="18">
        <v>0</v>
      </c>
      <c r="AC222" s="32">
        <v>49837.88</v>
      </c>
      <c r="AD222" s="18">
        <v>-428.58</v>
      </c>
      <c r="AE222" s="18">
        <v>0</v>
      </c>
      <c r="AF222" s="32">
        <v>56558.73</v>
      </c>
      <c r="AG222" s="18">
        <v>60.28</v>
      </c>
      <c r="AH222" s="18">
        <v>0</v>
      </c>
      <c r="AI222" s="32">
        <v>33420.71</v>
      </c>
      <c r="AJ222" s="18">
        <v>-668.88</v>
      </c>
      <c r="AK222" s="18">
        <v>0</v>
      </c>
      <c r="AL222" s="32">
        <v>39130.57</v>
      </c>
      <c r="AM222" s="31">
        <v>-1104.8400000000001</v>
      </c>
      <c r="AN222" s="18">
        <v>0</v>
      </c>
      <c r="AO222" s="32">
        <v>472376.05000000005</v>
      </c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</row>
    <row r="223" spans="1:53" x14ac:dyDescent="0.25">
      <c r="A223" s="41" t="s">
        <v>291</v>
      </c>
      <c r="B223" s="18" t="s">
        <v>298</v>
      </c>
      <c r="C223" s="31">
        <v>-68.38</v>
      </c>
      <c r="D223" s="18">
        <v>0</v>
      </c>
      <c r="E223" s="32">
        <v>55128.1</v>
      </c>
      <c r="F223" s="18">
        <v>190.79</v>
      </c>
      <c r="G223" s="18">
        <v>0</v>
      </c>
      <c r="H223" s="18">
        <v>87365.42</v>
      </c>
      <c r="I223" s="31">
        <v>358.75</v>
      </c>
      <c r="J223" s="18">
        <v>0</v>
      </c>
      <c r="K223" s="32">
        <v>96479.91</v>
      </c>
      <c r="L223" s="18">
        <v>415.84</v>
      </c>
      <c r="M223" s="18">
        <v>0</v>
      </c>
      <c r="N223" s="18">
        <v>105319.67999999999</v>
      </c>
      <c r="O223" s="31">
        <v>483.52</v>
      </c>
      <c r="P223" s="18">
        <v>0</v>
      </c>
      <c r="Q223" s="32">
        <v>94101.02</v>
      </c>
      <c r="R223" s="18">
        <v>298.58</v>
      </c>
      <c r="S223" s="18">
        <v>0</v>
      </c>
      <c r="T223" s="18">
        <v>114419.19</v>
      </c>
      <c r="U223" s="31">
        <v>574.34</v>
      </c>
      <c r="V223" s="18">
        <v>0</v>
      </c>
      <c r="W223" s="32">
        <v>72566.67</v>
      </c>
      <c r="X223" s="18">
        <v>29.79</v>
      </c>
      <c r="Y223" s="18">
        <v>0</v>
      </c>
      <c r="Z223" s="32">
        <v>61605.96</v>
      </c>
      <c r="AA223" s="18">
        <v>143.30000000000001</v>
      </c>
      <c r="AB223" s="18">
        <v>0</v>
      </c>
      <c r="AC223" s="32">
        <v>116682.46</v>
      </c>
      <c r="AD223" s="18">
        <v>-247.11</v>
      </c>
      <c r="AE223" s="18">
        <v>0</v>
      </c>
      <c r="AF223" s="32">
        <v>132417.60000000001</v>
      </c>
      <c r="AG223" s="18">
        <v>402.14</v>
      </c>
      <c r="AH223" s="18">
        <v>0</v>
      </c>
      <c r="AI223" s="32">
        <v>78245.929999999993</v>
      </c>
      <c r="AJ223" s="18">
        <v>126.26</v>
      </c>
      <c r="AK223" s="18">
        <v>0</v>
      </c>
      <c r="AL223" s="32">
        <v>91614.080000000002</v>
      </c>
      <c r="AM223" s="31">
        <v>2707.82</v>
      </c>
      <c r="AN223" s="18">
        <v>0</v>
      </c>
      <c r="AO223" s="32">
        <v>1105946.0200000003</v>
      </c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</row>
    <row r="224" spans="1:53" x14ac:dyDescent="0.25">
      <c r="A224" s="41" t="s">
        <v>291</v>
      </c>
      <c r="B224" s="18" t="s">
        <v>124</v>
      </c>
      <c r="C224" s="31">
        <v>5009.0600000000004</v>
      </c>
      <c r="D224" s="18">
        <v>0</v>
      </c>
      <c r="E224" s="32">
        <v>171098.76</v>
      </c>
      <c r="F224" s="18">
        <v>11367.84</v>
      </c>
      <c r="G224" s="18">
        <v>0</v>
      </c>
      <c r="H224" s="18">
        <v>271152.39</v>
      </c>
      <c r="I224" s="31">
        <v>10714.93</v>
      </c>
      <c r="J224" s="18">
        <v>0</v>
      </c>
      <c r="K224" s="32">
        <v>299440.63</v>
      </c>
      <c r="L224" s="18">
        <v>10712.83</v>
      </c>
      <c r="M224" s="18">
        <v>0</v>
      </c>
      <c r="N224" s="18">
        <v>326876.28000000003</v>
      </c>
      <c r="O224" s="31">
        <v>15585.89</v>
      </c>
      <c r="P224" s="18">
        <v>0</v>
      </c>
      <c r="Q224" s="32">
        <v>292057.38</v>
      </c>
      <c r="R224" s="18">
        <v>16228.53</v>
      </c>
      <c r="S224" s="18">
        <v>0</v>
      </c>
      <c r="T224" s="18">
        <v>355118.02</v>
      </c>
      <c r="U224" s="31">
        <v>11212.69</v>
      </c>
      <c r="V224" s="18">
        <v>0</v>
      </c>
      <c r="W224" s="32">
        <v>225222.12</v>
      </c>
      <c r="X224" s="18">
        <v>8557.2900000000009</v>
      </c>
      <c r="Y224" s="18">
        <v>0</v>
      </c>
      <c r="Z224" s="32">
        <v>191203.83</v>
      </c>
      <c r="AA224" s="18">
        <v>11248.94</v>
      </c>
      <c r="AB224" s="18">
        <v>0</v>
      </c>
      <c r="AC224" s="32">
        <v>362142.44</v>
      </c>
      <c r="AD224" s="18">
        <v>11667.63</v>
      </c>
      <c r="AE224" s="18">
        <v>0</v>
      </c>
      <c r="AF224" s="32">
        <v>410978.95</v>
      </c>
      <c r="AG224" s="18">
        <v>12580.62</v>
      </c>
      <c r="AH224" s="18">
        <v>0</v>
      </c>
      <c r="AI224" s="32">
        <v>242848.6</v>
      </c>
      <c r="AJ224" s="18">
        <v>12108.65</v>
      </c>
      <c r="AK224" s="18">
        <v>0</v>
      </c>
      <c r="AL224" s="32">
        <v>284338.75</v>
      </c>
      <c r="AM224" s="31">
        <v>136994.9</v>
      </c>
      <c r="AN224" s="18">
        <v>0</v>
      </c>
      <c r="AO224" s="32">
        <v>3432478.15</v>
      </c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</row>
    <row r="225" spans="1:53" x14ac:dyDescent="0.25">
      <c r="A225" s="41" t="s">
        <v>291</v>
      </c>
      <c r="B225" s="18" t="s">
        <v>299</v>
      </c>
      <c r="C225" s="31">
        <v>2128</v>
      </c>
      <c r="D225" s="18">
        <v>0</v>
      </c>
      <c r="E225" s="32">
        <v>66828.070000000007</v>
      </c>
      <c r="F225" s="18">
        <v>3945.01</v>
      </c>
      <c r="G225" s="18">
        <v>0</v>
      </c>
      <c r="H225" s="18">
        <v>105907.21</v>
      </c>
      <c r="I225" s="31">
        <v>5633</v>
      </c>
      <c r="J225" s="18">
        <v>0</v>
      </c>
      <c r="K225" s="32">
        <v>116956.08</v>
      </c>
      <c r="L225" s="18">
        <v>6793.63</v>
      </c>
      <c r="M225" s="18">
        <v>0</v>
      </c>
      <c r="N225" s="18">
        <v>127671.95</v>
      </c>
      <c r="O225" s="31">
        <v>3899.04</v>
      </c>
      <c r="P225" s="18">
        <v>0</v>
      </c>
      <c r="Q225" s="32">
        <v>114072.32000000001</v>
      </c>
      <c r="R225" s="18">
        <v>3891.21</v>
      </c>
      <c r="S225" s="18">
        <v>0</v>
      </c>
      <c r="T225" s="18">
        <v>138702.66</v>
      </c>
      <c r="U225" s="31">
        <v>2247.16</v>
      </c>
      <c r="V225" s="18">
        <v>0</v>
      </c>
      <c r="W225" s="32">
        <v>87967.679999999993</v>
      </c>
      <c r="X225" s="18">
        <v>626.87</v>
      </c>
      <c r="Y225" s="18">
        <v>0</v>
      </c>
      <c r="Z225" s="32">
        <v>74680.75</v>
      </c>
      <c r="AA225" s="18">
        <v>1107.32</v>
      </c>
      <c r="AB225" s="18">
        <v>0</v>
      </c>
      <c r="AC225" s="32">
        <v>141446.26999999999</v>
      </c>
      <c r="AD225" s="18">
        <v>1264</v>
      </c>
      <c r="AE225" s="18">
        <v>0</v>
      </c>
      <c r="AF225" s="32">
        <v>160520.93</v>
      </c>
      <c r="AG225" s="18">
        <v>1209.3900000000001</v>
      </c>
      <c r="AH225" s="18">
        <v>0</v>
      </c>
      <c r="AI225" s="32">
        <v>94852.26</v>
      </c>
      <c r="AJ225" s="18">
        <v>1317.96</v>
      </c>
      <c r="AK225" s="18">
        <v>0</v>
      </c>
      <c r="AL225" s="32">
        <v>111057.56</v>
      </c>
      <c r="AM225" s="31">
        <v>34062.589999999997</v>
      </c>
      <c r="AN225" s="18">
        <v>0</v>
      </c>
      <c r="AO225" s="32">
        <v>1340663.74</v>
      </c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</row>
    <row r="226" spans="1:53" x14ac:dyDescent="0.25">
      <c r="A226" s="41" t="s">
        <v>291</v>
      </c>
      <c r="B226" s="18" t="s">
        <v>300</v>
      </c>
      <c r="C226" s="31">
        <v>-293.7</v>
      </c>
      <c r="D226" s="18">
        <v>0</v>
      </c>
      <c r="E226" s="32">
        <v>34795.49</v>
      </c>
      <c r="F226" s="18">
        <v>27.09</v>
      </c>
      <c r="G226" s="18">
        <v>0</v>
      </c>
      <c r="H226" s="18">
        <v>55142.89</v>
      </c>
      <c r="I226" s="31">
        <v>1847.97</v>
      </c>
      <c r="J226" s="18">
        <v>0</v>
      </c>
      <c r="K226" s="32">
        <v>60895.73</v>
      </c>
      <c r="L226" s="18">
        <v>615.41</v>
      </c>
      <c r="M226" s="18">
        <v>0</v>
      </c>
      <c r="N226" s="18">
        <v>66475.179999999993</v>
      </c>
      <c r="O226" s="31">
        <v>1904.57</v>
      </c>
      <c r="P226" s="18">
        <v>0</v>
      </c>
      <c r="Q226" s="32">
        <v>59394.239999999998</v>
      </c>
      <c r="R226" s="18">
        <v>1234.0999999999999</v>
      </c>
      <c r="S226" s="18">
        <v>0</v>
      </c>
      <c r="T226" s="18">
        <v>72218.559999999998</v>
      </c>
      <c r="U226" s="31">
        <v>290.77</v>
      </c>
      <c r="V226" s="18">
        <v>0</v>
      </c>
      <c r="W226" s="32">
        <v>45802.29</v>
      </c>
      <c r="X226" s="18">
        <v>-71.430000000000007</v>
      </c>
      <c r="Y226" s="18">
        <v>0</v>
      </c>
      <c r="Z226" s="32">
        <v>38884.160000000003</v>
      </c>
      <c r="AA226" s="18">
        <v>370.92</v>
      </c>
      <c r="AB226" s="18">
        <v>0</v>
      </c>
      <c r="AC226" s="32">
        <v>73647.08</v>
      </c>
      <c r="AD226" s="18">
        <v>337.18</v>
      </c>
      <c r="AE226" s="18">
        <v>0</v>
      </c>
      <c r="AF226" s="32">
        <v>83578.720000000001</v>
      </c>
      <c r="AG226" s="18">
        <v>431.52</v>
      </c>
      <c r="AH226" s="18">
        <v>0</v>
      </c>
      <c r="AI226" s="32">
        <v>49386.89</v>
      </c>
      <c r="AJ226" s="18">
        <v>343.62</v>
      </c>
      <c r="AK226" s="18">
        <v>0</v>
      </c>
      <c r="AL226" s="32">
        <v>57824.54</v>
      </c>
      <c r="AM226" s="31">
        <v>7038.0199999999995</v>
      </c>
      <c r="AN226" s="18">
        <v>0</v>
      </c>
      <c r="AO226" s="32">
        <v>698045.77</v>
      </c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</row>
    <row r="227" spans="1:53" x14ac:dyDescent="0.25">
      <c r="A227" s="41" t="s">
        <v>291</v>
      </c>
      <c r="B227" s="18" t="s">
        <v>301</v>
      </c>
      <c r="C227" s="31">
        <v>-314.48</v>
      </c>
      <c r="D227" s="18">
        <v>0</v>
      </c>
      <c r="E227" s="32">
        <v>45918.69</v>
      </c>
      <c r="F227" s="18">
        <v>1029.8</v>
      </c>
      <c r="G227" s="18">
        <v>0</v>
      </c>
      <c r="H227" s="18">
        <v>72770.61</v>
      </c>
      <c r="I227" s="31">
        <v>356.97</v>
      </c>
      <c r="J227" s="18">
        <v>0</v>
      </c>
      <c r="K227" s="32">
        <v>80362.48</v>
      </c>
      <c r="L227" s="18">
        <v>259.32</v>
      </c>
      <c r="M227" s="18">
        <v>0</v>
      </c>
      <c r="N227" s="18">
        <v>87725.53</v>
      </c>
      <c r="O227" s="31">
        <v>158.9</v>
      </c>
      <c r="P227" s="18">
        <v>0</v>
      </c>
      <c r="Q227" s="32">
        <v>78381</v>
      </c>
      <c r="R227" s="18">
        <v>-367.5</v>
      </c>
      <c r="S227" s="18">
        <v>0</v>
      </c>
      <c r="T227" s="18">
        <v>95304.92</v>
      </c>
      <c r="U227" s="31">
        <v>-277.41000000000003</v>
      </c>
      <c r="V227" s="18">
        <v>0</v>
      </c>
      <c r="W227" s="32">
        <v>60444.06</v>
      </c>
      <c r="X227" s="18">
        <v>-171.13</v>
      </c>
      <c r="Y227" s="18">
        <v>0</v>
      </c>
      <c r="Z227" s="32">
        <v>51314.39</v>
      </c>
      <c r="AA227" s="18">
        <v>-257.08</v>
      </c>
      <c r="AB227" s="18">
        <v>0</v>
      </c>
      <c r="AC227" s="32">
        <v>97190.1</v>
      </c>
      <c r="AD227" s="18">
        <v>-213.55</v>
      </c>
      <c r="AE227" s="18">
        <v>0</v>
      </c>
      <c r="AF227" s="32">
        <v>110296.61</v>
      </c>
      <c r="AG227" s="18">
        <v>99.49</v>
      </c>
      <c r="AH227" s="18">
        <v>0</v>
      </c>
      <c r="AI227" s="32">
        <v>65174.57</v>
      </c>
      <c r="AJ227" s="18">
        <v>-522.25</v>
      </c>
      <c r="AK227" s="18">
        <v>0</v>
      </c>
      <c r="AL227" s="32">
        <v>76309.509999999995</v>
      </c>
      <c r="AM227" s="31">
        <v>-218.92000000000007</v>
      </c>
      <c r="AN227" s="18">
        <v>0</v>
      </c>
      <c r="AO227" s="32">
        <v>921192.46999999986</v>
      </c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</row>
    <row r="228" spans="1:53" x14ac:dyDescent="0.25">
      <c r="A228" s="41" t="s">
        <v>291</v>
      </c>
      <c r="B228" s="18" t="s">
        <v>302</v>
      </c>
      <c r="C228" s="31">
        <v>93.17</v>
      </c>
      <c r="D228" s="18">
        <v>0</v>
      </c>
      <c r="E228" s="32">
        <v>14142.4</v>
      </c>
      <c r="F228" s="18">
        <v>-556.86</v>
      </c>
      <c r="G228" s="18">
        <v>0</v>
      </c>
      <c r="H228" s="18">
        <v>22412.47</v>
      </c>
      <c r="I228" s="31">
        <v>-158.72999999999999</v>
      </c>
      <c r="J228" s="18">
        <v>0</v>
      </c>
      <c r="K228" s="32">
        <v>24750.68</v>
      </c>
      <c r="L228" s="18">
        <v>199.35</v>
      </c>
      <c r="M228" s="18">
        <v>0</v>
      </c>
      <c r="N228" s="18">
        <v>27018.41</v>
      </c>
      <c r="O228" s="31">
        <v>-41.47</v>
      </c>
      <c r="P228" s="18">
        <v>0</v>
      </c>
      <c r="Q228" s="32">
        <v>24140.41</v>
      </c>
      <c r="R228" s="18">
        <v>-316.39</v>
      </c>
      <c r="S228" s="18">
        <v>0</v>
      </c>
      <c r="T228" s="18">
        <v>29352.77</v>
      </c>
      <c r="U228" s="31">
        <v>661.39</v>
      </c>
      <c r="V228" s="18">
        <v>0</v>
      </c>
      <c r="W228" s="32">
        <v>18616.04</v>
      </c>
      <c r="X228" s="18">
        <v>-121.35</v>
      </c>
      <c r="Y228" s="18">
        <v>0</v>
      </c>
      <c r="Z228" s="32">
        <v>15804.22</v>
      </c>
      <c r="AA228" s="18">
        <v>-840.83</v>
      </c>
      <c r="AB228" s="18">
        <v>0</v>
      </c>
      <c r="AC228" s="32">
        <v>29933.38</v>
      </c>
      <c r="AD228" s="18">
        <v>-1192.1199999999999</v>
      </c>
      <c r="AE228" s="18">
        <v>0</v>
      </c>
      <c r="AF228" s="32">
        <v>33970.03</v>
      </c>
      <c r="AG228" s="18">
        <v>-971.4</v>
      </c>
      <c r="AH228" s="18">
        <v>0</v>
      </c>
      <c r="AI228" s="32">
        <v>20072.990000000002</v>
      </c>
      <c r="AJ228" s="18">
        <v>-149.19999999999999</v>
      </c>
      <c r="AK228" s="18">
        <v>0</v>
      </c>
      <c r="AL228" s="32">
        <v>23502.41</v>
      </c>
      <c r="AM228" s="31">
        <v>-3394.4399999999996</v>
      </c>
      <c r="AN228" s="18">
        <v>0</v>
      </c>
      <c r="AO228" s="32">
        <v>283716.20999999996</v>
      </c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</row>
    <row r="229" spans="1:53" x14ac:dyDescent="0.25">
      <c r="A229" s="41" t="s">
        <v>291</v>
      </c>
      <c r="B229" s="18" t="s">
        <v>303</v>
      </c>
      <c r="C229" s="31">
        <v>234.92</v>
      </c>
      <c r="D229" s="18">
        <v>0</v>
      </c>
      <c r="E229" s="32">
        <v>34822.379999999997</v>
      </c>
      <c r="F229" s="18">
        <v>1138.48</v>
      </c>
      <c r="G229" s="18">
        <v>0</v>
      </c>
      <c r="H229" s="18">
        <v>55185.5</v>
      </c>
      <c r="I229" s="31">
        <v>4582.46</v>
      </c>
      <c r="J229" s="18">
        <v>0</v>
      </c>
      <c r="K229" s="32">
        <v>60942.79</v>
      </c>
      <c r="L229" s="18">
        <v>1269.95</v>
      </c>
      <c r="M229" s="18">
        <v>0</v>
      </c>
      <c r="N229" s="18">
        <v>66526.55</v>
      </c>
      <c r="O229" s="31">
        <v>1093.46</v>
      </c>
      <c r="P229" s="18">
        <v>0</v>
      </c>
      <c r="Q229" s="32">
        <v>59440.13</v>
      </c>
      <c r="R229" s="18">
        <v>1696.85</v>
      </c>
      <c r="S229" s="18">
        <v>0</v>
      </c>
      <c r="T229" s="18">
        <v>72274.37</v>
      </c>
      <c r="U229" s="31">
        <v>994.21</v>
      </c>
      <c r="V229" s="18">
        <v>0</v>
      </c>
      <c r="W229" s="32">
        <v>45837.68</v>
      </c>
      <c r="X229" s="18">
        <v>182.57</v>
      </c>
      <c r="Y229" s="18">
        <v>0</v>
      </c>
      <c r="Z229" s="32">
        <v>38914.199999999997</v>
      </c>
      <c r="AA229" s="18">
        <v>845.86</v>
      </c>
      <c r="AB229" s="18">
        <v>0</v>
      </c>
      <c r="AC229" s="32">
        <v>73703.990000000005</v>
      </c>
      <c r="AD229" s="18">
        <v>3319.25</v>
      </c>
      <c r="AE229" s="18">
        <v>0</v>
      </c>
      <c r="AF229" s="32">
        <v>83643.3</v>
      </c>
      <c r="AG229" s="18">
        <v>1025.3599999999999</v>
      </c>
      <c r="AH229" s="18">
        <v>0</v>
      </c>
      <c r="AI229" s="32">
        <v>49425.06</v>
      </c>
      <c r="AJ229" s="18">
        <v>439.91</v>
      </c>
      <c r="AK229" s="18">
        <v>0</v>
      </c>
      <c r="AL229" s="32">
        <v>57869.22</v>
      </c>
      <c r="AM229" s="31">
        <v>16823.280000000002</v>
      </c>
      <c r="AN229" s="18">
        <v>0</v>
      </c>
      <c r="AO229" s="32">
        <v>698585.16999999993</v>
      </c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</row>
    <row r="230" spans="1:53" x14ac:dyDescent="0.25">
      <c r="A230" s="41" t="s">
        <v>291</v>
      </c>
      <c r="B230" s="18" t="s">
        <v>304</v>
      </c>
      <c r="C230" s="31">
        <v>-366.97</v>
      </c>
      <c r="D230" s="18">
        <v>0</v>
      </c>
      <c r="E230" s="32">
        <v>27674.63</v>
      </c>
      <c r="F230" s="18">
        <v>206.41</v>
      </c>
      <c r="G230" s="18">
        <v>0</v>
      </c>
      <c r="H230" s="18">
        <v>43857.96</v>
      </c>
      <c r="I230" s="31">
        <v>-529.71</v>
      </c>
      <c r="J230" s="18">
        <v>0</v>
      </c>
      <c r="K230" s="32">
        <v>48433.49</v>
      </c>
      <c r="L230" s="18">
        <v>-1020.41</v>
      </c>
      <c r="M230" s="18">
        <v>0</v>
      </c>
      <c r="N230" s="18">
        <v>52871.11</v>
      </c>
      <c r="O230" s="31">
        <v>-875.71</v>
      </c>
      <c r="P230" s="18">
        <v>0</v>
      </c>
      <c r="Q230" s="32">
        <v>47239.27</v>
      </c>
      <c r="R230" s="18">
        <v>-1186.1199999999999</v>
      </c>
      <c r="S230" s="18">
        <v>0</v>
      </c>
      <c r="T230" s="18">
        <v>57439.12</v>
      </c>
      <c r="U230" s="31">
        <v>-92.48</v>
      </c>
      <c r="V230" s="18">
        <v>0</v>
      </c>
      <c r="W230" s="32">
        <v>36428.9</v>
      </c>
      <c r="X230" s="18">
        <v>-439.88</v>
      </c>
      <c r="Y230" s="18">
        <v>0</v>
      </c>
      <c r="Z230" s="32">
        <v>30926.560000000001</v>
      </c>
      <c r="AA230" s="18">
        <v>-2184.66</v>
      </c>
      <c r="AB230" s="18">
        <v>0</v>
      </c>
      <c r="AC230" s="32">
        <v>58575.29</v>
      </c>
      <c r="AD230" s="18">
        <v>-1514.28</v>
      </c>
      <c r="AE230" s="18">
        <v>0</v>
      </c>
      <c r="AF230" s="32">
        <v>66474.429999999993</v>
      </c>
      <c r="AG230" s="18">
        <v>-943.13</v>
      </c>
      <c r="AH230" s="18">
        <v>0</v>
      </c>
      <c r="AI230" s="32">
        <v>39279.919999999998</v>
      </c>
      <c r="AJ230" s="18">
        <v>1220.1500000000001</v>
      </c>
      <c r="AK230" s="18">
        <v>0</v>
      </c>
      <c r="AL230" s="32">
        <v>45990.81</v>
      </c>
      <c r="AM230" s="31">
        <v>-7726.7899999999991</v>
      </c>
      <c r="AN230" s="18">
        <v>0</v>
      </c>
      <c r="AO230" s="32">
        <v>555191.49</v>
      </c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</row>
    <row r="231" spans="1:53" s="51" customFormat="1" x14ac:dyDescent="0.25">
      <c r="A231" s="46" t="s">
        <v>305</v>
      </c>
      <c r="B231" s="47"/>
      <c r="C231" s="48">
        <v>9621.0700000000015</v>
      </c>
      <c r="D231" s="47">
        <v>0</v>
      </c>
      <c r="E231" s="49">
        <v>722203.21000000008</v>
      </c>
      <c r="F231" s="47">
        <v>24764.43</v>
      </c>
      <c r="G231" s="47">
        <v>0</v>
      </c>
      <c r="H231" s="47">
        <v>1144526.8899999999</v>
      </c>
      <c r="I231" s="48">
        <v>34193.280000000006</v>
      </c>
      <c r="J231" s="47">
        <v>0</v>
      </c>
      <c r="K231" s="49">
        <v>1263930.8</v>
      </c>
      <c r="L231" s="47">
        <v>31812.349999999995</v>
      </c>
      <c r="M231" s="47">
        <v>0</v>
      </c>
      <c r="N231" s="47">
        <v>1379735.91</v>
      </c>
      <c r="O231" s="48">
        <v>34223.26</v>
      </c>
      <c r="P231" s="47">
        <v>0</v>
      </c>
      <c r="Q231" s="49">
        <v>1232766.2999999998</v>
      </c>
      <c r="R231" s="47">
        <v>33590.579999999994</v>
      </c>
      <c r="S231" s="47">
        <v>0</v>
      </c>
      <c r="T231" s="47">
        <v>1498943.56</v>
      </c>
      <c r="U231" s="48">
        <v>22912.34</v>
      </c>
      <c r="V231" s="47">
        <v>0</v>
      </c>
      <c r="W231" s="49">
        <v>950656.4700000002</v>
      </c>
      <c r="X231" s="47">
        <v>13112.510000000002</v>
      </c>
      <c r="Y231" s="47">
        <v>0</v>
      </c>
      <c r="Z231" s="49">
        <v>807066.18</v>
      </c>
      <c r="AA231" s="47">
        <v>17930.539999999997</v>
      </c>
      <c r="AB231" s="47">
        <v>0</v>
      </c>
      <c r="AC231" s="49">
        <v>1528593.4300000002</v>
      </c>
      <c r="AD231" s="47">
        <v>28844.910000000003</v>
      </c>
      <c r="AE231" s="47">
        <v>0</v>
      </c>
      <c r="AF231" s="49">
        <v>1734731.02</v>
      </c>
      <c r="AG231" s="47">
        <v>26631.72</v>
      </c>
      <c r="AH231" s="47">
        <v>0</v>
      </c>
      <c r="AI231" s="49">
        <v>1025057.35</v>
      </c>
      <c r="AJ231" s="47">
        <v>21856.55</v>
      </c>
      <c r="AK231" s="47">
        <v>0</v>
      </c>
      <c r="AL231" s="49">
        <v>1200186.18</v>
      </c>
      <c r="AM231" s="48">
        <v>299493.53999999998</v>
      </c>
      <c r="AN231" s="47">
        <v>0</v>
      </c>
      <c r="AO231" s="49">
        <v>14488397.300000001</v>
      </c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</row>
    <row r="232" spans="1:53" x14ac:dyDescent="0.25">
      <c r="A232" s="39" t="s">
        <v>306</v>
      </c>
      <c r="B232" s="29" t="s">
        <v>307</v>
      </c>
      <c r="C232" s="28">
        <v>1252.47</v>
      </c>
      <c r="D232" s="29">
        <v>0</v>
      </c>
      <c r="E232" s="30">
        <v>13974.14</v>
      </c>
      <c r="F232" s="29">
        <v>1330.6</v>
      </c>
      <c r="G232" s="29">
        <v>0</v>
      </c>
      <c r="H232" s="29">
        <v>22145.82</v>
      </c>
      <c r="I232" s="28">
        <v>1670.43</v>
      </c>
      <c r="J232" s="29">
        <v>0</v>
      </c>
      <c r="K232" s="30">
        <v>24456.2</v>
      </c>
      <c r="L232" s="29">
        <v>2224.88</v>
      </c>
      <c r="M232" s="29">
        <v>0</v>
      </c>
      <c r="N232" s="29">
        <v>26696.95</v>
      </c>
      <c r="O232" s="28">
        <v>3000.07</v>
      </c>
      <c r="P232" s="29">
        <v>0</v>
      </c>
      <c r="Q232" s="30">
        <v>23853.19</v>
      </c>
      <c r="R232" s="29">
        <v>3895.77</v>
      </c>
      <c r="S232" s="29">
        <v>0</v>
      </c>
      <c r="T232" s="29">
        <v>29003.54</v>
      </c>
      <c r="U232" s="28">
        <v>2479.67</v>
      </c>
      <c r="V232" s="29">
        <v>0</v>
      </c>
      <c r="W232" s="30">
        <v>18394.55</v>
      </c>
      <c r="X232" s="29">
        <v>1513.06</v>
      </c>
      <c r="Y232" s="29">
        <v>0</v>
      </c>
      <c r="Z232" s="30">
        <v>15616.18</v>
      </c>
      <c r="AA232" s="29">
        <v>2498.3200000000002</v>
      </c>
      <c r="AB232" s="29">
        <v>0</v>
      </c>
      <c r="AC232" s="30">
        <v>29577.24</v>
      </c>
      <c r="AD232" s="29">
        <v>2781.65</v>
      </c>
      <c r="AE232" s="29">
        <v>0</v>
      </c>
      <c r="AF232" s="30">
        <v>33565.86</v>
      </c>
      <c r="AG232" s="29">
        <v>2866.11</v>
      </c>
      <c r="AH232" s="29">
        <v>0</v>
      </c>
      <c r="AI232" s="30">
        <v>19834.16</v>
      </c>
      <c r="AJ232" s="29">
        <v>2780.15</v>
      </c>
      <c r="AK232" s="29">
        <v>0</v>
      </c>
      <c r="AL232" s="30">
        <v>23222.78</v>
      </c>
      <c r="AM232" s="28">
        <v>28293.180000000004</v>
      </c>
      <c r="AN232" s="29">
        <v>0</v>
      </c>
      <c r="AO232" s="30">
        <v>280340.61000000004</v>
      </c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</row>
    <row r="233" spans="1:53" x14ac:dyDescent="0.25">
      <c r="A233" s="41" t="s">
        <v>306</v>
      </c>
      <c r="B233" s="18" t="s">
        <v>308</v>
      </c>
      <c r="C233" s="31">
        <v>309.27999999999997</v>
      </c>
      <c r="D233" s="18">
        <v>0</v>
      </c>
      <c r="E233" s="32">
        <v>12915.12</v>
      </c>
      <c r="F233" s="18">
        <v>388.57</v>
      </c>
      <c r="G233" s="18">
        <v>0</v>
      </c>
      <c r="H233" s="18">
        <v>20467.509999999998</v>
      </c>
      <c r="I233" s="31">
        <v>651.94000000000005</v>
      </c>
      <c r="J233" s="18">
        <v>0</v>
      </c>
      <c r="K233" s="32">
        <v>22602.799999999999</v>
      </c>
      <c r="L233" s="18">
        <v>1482.47</v>
      </c>
      <c r="M233" s="18">
        <v>0</v>
      </c>
      <c r="N233" s="18">
        <v>24673.74</v>
      </c>
      <c r="O233" s="31">
        <v>1485.26</v>
      </c>
      <c r="P233" s="18">
        <v>0</v>
      </c>
      <c r="Q233" s="32">
        <v>22045.49</v>
      </c>
      <c r="R233" s="18">
        <v>1410.28</v>
      </c>
      <c r="S233" s="18">
        <v>0</v>
      </c>
      <c r="T233" s="18">
        <v>26805.52</v>
      </c>
      <c r="U233" s="31">
        <v>815.1</v>
      </c>
      <c r="V233" s="18">
        <v>0</v>
      </c>
      <c r="W233" s="32">
        <v>17000.53</v>
      </c>
      <c r="X233" s="18">
        <v>485.41</v>
      </c>
      <c r="Y233" s="18">
        <v>0</v>
      </c>
      <c r="Z233" s="32">
        <v>14432.72</v>
      </c>
      <c r="AA233" s="18">
        <v>797.79</v>
      </c>
      <c r="AB233" s="18">
        <v>0</v>
      </c>
      <c r="AC233" s="32">
        <v>27335.75</v>
      </c>
      <c r="AD233" s="18">
        <v>941.38</v>
      </c>
      <c r="AE233" s="18">
        <v>0</v>
      </c>
      <c r="AF233" s="32">
        <v>31022.09</v>
      </c>
      <c r="AG233" s="18">
        <v>749.85</v>
      </c>
      <c r="AH233" s="18">
        <v>0</v>
      </c>
      <c r="AI233" s="32">
        <v>18331.04</v>
      </c>
      <c r="AJ233" s="18">
        <v>430.27</v>
      </c>
      <c r="AK233" s="18">
        <v>0</v>
      </c>
      <c r="AL233" s="32">
        <v>21462.86</v>
      </c>
      <c r="AM233" s="31">
        <v>9947.6000000000022</v>
      </c>
      <c r="AN233" s="18">
        <v>0</v>
      </c>
      <c r="AO233" s="32">
        <v>259095.16999999998</v>
      </c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</row>
    <row r="234" spans="1:53" s="51" customFormat="1" x14ac:dyDescent="0.25">
      <c r="A234" s="46" t="s">
        <v>309</v>
      </c>
      <c r="B234" s="47"/>
      <c r="C234" s="48">
        <v>1561.75</v>
      </c>
      <c r="D234" s="47">
        <v>0</v>
      </c>
      <c r="E234" s="49">
        <v>26889.260000000002</v>
      </c>
      <c r="F234" s="47">
        <v>1719.1699999999998</v>
      </c>
      <c r="G234" s="47">
        <v>0</v>
      </c>
      <c r="H234" s="47">
        <v>42613.33</v>
      </c>
      <c r="I234" s="48">
        <v>2322.37</v>
      </c>
      <c r="J234" s="47">
        <v>0</v>
      </c>
      <c r="K234" s="49">
        <v>47059</v>
      </c>
      <c r="L234" s="47">
        <v>3707.3500000000004</v>
      </c>
      <c r="M234" s="47">
        <v>0</v>
      </c>
      <c r="N234" s="47">
        <v>51370.69</v>
      </c>
      <c r="O234" s="48">
        <v>4485.33</v>
      </c>
      <c r="P234" s="47">
        <v>0</v>
      </c>
      <c r="Q234" s="49">
        <v>45898.68</v>
      </c>
      <c r="R234" s="47">
        <v>5306.05</v>
      </c>
      <c r="S234" s="47">
        <v>0</v>
      </c>
      <c r="T234" s="47">
        <v>55809.06</v>
      </c>
      <c r="U234" s="48">
        <v>3294.77</v>
      </c>
      <c r="V234" s="47">
        <v>0</v>
      </c>
      <c r="W234" s="49">
        <v>35395.08</v>
      </c>
      <c r="X234" s="47">
        <v>1998.47</v>
      </c>
      <c r="Y234" s="47">
        <v>0</v>
      </c>
      <c r="Z234" s="49">
        <v>30048.9</v>
      </c>
      <c r="AA234" s="47">
        <v>3296.11</v>
      </c>
      <c r="AB234" s="47">
        <v>0</v>
      </c>
      <c r="AC234" s="49">
        <v>56912.990000000005</v>
      </c>
      <c r="AD234" s="47">
        <v>3723.03</v>
      </c>
      <c r="AE234" s="47">
        <v>0</v>
      </c>
      <c r="AF234" s="49">
        <v>64587.95</v>
      </c>
      <c r="AG234" s="47">
        <v>3615.96</v>
      </c>
      <c r="AH234" s="47">
        <v>0</v>
      </c>
      <c r="AI234" s="49">
        <v>38165.199999999997</v>
      </c>
      <c r="AJ234" s="47">
        <v>3210.42</v>
      </c>
      <c r="AK234" s="47">
        <v>0</v>
      </c>
      <c r="AL234" s="49">
        <v>44685.64</v>
      </c>
      <c r="AM234" s="48">
        <v>38240.78</v>
      </c>
      <c r="AN234" s="47">
        <v>0</v>
      </c>
      <c r="AO234" s="49">
        <v>539435.78</v>
      </c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</row>
    <row r="235" spans="1:53" x14ac:dyDescent="0.25">
      <c r="A235" s="39" t="s">
        <v>310</v>
      </c>
      <c r="B235" s="29" t="s">
        <v>123</v>
      </c>
      <c r="C235" s="28">
        <v>1443.42</v>
      </c>
      <c r="D235" s="29">
        <v>0</v>
      </c>
      <c r="E235" s="30">
        <v>59666.02</v>
      </c>
      <c r="F235" s="29">
        <v>3928.09</v>
      </c>
      <c r="G235" s="29">
        <v>0</v>
      </c>
      <c r="H235" s="29">
        <v>94556.99</v>
      </c>
      <c r="I235" s="28">
        <v>5304.94</v>
      </c>
      <c r="J235" s="29">
        <v>0</v>
      </c>
      <c r="K235" s="30">
        <v>104421.74</v>
      </c>
      <c r="L235" s="29">
        <v>6172.26</v>
      </c>
      <c r="M235" s="29">
        <v>0</v>
      </c>
      <c r="N235" s="29">
        <v>113989.17</v>
      </c>
      <c r="O235" s="28">
        <v>4192.91</v>
      </c>
      <c r="P235" s="29">
        <v>0</v>
      </c>
      <c r="Q235" s="30">
        <v>101847.03</v>
      </c>
      <c r="R235" s="29">
        <v>3526.43</v>
      </c>
      <c r="S235" s="29">
        <v>0</v>
      </c>
      <c r="T235" s="29">
        <v>123837.71</v>
      </c>
      <c r="U235" s="28">
        <v>1911.45</v>
      </c>
      <c r="V235" s="29">
        <v>0</v>
      </c>
      <c r="W235" s="30">
        <v>78540.06</v>
      </c>
      <c r="X235" s="29">
        <v>969.88</v>
      </c>
      <c r="Y235" s="29">
        <v>0</v>
      </c>
      <c r="Z235" s="30">
        <v>66677.11</v>
      </c>
      <c r="AA235" s="29">
        <v>2397.08</v>
      </c>
      <c r="AB235" s="29">
        <v>0</v>
      </c>
      <c r="AC235" s="30">
        <v>126287.28</v>
      </c>
      <c r="AD235" s="29">
        <v>2027.78</v>
      </c>
      <c r="AE235" s="29">
        <v>0</v>
      </c>
      <c r="AF235" s="30">
        <v>143317.68</v>
      </c>
      <c r="AG235" s="29">
        <v>3033.35</v>
      </c>
      <c r="AH235" s="29">
        <v>0</v>
      </c>
      <c r="AI235" s="30">
        <v>84686.81</v>
      </c>
      <c r="AJ235" s="29">
        <v>1988.49</v>
      </c>
      <c r="AK235" s="29">
        <v>0</v>
      </c>
      <c r="AL235" s="30">
        <v>99155.37</v>
      </c>
      <c r="AM235" s="28">
        <v>36896.079999999994</v>
      </c>
      <c r="AN235" s="29">
        <v>0</v>
      </c>
      <c r="AO235" s="30">
        <v>1196982.9700000002</v>
      </c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</row>
    <row r="236" spans="1:53" x14ac:dyDescent="0.25">
      <c r="A236" s="41" t="s">
        <v>310</v>
      </c>
      <c r="B236" s="18" t="s">
        <v>110</v>
      </c>
      <c r="C236" s="31">
        <v>-895.45</v>
      </c>
      <c r="D236" s="18">
        <v>0</v>
      </c>
      <c r="E236" s="32">
        <v>8029.83</v>
      </c>
      <c r="F236" s="18">
        <v>-1045.81</v>
      </c>
      <c r="G236" s="18">
        <v>0</v>
      </c>
      <c r="H236" s="18">
        <v>12725.44</v>
      </c>
      <c r="I236" s="31">
        <v>-1176.77</v>
      </c>
      <c r="J236" s="18">
        <v>0</v>
      </c>
      <c r="K236" s="32">
        <v>14053.04</v>
      </c>
      <c r="L236" s="18">
        <v>-1420.27</v>
      </c>
      <c r="M236" s="18">
        <v>0</v>
      </c>
      <c r="N236" s="18">
        <v>15340.62</v>
      </c>
      <c r="O236" s="31">
        <v>-1246.79</v>
      </c>
      <c r="P236" s="18">
        <v>0</v>
      </c>
      <c r="Q236" s="32">
        <v>13706.53</v>
      </c>
      <c r="R236" s="18">
        <v>-1763.27</v>
      </c>
      <c r="S236" s="18">
        <v>0</v>
      </c>
      <c r="T236" s="18">
        <v>16666.03</v>
      </c>
      <c r="U236" s="31">
        <v>-1258.3499999999999</v>
      </c>
      <c r="V236" s="18">
        <v>0</v>
      </c>
      <c r="W236" s="32">
        <v>10569.89</v>
      </c>
      <c r="X236" s="18">
        <v>-855.48</v>
      </c>
      <c r="Y236" s="18">
        <v>0</v>
      </c>
      <c r="Z236" s="32">
        <v>8973.3799999999992</v>
      </c>
      <c r="AA236" s="18">
        <v>-1372.76</v>
      </c>
      <c r="AB236" s="18">
        <v>0</v>
      </c>
      <c r="AC236" s="32">
        <v>16995.689999999999</v>
      </c>
      <c r="AD236" s="18">
        <v>-1842.37</v>
      </c>
      <c r="AE236" s="18">
        <v>0</v>
      </c>
      <c r="AF236" s="32">
        <v>19287.64</v>
      </c>
      <c r="AG236" s="18">
        <v>-853.91</v>
      </c>
      <c r="AH236" s="18">
        <v>0</v>
      </c>
      <c r="AI236" s="32">
        <v>11397.12</v>
      </c>
      <c r="AJ236" s="18">
        <v>-1243.1400000000001</v>
      </c>
      <c r="AK236" s="18">
        <v>0</v>
      </c>
      <c r="AL236" s="32">
        <v>13344.29</v>
      </c>
      <c r="AM236" s="31">
        <v>-14974.37</v>
      </c>
      <c r="AN236" s="18">
        <v>0</v>
      </c>
      <c r="AO236" s="32">
        <v>161089.5</v>
      </c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</row>
    <row r="237" spans="1:53" x14ac:dyDescent="0.25">
      <c r="A237" s="41" t="s">
        <v>310</v>
      </c>
      <c r="B237" s="18" t="s">
        <v>312</v>
      </c>
      <c r="C237" s="31">
        <v>527.03</v>
      </c>
      <c r="D237" s="18">
        <v>0</v>
      </c>
      <c r="E237" s="32">
        <v>11944.57</v>
      </c>
      <c r="F237" s="18">
        <v>1931</v>
      </c>
      <c r="G237" s="18">
        <v>0</v>
      </c>
      <c r="H237" s="18">
        <v>18929.400000000001</v>
      </c>
      <c r="I237" s="31">
        <v>2357.96</v>
      </c>
      <c r="J237" s="18">
        <v>0</v>
      </c>
      <c r="K237" s="32">
        <v>20904.23</v>
      </c>
      <c r="L237" s="18">
        <v>1789.96</v>
      </c>
      <c r="M237" s="18">
        <v>0</v>
      </c>
      <c r="N237" s="18">
        <v>22819.54</v>
      </c>
      <c r="O237" s="31">
        <v>781.65000000000009</v>
      </c>
      <c r="P237" s="18">
        <v>0</v>
      </c>
      <c r="Q237" s="32">
        <v>20388.8</v>
      </c>
      <c r="R237" s="18">
        <v>-149.79</v>
      </c>
      <c r="S237" s="18">
        <v>0</v>
      </c>
      <c r="T237" s="18">
        <v>24791.119999999999</v>
      </c>
      <c r="U237" s="31">
        <v>-744.17000000000007</v>
      </c>
      <c r="V237" s="18">
        <v>0</v>
      </c>
      <c r="W237" s="32">
        <v>15722.97</v>
      </c>
      <c r="X237" s="18">
        <v>482.74</v>
      </c>
      <c r="Y237" s="18">
        <v>0</v>
      </c>
      <c r="Z237" s="32">
        <v>13348.12</v>
      </c>
      <c r="AA237" s="18">
        <v>1463.54</v>
      </c>
      <c r="AB237" s="18">
        <v>0</v>
      </c>
      <c r="AC237" s="32">
        <v>25281.51</v>
      </c>
      <c r="AD237" s="18">
        <v>-1822.4499999999998</v>
      </c>
      <c r="AE237" s="18">
        <v>0</v>
      </c>
      <c r="AF237" s="32">
        <v>28690.83</v>
      </c>
      <c r="AG237" s="18">
        <v>35.61</v>
      </c>
      <c r="AH237" s="18">
        <v>0</v>
      </c>
      <c r="AI237" s="32">
        <v>16953.490000000002</v>
      </c>
      <c r="AJ237" s="18">
        <v>-1438.6399999999999</v>
      </c>
      <c r="AK237" s="18">
        <v>0</v>
      </c>
      <c r="AL237" s="32">
        <v>19849.96</v>
      </c>
      <c r="AM237" s="31">
        <v>5214.4400000000005</v>
      </c>
      <c r="AN237" s="18">
        <v>0</v>
      </c>
      <c r="AO237" s="32">
        <v>239624.53999999998</v>
      </c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</row>
    <row r="238" spans="1:53" s="51" customFormat="1" x14ac:dyDescent="0.25">
      <c r="A238" s="46" t="s">
        <v>314</v>
      </c>
      <c r="B238" s="47"/>
      <c r="C238" s="48">
        <v>1075</v>
      </c>
      <c r="D238" s="47">
        <v>0</v>
      </c>
      <c r="E238" s="49">
        <v>79640.419999999984</v>
      </c>
      <c r="F238" s="47">
        <v>4813.2800000000007</v>
      </c>
      <c r="G238" s="47">
        <v>0</v>
      </c>
      <c r="H238" s="47">
        <v>126211.83000000002</v>
      </c>
      <c r="I238" s="48">
        <v>6486.13</v>
      </c>
      <c r="J238" s="47">
        <v>0</v>
      </c>
      <c r="K238" s="49">
        <v>139379.01</v>
      </c>
      <c r="L238" s="47">
        <v>6541.95</v>
      </c>
      <c r="M238" s="47">
        <v>0</v>
      </c>
      <c r="N238" s="47">
        <v>152149.32999999999</v>
      </c>
      <c r="O238" s="48">
        <v>3727.77</v>
      </c>
      <c r="P238" s="47">
        <v>0</v>
      </c>
      <c r="Q238" s="49">
        <v>135942.35999999999</v>
      </c>
      <c r="R238" s="47">
        <v>1613.37</v>
      </c>
      <c r="S238" s="47">
        <v>0</v>
      </c>
      <c r="T238" s="47">
        <v>165294.85999999999</v>
      </c>
      <c r="U238" s="48">
        <v>-91.069999999999936</v>
      </c>
      <c r="V238" s="47">
        <v>0</v>
      </c>
      <c r="W238" s="49">
        <v>104832.92</v>
      </c>
      <c r="X238" s="47">
        <v>597.14</v>
      </c>
      <c r="Y238" s="47">
        <v>0</v>
      </c>
      <c r="Z238" s="49">
        <v>88998.61</v>
      </c>
      <c r="AA238" s="47">
        <v>2487.8599999999997</v>
      </c>
      <c r="AB238" s="47">
        <v>0</v>
      </c>
      <c r="AC238" s="49">
        <v>168564.48000000001</v>
      </c>
      <c r="AD238" s="47">
        <v>-1637.0399999999997</v>
      </c>
      <c r="AE238" s="47">
        <v>0</v>
      </c>
      <c r="AF238" s="49">
        <v>191296.15000000002</v>
      </c>
      <c r="AG238" s="47">
        <v>2215.0500000000002</v>
      </c>
      <c r="AH238" s="47">
        <v>0</v>
      </c>
      <c r="AI238" s="49">
        <v>113037.42</v>
      </c>
      <c r="AJ238" s="47">
        <v>-693.29</v>
      </c>
      <c r="AK238" s="47">
        <v>0</v>
      </c>
      <c r="AL238" s="49">
        <v>132349.62</v>
      </c>
      <c r="AM238" s="48">
        <v>27136.149999999998</v>
      </c>
      <c r="AN238" s="47">
        <v>0</v>
      </c>
      <c r="AO238" s="49">
        <v>1597697.0099999998</v>
      </c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</row>
    <row r="239" spans="1:53" x14ac:dyDescent="0.25">
      <c r="A239" s="39" t="s">
        <v>315</v>
      </c>
      <c r="B239" s="29" t="s">
        <v>316</v>
      </c>
      <c r="C239" s="28">
        <v>4364.2299999999996</v>
      </c>
      <c r="D239" s="29">
        <v>0</v>
      </c>
      <c r="E239" s="30">
        <v>66619.039999999994</v>
      </c>
      <c r="F239" s="29">
        <v>3126.89</v>
      </c>
      <c r="G239" s="29">
        <v>0</v>
      </c>
      <c r="H239" s="29">
        <v>105575.95</v>
      </c>
      <c r="I239" s="28">
        <v>4917.97</v>
      </c>
      <c r="J239" s="29">
        <v>0</v>
      </c>
      <c r="K239" s="30">
        <v>116590.26</v>
      </c>
      <c r="L239" s="29">
        <v>6175.15</v>
      </c>
      <c r="M239" s="29">
        <v>0</v>
      </c>
      <c r="N239" s="29">
        <v>127272.61</v>
      </c>
      <c r="O239" s="28">
        <v>6221.22</v>
      </c>
      <c r="P239" s="29">
        <v>0</v>
      </c>
      <c r="Q239" s="30">
        <v>113715.51</v>
      </c>
      <c r="R239" s="29">
        <v>6464.53</v>
      </c>
      <c r="S239" s="29">
        <v>0</v>
      </c>
      <c r="T239" s="29">
        <v>138268.82</v>
      </c>
      <c r="U239" s="28">
        <v>4381.76</v>
      </c>
      <c r="V239" s="29">
        <v>0</v>
      </c>
      <c r="W239" s="30">
        <v>87692.53</v>
      </c>
      <c r="X239" s="29">
        <v>3288.15</v>
      </c>
      <c r="Y239" s="29">
        <v>0</v>
      </c>
      <c r="Z239" s="30">
        <v>74447.16</v>
      </c>
      <c r="AA239" s="29">
        <v>1923.28</v>
      </c>
      <c r="AB239" s="29">
        <v>0</v>
      </c>
      <c r="AC239" s="30">
        <v>141003.85</v>
      </c>
      <c r="AD239" s="29">
        <v>2356.06</v>
      </c>
      <c r="AE239" s="29">
        <v>0</v>
      </c>
      <c r="AF239" s="30">
        <v>160018.84</v>
      </c>
      <c r="AG239" s="29">
        <v>2353.33</v>
      </c>
      <c r="AH239" s="29">
        <v>0</v>
      </c>
      <c r="AI239" s="30">
        <v>94555.57</v>
      </c>
      <c r="AJ239" s="29">
        <v>3528.27</v>
      </c>
      <c r="AK239" s="29">
        <v>0</v>
      </c>
      <c r="AL239" s="30">
        <v>110710.19</v>
      </c>
      <c r="AM239" s="28">
        <v>49100.840000000004</v>
      </c>
      <c r="AN239" s="29">
        <v>0</v>
      </c>
      <c r="AO239" s="30">
        <v>1336470.33</v>
      </c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</row>
    <row r="240" spans="1:53" x14ac:dyDescent="0.25">
      <c r="A240" s="41" t="s">
        <v>315</v>
      </c>
      <c r="B240" s="18" t="s">
        <v>317</v>
      </c>
      <c r="C240" s="31">
        <v>949.48</v>
      </c>
      <c r="D240" s="18">
        <v>0</v>
      </c>
      <c r="E240" s="32">
        <v>24527.93</v>
      </c>
      <c r="F240" s="18">
        <v>1380.77</v>
      </c>
      <c r="G240" s="18">
        <v>0</v>
      </c>
      <c r="H240" s="18">
        <v>38871.15</v>
      </c>
      <c r="I240" s="31">
        <v>1645.74</v>
      </c>
      <c r="J240" s="18">
        <v>0</v>
      </c>
      <c r="K240" s="32">
        <v>42926.42</v>
      </c>
      <c r="L240" s="18">
        <v>1907.13</v>
      </c>
      <c r="M240" s="18">
        <v>0</v>
      </c>
      <c r="N240" s="18">
        <v>46859.47</v>
      </c>
      <c r="O240" s="31">
        <v>1901.81</v>
      </c>
      <c r="P240" s="18">
        <v>0</v>
      </c>
      <c r="Q240" s="32">
        <v>41867.99</v>
      </c>
      <c r="R240" s="18">
        <v>2249.9</v>
      </c>
      <c r="S240" s="18">
        <v>0</v>
      </c>
      <c r="T240" s="18">
        <v>50908.08</v>
      </c>
      <c r="U240" s="31">
        <v>2068.25</v>
      </c>
      <c r="V240" s="18">
        <v>0</v>
      </c>
      <c r="W240" s="32">
        <v>32286.799999999999</v>
      </c>
      <c r="X240" s="18">
        <v>696.19</v>
      </c>
      <c r="Y240" s="18">
        <v>0</v>
      </c>
      <c r="Z240" s="32">
        <v>27410.1</v>
      </c>
      <c r="AA240" s="18">
        <v>3361.77</v>
      </c>
      <c r="AB240" s="18">
        <v>0</v>
      </c>
      <c r="AC240" s="32">
        <v>51915.07</v>
      </c>
      <c r="AD240" s="18">
        <v>1198.31</v>
      </c>
      <c r="AE240" s="18">
        <v>0</v>
      </c>
      <c r="AF240" s="32">
        <v>58916.04</v>
      </c>
      <c r="AG240" s="18">
        <v>1234.04</v>
      </c>
      <c r="AH240" s="18">
        <v>0</v>
      </c>
      <c r="AI240" s="32">
        <v>34813.65</v>
      </c>
      <c r="AJ240" s="18">
        <v>1568.34</v>
      </c>
      <c r="AK240" s="18">
        <v>0</v>
      </c>
      <c r="AL240" s="32">
        <v>40761.49</v>
      </c>
      <c r="AM240" s="31">
        <v>20161.73</v>
      </c>
      <c r="AN240" s="18">
        <v>0</v>
      </c>
      <c r="AO240" s="32">
        <v>492064.18999999994</v>
      </c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</row>
    <row r="241" spans="1:53" x14ac:dyDescent="0.25">
      <c r="A241" s="41" t="s">
        <v>315</v>
      </c>
      <c r="B241" s="18" t="s">
        <v>318</v>
      </c>
      <c r="C241" s="31">
        <v>-151.43</v>
      </c>
      <c r="D241" s="18">
        <v>0</v>
      </c>
      <c r="E241" s="32">
        <v>13277.23</v>
      </c>
      <c r="F241" s="18">
        <v>-115.25</v>
      </c>
      <c r="G241" s="18">
        <v>0</v>
      </c>
      <c r="H241" s="18">
        <v>21041.38</v>
      </c>
      <c r="I241" s="31">
        <v>189.26</v>
      </c>
      <c r="J241" s="18">
        <v>0</v>
      </c>
      <c r="K241" s="32">
        <v>23236.54</v>
      </c>
      <c r="L241" s="18">
        <v>127.32</v>
      </c>
      <c r="M241" s="18">
        <v>0</v>
      </c>
      <c r="N241" s="18">
        <v>25365.54</v>
      </c>
      <c r="O241" s="31">
        <v>254.7</v>
      </c>
      <c r="P241" s="18">
        <v>0</v>
      </c>
      <c r="Q241" s="32">
        <v>22663.599999999999</v>
      </c>
      <c r="R241" s="18">
        <v>-205.72</v>
      </c>
      <c r="S241" s="18">
        <v>0</v>
      </c>
      <c r="T241" s="18">
        <v>27557.09</v>
      </c>
      <c r="U241" s="31">
        <v>-230.33</v>
      </c>
      <c r="V241" s="18">
        <v>0</v>
      </c>
      <c r="W241" s="32">
        <v>17477.2</v>
      </c>
      <c r="X241" s="18">
        <v>-234.96</v>
      </c>
      <c r="Y241" s="18">
        <v>0</v>
      </c>
      <c r="Z241" s="32">
        <v>14837.38</v>
      </c>
      <c r="AA241" s="18">
        <v>-363.33</v>
      </c>
      <c r="AB241" s="18">
        <v>0</v>
      </c>
      <c r="AC241" s="32">
        <v>28102.19</v>
      </c>
      <c r="AD241" s="18">
        <v>-541.01</v>
      </c>
      <c r="AE241" s="18">
        <v>0</v>
      </c>
      <c r="AF241" s="32">
        <v>31891.89</v>
      </c>
      <c r="AG241" s="18">
        <v>-273.79000000000002</v>
      </c>
      <c r="AH241" s="18">
        <v>0</v>
      </c>
      <c r="AI241" s="32">
        <v>18845.009999999998</v>
      </c>
      <c r="AJ241" s="18">
        <v>-279.77</v>
      </c>
      <c r="AK241" s="18">
        <v>0</v>
      </c>
      <c r="AL241" s="32">
        <v>22064.639999999999</v>
      </c>
      <c r="AM241" s="31">
        <v>-1824.31</v>
      </c>
      <c r="AN241" s="18">
        <v>0</v>
      </c>
      <c r="AO241" s="32">
        <v>266359.69000000006</v>
      </c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</row>
    <row r="242" spans="1:53" x14ac:dyDescent="0.25">
      <c r="A242" s="41" t="s">
        <v>315</v>
      </c>
      <c r="B242" s="18" t="s">
        <v>319</v>
      </c>
      <c r="C242" s="31">
        <v>206.87</v>
      </c>
      <c r="D242" s="18">
        <v>0</v>
      </c>
      <c r="E242" s="32">
        <v>11520</v>
      </c>
      <c r="F242" s="18">
        <v>416.61</v>
      </c>
      <c r="G242" s="18">
        <v>0</v>
      </c>
      <c r="H242" s="18">
        <v>18256.57</v>
      </c>
      <c r="I242" s="31">
        <v>776.23</v>
      </c>
      <c r="J242" s="18">
        <v>0</v>
      </c>
      <c r="K242" s="32">
        <v>20161.2</v>
      </c>
      <c r="L242" s="18">
        <v>683.04</v>
      </c>
      <c r="M242" s="18">
        <v>0</v>
      </c>
      <c r="N242" s="18">
        <v>22008.43</v>
      </c>
      <c r="O242" s="31">
        <v>596.23</v>
      </c>
      <c r="P242" s="18">
        <v>0</v>
      </c>
      <c r="Q242" s="32">
        <v>19664.09</v>
      </c>
      <c r="R242" s="18">
        <v>778.62</v>
      </c>
      <c r="S242" s="18">
        <v>0</v>
      </c>
      <c r="T242" s="18">
        <v>23909.94</v>
      </c>
      <c r="U242" s="31">
        <v>526.69000000000005</v>
      </c>
      <c r="V242" s="18">
        <v>0</v>
      </c>
      <c r="W242" s="32">
        <v>15164.1</v>
      </c>
      <c r="X242" s="18">
        <v>218.34</v>
      </c>
      <c r="Y242" s="18">
        <v>0</v>
      </c>
      <c r="Z242" s="32">
        <v>12873.67</v>
      </c>
      <c r="AA242" s="18">
        <v>262.27</v>
      </c>
      <c r="AB242" s="18">
        <v>0</v>
      </c>
      <c r="AC242" s="32">
        <v>24382.89</v>
      </c>
      <c r="AD242" s="18">
        <v>288.99</v>
      </c>
      <c r="AE242" s="18">
        <v>0</v>
      </c>
      <c r="AF242" s="32">
        <v>27671.03</v>
      </c>
      <c r="AG242" s="18">
        <v>905.15</v>
      </c>
      <c r="AH242" s="18">
        <v>0</v>
      </c>
      <c r="AI242" s="32">
        <v>16350.89</v>
      </c>
      <c r="AJ242" s="18">
        <v>308.31</v>
      </c>
      <c r="AK242" s="18">
        <v>0</v>
      </c>
      <c r="AL242" s="32">
        <v>19144.400000000001</v>
      </c>
      <c r="AM242" s="31">
        <v>5967.3499999999995</v>
      </c>
      <c r="AN242" s="18">
        <v>0</v>
      </c>
      <c r="AO242" s="32">
        <v>231107.21</v>
      </c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</row>
    <row r="243" spans="1:53" x14ac:dyDescent="0.25">
      <c r="A243" s="41" t="s">
        <v>315</v>
      </c>
      <c r="B243" s="18" t="s">
        <v>320</v>
      </c>
      <c r="C243" s="31">
        <v>1132.93</v>
      </c>
      <c r="D243" s="18">
        <v>0</v>
      </c>
      <c r="E243" s="32">
        <v>23143.22</v>
      </c>
      <c r="F243" s="18">
        <v>2593.4299999999998</v>
      </c>
      <c r="G243" s="18">
        <v>0</v>
      </c>
      <c r="H243" s="18">
        <v>36676.71</v>
      </c>
      <c r="I243" s="31">
        <v>3747.51</v>
      </c>
      <c r="J243" s="18">
        <v>0</v>
      </c>
      <c r="K243" s="32">
        <v>40503.040000000001</v>
      </c>
      <c r="L243" s="18">
        <v>4406.57</v>
      </c>
      <c r="M243" s="18">
        <v>0</v>
      </c>
      <c r="N243" s="18">
        <v>44214.05</v>
      </c>
      <c r="O243" s="31">
        <v>4366.7700000000004</v>
      </c>
      <c r="P243" s="18">
        <v>0</v>
      </c>
      <c r="Q243" s="32">
        <v>39504.370000000003</v>
      </c>
      <c r="R243" s="18">
        <v>4629.3599999999997</v>
      </c>
      <c r="S243" s="18">
        <v>0</v>
      </c>
      <c r="T243" s="18">
        <v>48034.1</v>
      </c>
      <c r="U243" s="31">
        <v>3481.87</v>
      </c>
      <c r="V243" s="18">
        <v>0</v>
      </c>
      <c r="W243" s="32">
        <v>30464.07</v>
      </c>
      <c r="X243" s="18">
        <v>542.29999999999995</v>
      </c>
      <c r="Y243" s="18">
        <v>0</v>
      </c>
      <c r="Z243" s="32">
        <v>25862.68</v>
      </c>
      <c r="AA243" s="18">
        <v>728.55</v>
      </c>
      <c r="AB243" s="18">
        <v>0</v>
      </c>
      <c r="AC243" s="32">
        <v>48984.24</v>
      </c>
      <c r="AD243" s="18">
        <v>-91.77</v>
      </c>
      <c r="AE243" s="18">
        <v>0</v>
      </c>
      <c r="AF243" s="32">
        <v>55589.98</v>
      </c>
      <c r="AG243" s="18">
        <v>769.95</v>
      </c>
      <c r="AH243" s="18">
        <v>0</v>
      </c>
      <c r="AI243" s="32">
        <v>32848.269999999997</v>
      </c>
      <c r="AJ243" s="18">
        <v>1026.42</v>
      </c>
      <c r="AK243" s="18">
        <v>0</v>
      </c>
      <c r="AL243" s="32">
        <v>38460.33</v>
      </c>
      <c r="AM243" s="31">
        <v>27333.890000000007</v>
      </c>
      <c r="AN243" s="18">
        <v>0</v>
      </c>
      <c r="AO243" s="32">
        <v>464285.06</v>
      </c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</row>
    <row r="244" spans="1:53" x14ac:dyDescent="0.25">
      <c r="A244" s="41" t="s">
        <v>315</v>
      </c>
      <c r="B244" s="18" t="s">
        <v>321</v>
      </c>
      <c r="C244" s="31">
        <v>-322.3</v>
      </c>
      <c r="D244" s="18">
        <v>0</v>
      </c>
      <c r="E244" s="32">
        <v>7667.71</v>
      </c>
      <c r="F244" s="18">
        <v>-419.96</v>
      </c>
      <c r="G244" s="18">
        <v>0</v>
      </c>
      <c r="H244" s="18">
        <v>12151.57</v>
      </c>
      <c r="I244" s="31">
        <v>-167.11</v>
      </c>
      <c r="J244" s="18">
        <v>0</v>
      </c>
      <c r="K244" s="32">
        <v>13419.3</v>
      </c>
      <c r="L244" s="18">
        <v>-250.59</v>
      </c>
      <c r="M244" s="18">
        <v>0</v>
      </c>
      <c r="N244" s="18">
        <v>14648.81</v>
      </c>
      <c r="O244" s="31">
        <v>-151.5</v>
      </c>
      <c r="P244" s="18">
        <v>0</v>
      </c>
      <c r="Q244" s="32">
        <v>13088.42</v>
      </c>
      <c r="R244" s="18">
        <v>-612.16999999999996</v>
      </c>
      <c r="S244" s="18">
        <v>0</v>
      </c>
      <c r="T244" s="18">
        <v>15914.46</v>
      </c>
      <c r="U244" s="31">
        <v>-439.75</v>
      </c>
      <c r="V244" s="18">
        <v>0</v>
      </c>
      <c r="W244" s="32">
        <v>10093.23</v>
      </c>
      <c r="X244" s="18">
        <v>-415.53</v>
      </c>
      <c r="Y244" s="18">
        <v>0</v>
      </c>
      <c r="Z244" s="32">
        <v>8568.7099999999991</v>
      </c>
      <c r="AA244" s="18">
        <v>-674.22</v>
      </c>
      <c r="AB244" s="18">
        <v>0</v>
      </c>
      <c r="AC244" s="32">
        <v>16229.25</v>
      </c>
      <c r="AD244" s="18">
        <v>-1148.46</v>
      </c>
      <c r="AE244" s="18">
        <v>0</v>
      </c>
      <c r="AF244" s="32">
        <v>18417.84</v>
      </c>
      <c r="AG244" s="18">
        <v>-768.93</v>
      </c>
      <c r="AH244" s="18">
        <v>0</v>
      </c>
      <c r="AI244" s="32">
        <v>10883.15</v>
      </c>
      <c r="AJ244" s="18">
        <v>-870.22</v>
      </c>
      <c r="AK244" s="18">
        <v>0</v>
      </c>
      <c r="AL244" s="32">
        <v>12742.51</v>
      </c>
      <c r="AM244" s="31">
        <v>-6240.7400000000007</v>
      </c>
      <c r="AN244" s="18">
        <v>0</v>
      </c>
      <c r="AO244" s="32">
        <v>153824.96000000002</v>
      </c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</row>
    <row r="245" spans="1:53" x14ac:dyDescent="0.25">
      <c r="A245" s="41" t="s">
        <v>315</v>
      </c>
      <c r="B245" s="18" t="s">
        <v>322</v>
      </c>
      <c r="C245" s="31">
        <v>1478.98</v>
      </c>
      <c r="D245" s="18">
        <v>0</v>
      </c>
      <c r="E245" s="32">
        <v>37270.01</v>
      </c>
      <c r="F245" s="18">
        <v>2177.58</v>
      </c>
      <c r="G245" s="18">
        <v>0</v>
      </c>
      <c r="H245" s="18">
        <v>59064.44</v>
      </c>
      <c r="I245" s="31">
        <v>3360.8</v>
      </c>
      <c r="J245" s="18">
        <v>0</v>
      </c>
      <c r="K245" s="32">
        <v>65226.400000000001</v>
      </c>
      <c r="L245" s="18">
        <v>4008.98</v>
      </c>
      <c r="M245" s="18">
        <v>0</v>
      </c>
      <c r="N245" s="18">
        <v>71202.64</v>
      </c>
      <c r="O245" s="31">
        <v>4198.43</v>
      </c>
      <c r="P245" s="18">
        <v>0</v>
      </c>
      <c r="Q245" s="32">
        <v>63618.12</v>
      </c>
      <c r="R245" s="18">
        <v>4371.88</v>
      </c>
      <c r="S245" s="18">
        <v>0</v>
      </c>
      <c r="T245" s="18">
        <v>77354.460000000006</v>
      </c>
      <c r="U245" s="31">
        <v>2741.95</v>
      </c>
      <c r="V245" s="18">
        <v>0</v>
      </c>
      <c r="W245" s="32">
        <v>49059.57</v>
      </c>
      <c r="X245" s="18">
        <v>1287.19</v>
      </c>
      <c r="Y245" s="18">
        <v>0</v>
      </c>
      <c r="Z245" s="32">
        <v>41649.449999999997</v>
      </c>
      <c r="AA245" s="18">
        <v>2073.85</v>
      </c>
      <c r="AB245" s="18">
        <v>0</v>
      </c>
      <c r="AC245" s="32">
        <v>78884.570000000007</v>
      </c>
      <c r="AD245" s="18">
        <v>2821.36</v>
      </c>
      <c r="AE245" s="18">
        <v>0</v>
      </c>
      <c r="AF245" s="32">
        <v>89522.51</v>
      </c>
      <c r="AG245" s="18">
        <v>2421.87</v>
      </c>
      <c r="AH245" s="18">
        <v>0</v>
      </c>
      <c r="AI245" s="32">
        <v>52899.1</v>
      </c>
      <c r="AJ245" s="18">
        <v>2963.27</v>
      </c>
      <c r="AK245" s="18">
        <v>0</v>
      </c>
      <c r="AL245" s="32">
        <v>61936.79</v>
      </c>
      <c r="AM245" s="31">
        <v>33906.139999999992</v>
      </c>
      <c r="AN245" s="18">
        <v>0</v>
      </c>
      <c r="AO245" s="32">
        <v>747688.06000000017</v>
      </c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</row>
    <row r="246" spans="1:53" x14ac:dyDescent="0.25">
      <c r="A246" s="41" t="s">
        <v>315</v>
      </c>
      <c r="B246" s="18" t="s">
        <v>323</v>
      </c>
      <c r="C246" s="31">
        <v>-662.7</v>
      </c>
      <c r="D246" s="18">
        <v>0</v>
      </c>
      <c r="E246" s="32">
        <v>11999.21</v>
      </c>
      <c r="F246" s="18">
        <v>-665.41</v>
      </c>
      <c r="G246" s="18">
        <v>0</v>
      </c>
      <c r="H246" s="18">
        <v>19016</v>
      </c>
      <c r="I246" s="31">
        <v>-605.95000000000005</v>
      </c>
      <c r="J246" s="18">
        <v>0</v>
      </c>
      <c r="K246" s="32">
        <v>20999.86</v>
      </c>
      <c r="L246" s="18">
        <v>-803.17</v>
      </c>
      <c r="M246" s="18">
        <v>0</v>
      </c>
      <c r="N246" s="18">
        <v>22923.93</v>
      </c>
      <c r="O246" s="31">
        <v>-676.62</v>
      </c>
      <c r="P246" s="18">
        <v>0</v>
      </c>
      <c r="Q246" s="32">
        <v>20482.07</v>
      </c>
      <c r="R246" s="18">
        <v>-1213.49</v>
      </c>
      <c r="S246" s="18">
        <v>0</v>
      </c>
      <c r="T246" s="18">
        <v>24904.53</v>
      </c>
      <c r="U246" s="31">
        <v>-949.28</v>
      </c>
      <c r="V246" s="18">
        <v>0</v>
      </c>
      <c r="W246" s="32">
        <v>15794.9</v>
      </c>
      <c r="X246" s="18">
        <v>-919.2</v>
      </c>
      <c r="Y246" s="18">
        <v>0</v>
      </c>
      <c r="Z246" s="32">
        <v>13409.18</v>
      </c>
      <c r="AA246" s="18">
        <v>-1550.08</v>
      </c>
      <c r="AB246" s="18">
        <v>0</v>
      </c>
      <c r="AC246" s="32">
        <v>25397.16</v>
      </c>
      <c r="AD246" s="18">
        <v>-2422.09</v>
      </c>
      <c r="AE246" s="18">
        <v>0</v>
      </c>
      <c r="AF246" s="32">
        <v>28822.080000000002</v>
      </c>
      <c r="AG246" s="18">
        <v>-1569.73</v>
      </c>
      <c r="AH246" s="18">
        <v>0</v>
      </c>
      <c r="AI246" s="32">
        <v>17031.05</v>
      </c>
      <c r="AJ246" s="18">
        <v>-1890.06</v>
      </c>
      <c r="AK246" s="18">
        <v>0</v>
      </c>
      <c r="AL246" s="32">
        <v>19940.759999999998</v>
      </c>
      <c r="AM246" s="31">
        <v>-13927.779999999999</v>
      </c>
      <c r="AN246" s="18">
        <v>0</v>
      </c>
      <c r="AO246" s="32">
        <v>240720.73</v>
      </c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</row>
    <row r="247" spans="1:53" x14ac:dyDescent="0.25">
      <c r="A247" s="41" t="s">
        <v>315</v>
      </c>
      <c r="B247" s="18" t="s">
        <v>324</v>
      </c>
      <c r="C247" s="31">
        <v>-1167.8800000000001</v>
      </c>
      <c r="D247" s="18">
        <v>0</v>
      </c>
      <c r="E247" s="32">
        <v>12084.64</v>
      </c>
      <c r="F247" s="18">
        <v>-1594.79</v>
      </c>
      <c r="G247" s="18">
        <v>0</v>
      </c>
      <c r="H247" s="18">
        <v>19151.39</v>
      </c>
      <c r="I247" s="31">
        <v>-1415.5300000000002</v>
      </c>
      <c r="J247" s="18">
        <v>0</v>
      </c>
      <c r="K247" s="32">
        <v>21149.38</v>
      </c>
      <c r="L247" s="18">
        <v>-1830.18</v>
      </c>
      <c r="M247" s="18">
        <v>0</v>
      </c>
      <c r="N247" s="18">
        <v>23087.15</v>
      </c>
      <c r="O247" s="31">
        <v>-1672.77</v>
      </c>
      <c r="P247" s="18">
        <v>0</v>
      </c>
      <c r="Q247" s="32">
        <v>20627.900000000001</v>
      </c>
      <c r="R247" s="18">
        <v>-2486.8000000000002</v>
      </c>
      <c r="S247" s="18">
        <v>0</v>
      </c>
      <c r="T247" s="18">
        <v>25081.85</v>
      </c>
      <c r="U247" s="31">
        <v>-1711.93</v>
      </c>
      <c r="V247" s="18">
        <v>0</v>
      </c>
      <c r="W247" s="32">
        <v>15907.35</v>
      </c>
      <c r="X247" s="18">
        <v>-1051.08</v>
      </c>
      <c r="Y247" s="18">
        <v>0</v>
      </c>
      <c r="Z247" s="32">
        <v>13504.65</v>
      </c>
      <c r="AA247" s="18">
        <v>-1553.81</v>
      </c>
      <c r="AB247" s="18">
        <v>0</v>
      </c>
      <c r="AC247" s="32">
        <v>25577.98</v>
      </c>
      <c r="AD247" s="18">
        <v>-2513.8199999999997</v>
      </c>
      <c r="AE247" s="18">
        <v>0</v>
      </c>
      <c r="AF247" s="32">
        <v>29027.29</v>
      </c>
      <c r="AG247" s="18">
        <v>-1860.77</v>
      </c>
      <c r="AH247" s="18">
        <v>0</v>
      </c>
      <c r="AI247" s="32">
        <v>17152.3</v>
      </c>
      <c r="AJ247" s="18">
        <v>-2316.89</v>
      </c>
      <c r="AK247" s="18">
        <v>0</v>
      </c>
      <c r="AL247" s="32">
        <v>20082.740000000002</v>
      </c>
      <c r="AM247" s="31">
        <v>-21176.25</v>
      </c>
      <c r="AN247" s="18">
        <v>0</v>
      </c>
      <c r="AO247" s="32">
        <v>242434.62</v>
      </c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</row>
    <row r="248" spans="1:53" s="51" customFormat="1" x14ac:dyDescent="0.25">
      <c r="A248" s="46" t="s">
        <v>325</v>
      </c>
      <c r="B248" s="47"/>
      <c r="C248" s="48">
        <v>5828.1799999999985</v>
      </c>
      <c r="D248" s="47">
        <v>0</v>
      </c>
      <c r="E248" s="49">
        <v>208108.99</v>
      </c>
      <c r="F248" s="47">
        <v>6899.87</v>
      </c>
      <c r="G248" s="47">
        <v>0</v>
      </c>
      <c r="H248" s="47">
        <v>329805.16000000003</v>
      </c>
      <c r="I248" s="48">
        <v>12448.92</v>
      </c>
      <c r="J248" s="47">
        <v>0</v>
      </c>
      <c r="K248" s="49">
        <v>364212.4</v>
      </c>
      <c r="L248" s="47">
        <v>14424.249999999998</v>
      </c>
      <c r="M248" s="47">
        <v>0</v>
      </c>
      <c r="N248" s="47">
        <v>397582.63000000006</v>
      </c>
      <c r="O248" s="48">
        <v>15038.270000000004</v>
      </c>
      <c r="P248" s="47">
        <v>0</v>
      </c>
      <c r="Q248" s="49">
        <v>355232.07000000007</v>
      </c>
      <c r="R248" s="47">
        <v>13976.11</v>
      </c>
      <c r="S248" s="47">
        <v>0</v>
      </c>
      <c r="T248" s="47">
        <v>431933.33000000007</v>
      </c>
      <c r="U248" s="48">
        <v>9869.2300000000014</v>
      </c>
      <c r="V248" s="47">
        <v>0</v>
      </c>
      <c r="W248" s="49">
        <v>273939.75</v>
      </c>
      <c r="X248" s="47">
        <v>3411.4000000000005</v>
      </c>
      <c r="Y248" s="47">
        <v>0</v>
      </c>
      <c r="Z248" s="49">
        <v>232562.98</v>
      </c>
      <c r="AA248" s="47">
        <v>4208.2800000000007</v>
      </c>
      <c r="AB248" s="47">
        <v>0</v>
      </c>
      <c r="AC248" s="49">
        <v>440477.19999999995</v>
      </c>
      <c r="AD248" s="47">
        <v>-52.430000000000291</v>
      </c>
      <c r="AE248" s="47">
        <v>0</v>
      </c>
      <c r="AF248" s="49">
        <v>499877.50000000006</v>
      </c>
      <c r="AG248" s="47">
        <v>3211.1199999999994</v>
      </c>
      <c r="AH248" s="47">
        <v>0</v>
      </c>
      <c r="AI248" s="49">
        <v>295378.99</v>
      </c>
      <c r="AJ248" s="47">
        <v>4037.6700000000014</v>
      </c>
      <c r="AK248" s="47">
        <v>0</v>
      </c>
      <c r="AL248" s="49">
        <v>345843.85</v>
      </c>
      <c r="AM248" s="48">
        <v>93300.87</v>
      </c>
      <c r="AN248" s="47">
        <v>0</v>
      </c>
      <c r="AO248" s="49">
        <v>4174954.85</v>
      </c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</row>
    <row r="249" spans="1:53" x14ac:dyDescent="0.25">
      <c r="A249" s="39" t="s">
        <v>326</v>
      </c>
      <c r="B249" s="29" t="s">
        <v>327</v>
      </c>
      <c r="C249" s="28">
        <v>0</v>
      </c>
      <c r="D249" s="29">
        <v>0</v>
      </c>
      <c r="E249" s="30">
        <v>130.1</v>
      </c>
      <c r="F249" s="29">
        <v>0</v>
      </c>
      <c r="G249" s="29">
        <v>0</v>
      </c>
      <c r="H249" s="29">
        <v>206.18</v>
      </c>
      <c r="I249" s="28">
        <v>0</v>
      </c>
      <c r="J249" s="29">
        <v>0</v>
      </c>
      <c r="K249" s="30">
        <v>227.69</v>
      </c>
      <c r="L249" s="29">
        <v>0</v>
      </c>
      <c r="M249" s="29">
        <v>0</v>
      </c>
      <c r="N249" s="29">
        <v>248.55</v>
      </c>
      <c r="O249" s="28">
        <v>0</v>
      </c>
      <c r="P249" s="29">
        <v>0</v>
      </c>
      <c r="Q249" s="30">
        <v>222.08</v>
      </c>
      <c r="R249" s="29">
        <v>0</v>
      </c>
      <c r="S249" s="29">
        <v>0</v>
      </c>
      <c r="T249" s="29">
        <v>270.02999999999997</v>
      </c>
      <c r="U249" s="28">
        <v>0</v>
      </c>
      <c r="V249" s="29">
        <v>0</v>
      </c>
      <c r="W249" s="30">
        <v>171.26</v>
      </c>
      <c r="X249" s="29">
        <v>0</v>
      </c>
      <c r="Y249" s="29">
        <v>0</v>
      </c>
      <c r="Z249" s="30">
        <v>145.38999999999999</v>
      </c>
      <c r="AA249" s="29">
        <v>0</v>
      </c>
      <c r="AB249" s="29">
        <v>0</v>
      </c>
      <c r="AC249" s="30">
        <v>275.37</v>
      </c>
      <c r="AD249" s="29">
        <v>0</v>
      </c>
      <c r="AE249" s="29">
        <v>0</v>
      </c>
      <c r="AF249" s="30">
        <v>312.5</v>
      </c>
      <c r="AG249" s="29">
        <v>0</v>
      </c>
      <c r="AH249" s="29">
        <v>0</v>
      </c>
      <c r="AI249" s="30">
        <v>184.66</v>
      </c>
      <c r="AJ249" s="29">
        <v>0</v>
      </c>
      <c r="AK249" s="29">
        <v>0</v>
      </c>
      <c r="AL249" s="30">
        <v>216.21</v>
      </c>
      <c r="AM249" s="28">
        <v>0</v>
      </c>
      <c r="AN249" s="29">
        <v>0</v>
      </c>
      <c r="AO249" s="30">
        <v>2610.0199999999995</v>
      </c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</row>
    <row r="250" spans="1:53" x14ac:dyDescent="0.25">
      <c r="A250" s="41" t="s">
        <v>326</v>
      </c>
      <c r="B250" s="18" t="s">
        <v>328</v>
      </c>
      <c r="C250" s="31">
        <v>-326.66000000000003</v>
      </c>
      <c r="D250" s="18">
        <v>36.79</v>
      </c>
      <c r="E250" s="32">
        <v>1490.52</v>
      </c>
      <c r="F250" s="18">
        <v>-437.77</v>
      </c>
      <c r="G250" s="18">
        <v>63.32</v>
      </c>
      <c r="H250" s="18">
        <v>2362.14</v>
      </c>
      <c r="I250" s="31">
        <v>-408.22</v>
      </c>
      <c r="J250" s="18">
        <v>58.03</v>
      </c>
      <c r="K250" s="32">
        <v>2608.5700000000002</v>
      </c>
      <c r="L250" s="18">
        <v>-512.47</v>
      </c>
      <c r="M250" s="18">
        <v>45.41</v>
      </c>
      <c r="N250" s="18">
        <v>2847.58</v>
      </c>
      <c r="O250" s="31">
        <v>-450.11</v>
      </c>
      <c r="P250" s="18">
        <v>23.85</v>
      </c>
      <c r="Q250" s="32">
        <v>2544.25</v>
      </c>
      <c r="R250" s="18">
        <v>-629.41</v>
      </c>
      <c r="S250" s="18">
        <v>8.67</v>
      </c>
      <c r="T250" s="18">
        <v>3093.6</v>
      </c>
      <c r="U250" s="31">
        <v>-404.36</v>
      </c>
      <c r="V250" s="18">
        <v>13.24</v>
      </c>
      <c r="W250" s="32">
        <v>1962.02</v>
      </c>
      <c r="X250" s="18">
        <v>-296.03000000000003</v>
      </c>
      <c r="Y250" s="18">
        <v>41.39</v>
      </c>
      <c r="Z250" s="32">
        <v>1665.67</v>
      </c>
      <c r="AA250" s="18">
        <v>-444.63</v>
      </c>
      <c r="AB250" s="18">
        <v>66.959999999999994</v>
      </c>
      <c r="AC250" s="32">
        <v>3154.8</v>
      </c>
      <c r="AD250" s="18">
        <v>-354.58</v>
      </c>
      <c r="AE250" s="18">
        <v>115.26</v>
      </c>
      <c r="AF250" s="32">
        <v>3580.23</v>
      </c>
      <c r="AG250" s="18">
        <v>-222.27</v>
      </c>
      <c r="AH250" s="18">
        <v>496.88</v>
      </c>
      <c r="AI250" s="32">
        <v>2115.5700000000002</v>
      </c>
      <c r="AJ250" s="18">
        <v>-444.39000000000004</v>
      </c>
      <c r="AK250" s="18">
        <v>442.59</v>
      </c>
      <c r="AL250" s="32">
        <v>2477.0100000000002</v>
      </c>
      <c r="AM250" s="31">
        <v>-4930.9000000000015</v>
      </c>
      <c r="AN250" s="18">
        <v>1412.3899999999999</v>
      </c>
      <c r="AO250" s="32">
        <v>29901.96</v>
      </c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</row>
    <row r="251" spans="1:53" x14ac:dyDescent="0.25">
      <c r="A251" s="41" t="s">
        <v>326</v>
      </c>
      <c r="B251" s="18" t="s">
        <v>329</v>
      </c>
      <c r="C251" s="31">
        <v>0</v>
      </c>
      <c r="D251" s="18">
        <v>209.26</v>
      </c>
      <c r="E251" s="32">
        <v>383.36</v>
      </c>
      <c r="F251" s="18">
        <v>0</v>
      </c>
      <c r="G251" s="18">
        <v>360.15</v>
      </c>
      <c r="H251" s="18">
        <v>607.54</v>
      </c>
      <c r="I251" s="31">
        <v>0</v>
      </c>
      <c r="J251" s="18">
        <v>330.09</v>
      </c>
      <c r="K251" s="32">
        <v>670.93</v>
      </c>
      <c r="L251" s="18">
        <v>0</v>
      </c>
      <c r="M251" s="18">
        <v>258.26</v>
      </c>
      <c r="N251" s="18">
        <v>732.4</v>
      </c>
      <c r="O251" s="31">
        <v>0</v>
      </c>
      <c r="P251" s="18">
        <v>135.66999999999999</v>
      </c>
      <c r="Q251" s="32">
        <v>654.38</v>
      </c>
      <c r="R251" s="18">
        <v>0</v>
      </c>
      <c r="S251" s="18">
        <v>49.3</v>
      </c>
      <c r="T251" s="18">
        <v>795.68</v>
      </c>
      <c r="U251" s="31">
        <v>0</v>
      </c>
      <c r="V251" s="18">
        <v>75.33</v>
      </c>
      <c r="W251" s="32">
        <v>504.63</v>
      </c>
      <c r="X251" s="18">
        <v>0</v>
      </c>
      <c r="Y251" s="18">
        <v>235.4</v>
      </c>
      <c r="Z251" s="32">
        <v>428.41</v>
      </c>
      <c r="AA251" s="18">
        <v>0</v>
      </c>
      <c r="AB251" s="18">
        <v>380.88</v>
      </c>
      <c r="AC251" s="32">
        <v>811.42</v>
      </c>
      <c r="AD251" s="18">
        <v>0</v>
      </c>
      <c r="AE251" s="18">
        <v>655.58</v>
      </c>
      <c r="AF251" s="32">
        <v>920.84</v>
      </c>
      <c r="AG251" s="18">
        <v>0</v>
      </c>
      <c r="AH251" s="18">
        <v>2826.18</v>
      </c>
      <c r="AI251" s="32">
        <v>544.13</v>
      </c>
      <c r="AJ251" s="18">
        <v>0</v>
      </c>
      <c r="AK251" s="18">
        <v>2517.39</v>
      </c>
      <c r="AL251" s="32">
        <v>637.09</v>
      </c>
      <c r="AM251" s="31">
        <v>0</v>
      </c>
      <c r="AN251" s="18">
        <v>8033.49</v>
      </c>
      <c r="AO251" s="32">
        <v>7690.8099999999995</v>
      </c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</row>
    <row r="252" spans="1:53" x14ac:dyDescent="0.25">
      <c r="A252" s="41" t="s">
        <v>326</v>
      </c>
      <c r="B252" s="18" t="s">
        <v>330</v>
      </c>
      <c r="C252" s="31">
        <v>933.44</v>
      </c>
      <c r="D252" s="18">
        <v>145.38</v>
      </c>
      <c r="E252" s="32">
        <v>3798.51</v>
      </c>
      <c r="F252" s="18">
        <v>1101.02</v>
      </c>
      <c r="G252" s="18">
        <v>250.2</v>
      </c>
      <c r="H252" s="18">
        <v>6019.77</v>
      </c>
      <c r="I252" s="31">
        <v>1282.04</v>
      </c>
      <c r="J252" s="18">
        <v>229.32</v>
      </c>
      <c r="K252" s="32">
        <v>6647.79</v>
      </c>
      <c r="L252" s="18">
        <v>1030.49</v>
      </c>
      <c r="M252" s="18">
        <v>179.42</v>
      </c>
      <c r="N252" s="18">
        <v>7256.88</v>
      </c>
      <c r="O252" s="31">
        <v>1475.53</v>
      </c>
      <c r="P252" s="18">
        <v>94.25</v>
      </c>
      <c r="Q252" s="32">
        <v>6483.88</v>
      </c>
      <c r="R252" s="18">
        <v>3845.66</v>
      </c>
      <c r="S252" s="18">
        <v>34.25</v>
      </c>
      <c r="T252" s="18">
        <v>7883.87</v>
      </c>
      <c r="U252" s="31">
        <v>1333.91</v>
      </c>
      <c r="V252" s="18">
        <v>52.33</v>
      </c>
      <c r="W252" s="32">
        <v>5000.09</v>
      </c>
      <c r="X252" s="18">
        <v>567.27</v>
      </c>
      <c r="Y252" s="18">
        <v>163.54</v>
      </c>
      <c r="Z252" s="32">
        <v>4244.8599999999997</v>
      </c>
      <c r="AA252" s="18">
        <v>352.14</v>
      </c>
      <c r="AB252" s="18">
        <v>264.60000000000002</v>
      </c>
      <c r="AC252" s="32">
        <v>8039.82</v>
      </c>
      <c r="AD252" s="18">
        <v>2334.2600000000002</v>
      </c>
      <c r="AE252" s="18">
        <v>455.45</v>
      </c>
      <c r="AF252" s="32">
        <v>9124.02</v>
      </c>
      <c r="AG252" s="18">
        <v>440.43</v>
      </c>
      <c r="AH252" s="18">
        <v>1963.41</v>
      </c>
      <c r="AI252" s="32">
        <v>5391.41</v>
      </c>
      <c r="AJ252" s="18">
        <v>1416.11</v>
      </c>
      <c r="AK252" s="18">
        <v>1748.88</v>
      </c>
      <c r="AL252" s="32">
        <v>6312.52</v>
      </c>
      <c r="AM252" s="31">
        <v>16112.300000000001</v>
      </c>
      <c r="AN252" s="18">
        <v>5581.0300000000007</v>
      </c>
      <c r="AO252" s="32">
        <v>76203.42</v>
      </c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</row>
    <row r="253" spans="1:53" x14ac:dyDescent="0.25">
      <c r="A253" s="41" t="s">
        <v>326</v>
      </c>
      <c r="B253" s="18" t="s">
        <v>331</v>
      </c>
      <c r="C253" s="31">
        <v>0</v>
      </c>
      <c r="D253" s="18">
        <v>0</v>
      </c>
      <c r="E253" s="32">
        <v>0</v>
      </c>
      <c r="F253" s="18">
        <v>0</v>
      </c>
      <c r="G253" s="18">
        <v>0</v>
      </c>
      <c r="H253" s="18">
        <v>0</v>
      </c>
      <c r="I253" s="31">
        <v>0</v>
      </c>
      <c r="J253" s="18">
        <v>0</v>
      </c>
      <c r="K253" s="32">
        <v>0</v>
      </c>
      <c r="L253" s="18">
        <v>0</v>
      </c>
      <c r="M253" s="18">
        <v>0</v>
      </c>
      <c r="N253" s="18">
        <v>0</v>
      </c>
      <c r="O253" s="31">
        <v>0</v>
      </c>
      <c r="P253" s="18">
        <v>0</v>
      </c>
      <c r="Q253" s="32">
        <v>0</v>
      </c>
      <c r="R253" s="18">
        <v>0</v>
      </c>
      <c r="S253" s="18">
        <v>0</v>
      </c>
      <c r="T253" s="18">
        <v>0</v>
      </c>
      <c r="U253" s="31">
        <v>0</v>
      </c>
      <c r="V253" s="18">
        <v>0</v>
      </c>
      <c r="W253" s="32">
        <v>0</v>
      </c>
      <c r="X253" s="18">
        <v>0</v>
      </c>
      <c r="Y253" s="18">
        <v>0</v>
      </c>
      <c r="Z253" s="32">
        <v>0</v>
      </c>
      <c r="AA253" s="18">
        <v>0</v>
      </c>
      <c r="AB253" s="18">
        <v>0</v>
      </c>
      <c r="AC253" s="32">
        <v>0</v>
      </c>
      <c r="AD253" s="18">
        <v>0</v>
      </c>
      <c r="AE253" s="18">
        <v>0</v>
      </c>
      <c r="AF253" s="32">
        <v>0</v>
      </c>
      <c r="AG253" s="18">
        <v>0</v>
      </c>
      <c r="AH253" s="18">
        <v>0</v>
      </c>
      <c r="AI253" s="32">
        <v>0</v>
      </c>
      <c r="AJ253" s="18">
        <v>0</v>
      </c>
      <c r="AK253" s="18">
        <v>0</v>
      </c>
      <c r="AL253" s="32">
        <v>0</v>
      </c>
      <c r="AM253" s="31">
        <v>0</v>
      </c>
      <c r="AN253" s="18">
        <v>0</v>
      </c>
      <c r="AO253" s="32">
        <v>0</v>
      </c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</row>
    <row r="254" spans="1:53" x14ac:dyDescent="0.25">
      <c r="A254" s="41" t="s">
        <v>326</v>
      </c>
      <c r="B254" s="18" t="s">
        <v>332</v>
      </c>
      <c r="C254" s="31">
        <v>-44.66</v>
      </c>
      <c r="D254" s="18">
        <v>0</v>
      </c>
      <c r="E254" s="32">
        <v>71.56</v>
      </c>
      <c r="F254" s="18">
        <v>-57.6</v>
      </c>
      <c r="G254" s="18">
        <v>0</v>
      </c>
      <c r="H254" s="18">
        <v>113.4</v>
      </c>
      <c r="I254" s="31">
        <v>-55.71</v>
      </c>
      <c r="J254" s="18">
        <v>0</v>
      </c>
      <c r="K254" s="32">
        <v>125.23</v>
      </c>
      <c r="L254" s="18">
        <v>-69.12</v>
      </c>
      <c r="M254" s="18">
        <v>0</v>
      </c>
      <c r="N254" s="18">
        <v>136.69999999999999</v>
      </c>
      <c r="O254" s="31">
        <v>-63.56</v>
      </c>
      <c r="P254" s="18">
        <v>0</v>
      </c>
      <c r="Q254" s="32">
        <v>122.14</v>
      </c>
      <c r="R254" s="18">
        <v>-101.86</v>
      </c>
      <c r="S254" s="18">
        <v>0</v>
      </c>
      <c r="T254" s="18">
        <v>148.51</v>
      </c>
      <c r="U254" s="31">
        <v>-70.92</v>
      </c>
      <c r="V254" s="18">
        <v>0</v>
      </c>
      <c r="W254" s="32">
        <v>94.19</v>
      </c>
      <c r="X254" s="18">
        <v>-43.71</v>
      </c>
      <c r="Y254" s="18">
        <v>0</v>
      </c>
      <c r="Z254" s="32">
        <v>79.959999999999994</v>
      </c>
      <c r="AA254" s="18">
        <v>-64.989999999999995</v>
      </c>
      <c r="AB254" s="18">
        <v>0</v>
      </c>
      <c r="AC254" s="32">
        <v>151.44999999999999</v>
      </c>
      <c r="AD254" s="18">
        <v>-97.23</v>
      </c>
      <c r="AE254" s="18">
        <v>0</v>
      </c>
      <c r="AF254" s="32">
        <v>171.88</v>
      </c>
      <c r="AG254" s="18">
        <v>-41.6</v>
      </c>
      <c r="AH254" s="18">
        <v>0</v>
      </c>
      <c r="AI254" s="32">
        <v>101.56</v>
      </c>
      <c r="AJ254" s="18">
        <v>-66.88</v>
      </c>
      <c r="AK254" s="18">
        <v>0</v>
      </c>
      <c r="AL254" s="32">
        <v>118.91</v>
      </c>
      <c r="AM254" s="31">
        <v>-777.84</v>
      </c>
      <c r="AN254" s="18">
        <v>0</v>
      </c>
      <c r="AO254" s="32">
        <v>1435.49</v>
      </c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</row>
    <row r="255" spans="1:53" x14ac:dyDescent="0.25">
      <c r="A255" s="41" t="s">
        <v>326</v>
      </c>
      <c r="B255" s="18" t="s">
        <v>333</v>
      </c>
      <c r="C255" s="31">
        <v>0</v>
      </c>
      <c r="D255" s="18">
        <v>0</v>
      </c>
      <c r="E255" s="32">
        <v>1295.3699999999999</v>
      </c>
      <c r="F255" s="18">
        <v>0</v>
      </c>
      <c r="G255" s="18">
        <v>0</v>
      </c>
      <c r="H255" s="18">
        <v>2052.87</v>
      </c>
      <c r="I255" s="31">
        <v>0</v>
      </c>
      <c r="J255" s="18">
        <v>0</v>
      </c>
      <c r="K255" s="32">
        <v>2267.0300000000002</v>
      </c>
      <c r="L255" s="18">
        <v>0</v>
      </c>
      <c r="M255" s="18">
        <v>0</v>
      </c>
      <c r="N255" s="18">
        <v>2474.75</v>
      </c>
      <c r="O255" s="31">
        <v>0</v>
      </c>
      <c r="P255" s="18">
        <v>0</v>
      </c>
      <c r="Q255" s="32">
        <v>2211.14</v>
      </c>
      <c r="R255" s="18">
        <v>0</v>
      </c>
      <c r="S255" s="18">
        <v>0</v>
      </c>
      <c r="T255" s="18">
        <v>2688.56</v>
      </c>
      <c r="U255" s="31">
        <v>0</v>
      </c>
      <c r="V255" s="18">
        <v>0</v>
      </c>
      <c r="W255" s="32">
        <v>1705.13</v>
      </c>
      <c r="X255" s="18">
        <v>0</v>
      </c>
      <c r="Y255" s="18">
        <v>0</v>
      </c>
      <c r="Z255" s="32">
        <v>1447.58</v>
      </c>
      <c r="AA255" s="18">
        <v>0</v>
      </c>
      <c r="AB255" s="18">
        <v>0</v>
      </c>
      <c r="AC255" s="32">
        <v>2741.74</v>
      </c>
      <c r="AD255" s="18">
        <v>0</v>
      </c>
      <c r="AE255" s="18">
        <v>0</v>
      </c>
      <c r="AF255" s="32">
        <v>3111.48</v>
      </c>
      <c r="AG255" s="18">
        <v>0</v>
      </c>
      <c r="AH255" s="18">
        <v>0</v>
      </c>
      <c r="AI255" s="32">
        <v>1838.58</v>
      </c>
      <c r="AJ255" s="18">
        <v>0</v>
      </c>
      <c r="AK255" s="18">
        <v>0</v>
      </c>
      <c r="AL255" s="32">
        <v>2152.6999999999998</v>
      </c>
      <c r="AM255" s="31">
        <v>0</v>
      </c>
      <c r="AN255" s="18">
        <v>0</v>
      </c>
      <c r="AO255" s="32">
        <v>25986.929999999997</v>
      </c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</row>
    <row r="256" spans="1:53" s="51" customFormat="1" x14ac:dyDescent="0.25">
      <c r="A256" s="46" t="s">
        <v>334</v>
      </c>
      <c r="B256" s="47"/>
      <c r="C256" s="48">
        <v>562.12</v>
      </c>
      <c r="D256" s="47">
        <v>391.42999999999995</v>
      </c>
      <c r="E256" s="49">
        <v>7169.42</v>
      </c>
      <c r="F256" s="47">
        <v>605.65</v>
      </c>
      <c r="G256" s="47">
        <v>673.67</v>
      </c>
      <c r="H256" s="47">
        <v>11361.900000000001</v>
      </c>
      <c r="I256" s="48">
        <v>818.1099999999999</v>
      </c>
      <c r="J256" s="47">
        <v>617.44000000000005</v>
      </c>
      <c r="K256" s="49">
        <v>12547.24</v>
      </c>
      <c r="L256" s="47">
        <v>448.9</v>
      </c>
      <c r="M256" s="47">
        <v>483.08999999999992</v>
      </c>
      <c r="N256" s="47">
        <v>13696.86</v>
      </c>
      <c r="O256" s="48">
        <v>961.86000000000013</v>
      </c>
      <c r="P256" s="47">
        <v>253.76999999999998</v>
      </c>
      <c r="Q256" s="49">
        <v>12237.869999999999</v>
      </c>
      <c r="R256" s="47">
        <v>3114.39</v>
      </c>
      <c r="S256" s="47">
        <v>92.22</v>
      </c>
      <c r="T256" s="47">
        <v>14880.25</v>
      </c>
      <c r="U256" s="48">
        <v>858.63000000000011</v>
      </c>
      <c r="V256" s="47">
        <v>140.89999999999998</v>
      </c>
      <c r="W256" s="49">
        <v>9437.32</v>
      </c>
      <c r="X256" s="47">
        <v>227.52999999999994</v>
      </c>
      <c r="Y256" s="47">
        <v>440.33000000000004</v>
      </c>
      <c r="Z256" s="49">
        <v>8011.87</v>
      </c>
      <c r="AA256" s="47">
        <v>-157.48000000000002</v>
      </c>
      <c r="AB256" s="47">
        <v>712.44</v>
      </c>
      <c r="AC256" s="49">
        <v>15174.6</v>
      </c>
      <c r="AD256" s="47">
        <v>1882.4500000000003</v>
      </c>
      <c r="AE256" s="47">
        <v>1226.29</v>
      </c>
      <c r="AF256" s="49">
        <v>17220.95</v>
      </c>
      <c r="AG256" s="47">
        <v>176.56</v>
      </c>
      <c r="AH256" s="47">
        <v>5286.47</v>
      </c>
      <c r="AI256" s="49">
        <v>10175.91</v>
      </c>
      <c r="AJ256" s="47">
        <v>904.8399999999998</v>
      </c>
      <c r="AK256" s="47">
        <v>4708.8600000000006</v>
      </c>
      <c r="AL256" s="49">
        <v>11914.440000000002</v>
      </c>
      <c r="AM256" s="48">
        <v>10403.560000000001</v>
      </c>
      <c r="AN256" s="47">
        <v>15026.91</v>
      </c>
      <c r="AO256" s="49">
        <v>143828.63</v>
      </c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</row>
    <row r="257" spans="1:53" x14ac:dyDescent="0.25">
      <c r="A257" s="39" t="s">
        <v>335</v>
      </c>
      <c r="B257" s="29" t="s">
        <v>205</v>
      </c>
      <c r="C257" s="28">
        <v>0</v>
      </c>
      <c r="D257" s="29">
        <v>0</v>
      </c>
      <c r="E257" s="30">
        <v>0</v>
      </c>
      <c r="F257" s="29">
        <v>0</v>
      </c>
      <c r="G257" s="29">
        <v>0</v>
      </c>
      <c r="H257" s="29">
        <v>0</v>
      </c>
      <c r="I257" s="28">
        <v>0</v>
      </c>
      <c r="J257" s="29">
        <v>0</v>
      </c>
      <c r="K257" s="30">
        <v>0</v>
      </c>
      <c r="L257" s="29">
        <v>0</v>
      </c>
      <c r="M257" s="29">
        <v>0</v>
      </c>
      <c r="N257" s="29">
        <v>0</v>
      </c>
      <c r="O257" s="28">
        <v>0</v>
      </c>
      <c r="P257" s="29">
        <v>0</v>
      </c>
      <c r="Q257" s="30">
        <v>0</v>
      </c>
      <c r="R257" s="29">
        <v>0</v>
      </c>
      <c r="S257" s="29">
        <v>0</v>
      </c>
      <c r="T257" s="29">
        <v>0</v>
      </c>
      <c r="U257" s="28">
        <v>0</v>
      </c>
      <c r="V257" s="29">
        <v>0</v>
      </c>
      <c r="W257" s="30">
        <v>0</v>
      </c>
      <c r="X257" s="29">
        <v>0</v>
      </c>
      <c r="Y257" s="29">
        <v>0</v>
      </c>
      <c r="Z257" s="30">
        <v>0</v>
      </c>
      <c r="AA257" s="29">
        <v>0</v>
      </c>
      <c r="AB257" s="29">
        <v>0</v>
      </c>
      <c r="AC257" s="30">
        <v>0</v>
      </c>
      <c r="AD257" s="29">
        <v>0</v>
      </c>
      <c r="AE257" s="29">
        <v>0</v>
      </c>
      <c r="AF257" s="30">
        <v>0</v>
      </c>
      <c r="AG257" s="29">
        <v>0</v>
      </c>
      <c r="AH257" s="29">
        <v>0</v>
      </c>
      <c r="AI257" s="30">
        <v>0</v>
      </c>
      <c r="AJ257" s="29">
        <v>0</v>
      </c>
      <c r="AK257" s="29">
        <v>0</v>
      </c>
      <c r="AL257" s="30">
        <v>0</v>
      </c>
      <c r="AM257" s="28">
        <v>0</v>
      </c>
      <c r="AN257" s="29">
        <v>0</v>
      </c>
      <c r="AO257" s="30">
        <v>0</v>
      </c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</row>
    <row r="258" spans="1:53" s="51" customFormat="1" x14ac:dyDescent="0.25">
      <c r="A258" s="46" t="s">
        <v>336</v>
      </c>
      <c r="B258" s="47"/>
      <c r="C258" s="48">
        <v>0</v>
      </c>
      <c r="D258" s="47">
        <v>0</v>
      </c>
      <c r="E258" s="49">
        <v>0</v>
      </c>
      <c r="F258" s="47">
        <v>0</v>
      </c>
      <c r="G258" s="47">
        <v>0</v>
      </c>
      <c r="H258" s="47">
        <v>0</v>
      </c>
      <c r="I258" s="48">
        <v>0</v>
      </c>
      <c r="J258" s="47">
        <v>0</v>
      </c>
      <c r="K258" s="49">
        <v>0</v>
      </c>
      <c r="L258" s="47">
        <v>0</v>
      </c>
      <c r="M258" s="47">
        <v>0</v>
      </c>
      <c r="N258" s="47">
        <v>0</v>
      </c>
      <c r="O258" s="48">
        <v>0</v>
      </c>
      <c r="P258" s="47">
        <v>0</v>
      </c>
      <c r="Q258" s="49">
        <v>0</v>
      </c>
      <c r="R258" s="47">
        <v>0</v>
      </c>
      <c r="S258" s="47">
        <v>0</v>
      </c>
      <c r="T258" s="47">
        <v>0</v>
      </c>
      <c r="U258" s="48">
        <v>0</v>
      </c>
      <c r="V258" s="47">
        <v>0</v>
      </c>
      <c r="W258" s="49">
        <v>0</v>
      </c>
      <c r="X258" s="47">
        <v>0</v>
      </c>
      <c r="Y258" s="47">
        <v>0</v>
      </c>
      <c r="Z258" s="49">
        <v>0</v>
      </c>
      <c r="AA258" s="47">
        <v>0</v>
      </c>
      <c r="AB258" s="47">
        <v>0</v>
      </c>
      <c r="AC258" s="49">
        <v>0</v>
      </c>
      <c r="AD258" s="47">
        <v>0</v>
      </c>
      <c r="AE258" s="47">
        <v>0</v>
      </c>
      <c r="AF258" s="49">
        <v>0</v>
      </c>
      <c r="AG258" s="47">
        <v>0</v>
      </c>
      <c r="AH258" s="47">
        <v>0</v>
      </c>
      <c r="AI258" s="49">
        <v>0</v>
      </c>
      <c r="AJ258" s="47">
        <v>0</v>
      </c>
      <c r="AK258" s="47">
        <v>0</v>
      </c>
      <c r="AL258" s="49">
        <v>0</v>
      </c>
      <c r="AM258" s="48">
        <v>0</v>
      </c>
      <c r="AN258" s="47">
        <v>0</v>
      </c>
      <c r="AO258" s="49">
        <v>0</v>
      </c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</row>
    <row r="259" spans="1:53" x14ac:dyDescent="0.25">
      <c r="A259" s="39" t="s">
        <v>337</v>
      </c>
      <c r="B259" s="29" t="s">
        <v>127</v>
      </c>
      <c r="C259" s="28">
        <v>2463.39</v>
      </c>
      <c r="D259" s="29">
        <v>0</v>
      </c>
      <c r="E259" s="30">
        <v>10442.77</v>
      </c>
      <c r="F259" s="29">
        <v>4498.1400000000003</v>
      </c>
      <c r="G259" s="29">
        <v>0</v>
      </c>
      <c r="H259" s="29">
        <v>16549.400000000001</v>
      </c>
      <c r="I259" s="28">
        <v>2759.18</v>
      </c>
      <c r="J259" s="29">
        <v>0</v>
      </c>
      <c r="K259" s="30">
        <v>18275.93</v>
      </c>
      <c r="L259" s="29">
        <v>2158.38</v>
      </c>
      <c r="M259" s="29">
        <v>0</v>
      </c>
      <c r="N259" s="29">
        <v>19950.419999999998</v>
      </c>
      <c r="O259" s="28">
        <v>1953.81</v>
      </c>
      <c r="P259" s="29">
        <v>0</v>
      </c>
      <c r="Q259" s="30">
        <v>17825.3</v>
      </c>
      <c r="R259" s="29">
        <v>4191.3100000000004</v>
      </c>
      <c r="S259" s="29">
        <v>0</v>
      </c>
      <c r="T259" s="29">
        <v>21674.12</v>
      </c>
      <c r="U259" s="28">
        <v>3496.14</v>
      </c>
      <c r="V259" s="29">
        <v>0</v>
      </c>
      <c r="W259" s="30">
        <v>13746.11</v>
      </c>
      <c r="X259" s="29">
        <v>2258.56</v>
      </c>
      <c r="Y259" s="29">
        <v>0</v>
      </c>
      <c r="Z259" s="30">
        <v>11669.85</v>
      </c>
      <c r="AA259" s="29">
        <v>3815.78</v>
      </c>
      <c r="AB259" s="29">
        <v>0</v>
      </c>
      <c r="AC259" s="30">
        <v>22102.84</v>
      </c>
      <c r="AD259" s="29">
        <v>2823.03</v>
      </c>
      <c r="AE259" s="29">
        <v>0</v>
      </c>
      <c r="AF259" s="30">
        <v>25083.51</v>
      </c>
      <c r="AG259" s="29">
        <v>2868.59</v>
      </c>
      <c r="AH259" s="29">
        <v>0</v>
      </c>
      <c r="AI259" s="30">
        <v>14821.92</v>
      </c>
      <c r="AJ259" s="29">
        <v>2999.73</v>
      </c>
      <c r="AK259" s="29">
        <v>0</v>
      </c>
      <c r="AL259" s="30">
        <v>17354.21</v>
      </c>
      <c r="AM259" s="28">
        <v>36286.04</v>
      </c>
      <c r="AN259" s="29">
        <v>0</v>
      </c>
      <c r="AO259" s="30">
        <v>209496.37999999998</v>
      </c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</row>
    <row r="260" spans="1:53" s="51" customFormat="1" x14ac:dyDescent="0.25">
      <c r="A260" s="46" t="s">
        <v>338</v>
      </c>
      <c r="B260" s="47"/>
      <c r="C260" s="48">
        <v>2463.39</v>
      </c>
      <c r="D260" s="47">
        <v>0</v>
      </c>
      <c r="E260" s="49">
        <v>10442.77</v>
      </c>
      <c r="F260" s="47">
        <v>4498.1400000000003</v>
      </c>
      <c r="G260" s="47">
        <v>0</v>
      </c>
      <c r="H260" s="47">
        <v>16549.400000000001</v>
      </c>
      <c r="I260" s="48">
        <v>2759.18</v>
      </c>
      <c r="J260" s="47">
        <v>0</v>
      </c>
      <c r="K260" s="49">
        <v>18275.93</v>
      </c>
      <c r="L260" s="47">
        <v>2158.38</v>
      </c>
      <c r="M260" s="47">
        <v>0</v>
      </c>
      <c r="N260" s="47">
        <v>19950.419999999998</v>
      </c>
      <c r="O260" s="48">
        <v>1953.81</v>
      </c>
      <c r="P260" s="47">
        <v>0</v>
      </c>
      <c r="Q260" s="49">
        <v>17825.3</v>
      </c>
      <c r="R260" s="47">
        <v>4191.3100000000004</v>
      </c>
      <c r="S260" s="47">
        <v>0</v>
      </c>
      <c r="T260" s="47">
        <v>21674.12</v>
      </c>
      <c r="U260" s="48">
        <v>3496.14</v>
      </c>
      <c r="V260" s="47">
        <v>0</v>
      </c>
      <c r="W260" s="49">
        <v>13746.11</v>
      </c>
      <c r="X260" s="47">
        <v>2258.56</v>
      </c>
      <c r="Y260" s="47">
        <v>0</v>
      </c>
      <c r="Z260" s="49">
        <v>11669.85</v>
      </c>
      <c r="AA260" s="47">
        <v>3815.78</v>
      </c>
      <c r="AB260" s="47">
        <v>0</v>
      </c>
      <c r="AC260" s="49">
        <v>22102.84</v>
      </c>
      <c r="AD260" s="47">
        <v>2823.03</v>
      </c>
      <c r="AE260" s="47">
        <v>0</v>
      </c>
      <c r="AF260" s="49">
        <v>25083.51</v>
      </c>
      <c r="AG260" s="47">
        <v>2868.59</v>
      </c>
      <c r="AH260" s="47">
        <v>0</v>
      </c>
      <c r="AI260" s="49">
        <v>14821.92</v>
      </c>
      <c r="AJ260" s="47">
        <v>2999.73</v>
      </c>
      <c r="AK260" s="47">
        <v>0</v>
      </c>
      <c r="AL260" s="49">
        <v>17354.21</v>
      </c>
      <c r="AM260" s="48">
        <v>36286.04</v>
      </c>
      <c r="AN260" s="47">
        <v>0</v>
      </c>
      <c r="AO260" s="49">
        <v>209496.37999999998</v>
      </c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</row>
    <row r="261" spans="1:53" x14ac:dyDescent="0.25">
      <c r="A261" s="42" t="s">
        <v>339</v>
      </c>
      <c r="B261" s="37"/>
      <c r="C261" s="36">
        <v>394035.1399999999</v>
      </c>
      <c r="D261" s="37">
        <v>571332.31000000006</v>
      </c>
      <c r="E261" s="38">
        <v>2585925.7800000007</v>
      </c>
      <c r="F261" s="37">
        <v>611848.98999999964</v>
      </c>
      <c r="G261" s="37">
        <v>983301.82999999984</v>
      </c>
      <c r="H261" s="37">
        <v>4098100.8600000003</v>
      </c>
      <c r="I261" s="36">
        <v>738111.78999999992</v>
      </c>
      <c r="J261" s="37">
        <v>901240.95</v>
      </c>
      <c r="K261" s="38">
        <v>4525639.2700000023</v>
      </c>
      <c r="L261" s="37">
        <v>779844.01999999944</v>
      </c>
      <c r="M261" s="37">
        <v>705130.08</v>
      </c>
      <c r="N261" s="37">
        <v>4940291.9000000004</v>
      </c>
      <c r="O261" s="36">
        <v>743295.21999999974</v>
      </c>
      <c r="P261" s="37">
        <v>370424.06000000006</v>
      </c>
      <c r="Q261" s="38">
        <v>4414051.379999999</v>
      </c>
      <c r="R261" s="37">
        <v>826175.37999999954</v>
      </c>
      <c r="S261" s="37">
        <v>134593.13999999998</v>
      </c>
      <c r="T261" s="37">
        <v>5367127.5399999982</v>
      </c>
      <c r="U261" s="36">
        <v>724923.54999999993</v>
      </c>
      <c r="V261" s="37">
        <v>205664.24</v>
      </c>
      <c r="W261" s="38">
        <v>3403927.0699999994</v>
      </c>
      <c r="X261" s="37">
        <v>558907.10000000009</v>
      </c>
      <c r="Y261" s="37">
        <v>642702.38000000012</v>
      </c>
      <c r="Z261" s="38">
        <v>2889786.6300000022</v>
      </c>
      <c r="AA261" s="37">
        <v>702435.11000000138</v>
      </c>
      <c r="AB261" s="37">
        <v>1039905.9299999999</v>
      </c>
      <c r="AC261" s="38">
        <v>5474210.0200000005</v>
      </c>
      <c r="AD261" s="37">
        <v>885956.78000000026</v>
      </c>
      <c r="AE261" s="37">
        <v>1789920.4899999998</v>
      </c>
      <c r="AF261" s="38">
        <v>6212431.4699999988</v>
      </c>
      <c r="AG261" s="37">
        <v>506384.25999999983</v>
      </c>
      <c r="AH261" s="37">
        <v>7716272.1299999999</v>
      </c>
      <c r="AI261" s="38">
        <v>3670942.8499999987</v>
      </c>
      <c r="AJ261" s="37">
        <v>468089.9300000004</v>
      </c>
      <c r="AK261" s="37">
        <v>6873172.0599999996</v>
      </c>
      <c r="AL261" s="38">
        <v>4285611.5700000012</v>
      </c>
      <c r="AM261" s="36">
        <v>7940007.2699999996</v>
      </c>
      <c r="AN261" s="37">
        <v>21933659.599999998</v>
      </c>
      <c r="AO261" s="38">
        <v>51868046.340000004</v>
      </c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</row>
    <row r="262" spans="1:53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32"/>
      <c r="AD262" s="18"/>
      <c r="AE262" s="18"/>
      <c r="AF262" s="32"/>
      <c r="AG262" s="18"/>
      <c r="AH262" s="18"/>
      <c r="AI262" s="32"/>
      <c r="AJ262" s="18"/>
      <c r="AK262" s="18"/>
      <c r="AL262" s="32"/>
      <c r="AM262" s="45"/>
      <c r="AN262" s="45"/>
      <c r="AO262" s="45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</row>
    <row r="263" spans="1:53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44"/>
      <c r="AB263" s="18"/>
      <c r="AC263" s="32"/>
      <c r="AD263" s="18"/>
      <c r="AE263" s="18"/>
      <c r="AF263" s="32"/>
      <c r="AG263" s="18"/>
      <c r="AH263" s="18"/>
      <c r="AI263" s="32"/>
      <c r="AJ263" s="18"/>
      <c r="AK263" s="18"/>
      <c r="AL263" s="32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</row>
    <row r="264" spans="1:53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32"/>
      <c r="AD264" s="18"/>
      <c r="AE264" s="18"/>
      <c r="AF264" s="32"/>
      <c r="AG264" s="18"/>
      <c r="AH264" s="18"/>
      <c r="AI264" s="32"/>
      <c r="AJ264" s="18"/>
      <c r="AK264" s="18"/>
      <c r="AL264" s="32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</row>
    <row r="265" spans="1:53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32"/>
      <c r="AD265" s="18"/>
      <c r="AE265" s="18"/>
      <c r="AF265" s="32"/>
      <c r="AG265" s="18"/>
      <c r="AH265" s="18"/>
      <c r="AI265" s="32"/>
      <c r="AJ265" s="18"/>
      <c r="AK265" s="18"/>
      <c r="AL265" s="32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</row>
    <row r="266" spans="1:53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32"/>
      <c r="AD266" s="18"/>
      <c r="AE266" s="18"/>
      <c r="AF266" s="32"/>
      <c r="AG266" s="18"/>
      <c r="AH266" s="18"/>
      <c r="AI266" s="32"/>
      <c r="AJ266" s="18"/>
      <c r="AK266" s="18"/>
      <c r="AL266" s="32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</row>
    <row r="267" spans="1:53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32"/>
      <c r="AD267" s="18"/>
      <c r="AE267" s="18"/>
      <c r="AF267" s="32"/>
      <c r="AG267" s="18"/>
      <c r="AH267" s="18"/>
      <c r="AI267" s="32"/>
      <c r="AJ267" s="18"/>
      <c r="AK267" s="18"/>
      <c r="AL267" s="32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</row>
    <row r="268" spans="1:53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32"/>
      <c r="AD268" s="18"/>
      <c r="AE268" s="18"/>
      <c r="AF268" s="32"/>
      <c r="AG268" s="18"/>
      <c r="AH268" s="18"/>
      <c r="AI268" s="32"/>
      <c r="AJ268" s="18"/>
      <c r="AK268" s="18"/>
      <c r="AL268" s="32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</row>
    <row r="269" spans="1:53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32"/>
      <c r="AD269" s="18"/>
      <c r="AE269" s="18"/>
      <c r="AF269" s="32"/>
      <c r="AG269" s="18"/>
      <c r="AH269" s="18"/>
      <c r="AI269" s="32"/>
      <c r="AJ269" s="18"/>
      <c r="AK269" s="18"/>
      <c r="AL269" s="32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</row>
    <row r="270" spans="1:53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32"/>
      <c r="AD270" s="18"/>
      <c r="AE270" s="18"/>
      <c r="AF270" s="32"/>
      <c r="AG270" s="18"/>
      <c r="AH270" s="18"/>
      <c r="AI270" s="32"/>
      <c r="AJ270" s="18"/>
      <c r="AK270" s="18"/>
      <c r="AL270" s="32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</row>
    <row r="271" spans="1:53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32"/>
      <c r="AD271" s="18"/>
      <c r="AE271" s="18"/>
      <c r="AF271" s="32"/>
      <c r="AG271" s="18"/>
      <c r="AH271" s="18"/>
      <c r="AI271" s="32"/>
      <c r="AJ271" s="18"/>
      <c r="AK271" s="18"/>
      <c r="AL271" s="32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</row>
    <row r="272" spans="1:53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32"/>
      <c r="AD272" s="18"/>
      <c r="AE272" s="18"/>
      <c r="AF272" s="32"/>
      <c r="AG272" s="18"/>
      <c r="AH272" s="18"/>
      <c r="AI272" s="32"/>
      <c r="AJ272" s="18"/>
      <c r="AK272" s="18"/>
      <c r="AL272" s="32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</row>
    <row r="273" spans="1:53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32"/>
      <c r="AD273" s="18"/>
      <c r="AE273" s="18"/>
      <c r="AF273" s="32"/>
      <c r="AG273" s="18"/>
      <c r="AH273" s="18"/>
      <c r="AI273" s="32"/>
      <c r="AJ273" s="18"/>
      <c r="AK273" s="18"/>
      <c r="AL273" s="32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</row>
    <row r="274" spans="1:53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32"/>
      <c r="AD274" s="18"/>
      <c r="AE274" s="18"/>
      <c r="AF274" s="32"/>
      <c r="AG274" s="18"/>
      <c r="AH274" s="18"/>
      <c r="AI274" s="32"/>
      <c r="AJ274" s="18"/>
      <c r="AK274" s="18"/>
      <c r="AL274" s="32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</row>
    <row r="275" spans="1:53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32"/>
      <c r="AD275" s="18"/>
      <c r="AE275" s="18"/>
      <c r="AF275" s="32"/>
      <c r="AG275" s="18"/>
      <c r="AH275" s="18"/>
      <c r="AI275" s="32"/>
      <c r="AJ275" s="18"/>
      <c r="AK275" s="18"/>
      <c r="AL275" s="32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</row>
    <row r="276" spans="1:53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32"/>
      <c r="AD276" s="18"/>
      <c r="AE276" s="18"/>
      <c r="AF276" s="32"/>
      <c r="AG276" s="18"/>
      <c r="AH276" s="18"/>
      <c r="AI276" s="32"/>
      <c r="AJ276" s="18"/>
      <c r="AK276" s="18"/>
      <c r="AL276" s="32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</row>
    <row r="277" spans="1:53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32"/>
      <c r="AD277" s="18"/>
      <c r="AE277" s="18"/>
      <c r="AF277" s="32"/>
      <c r="AG277" s="18"/>
      <c r="AH277" s="18"/>
      <c r="AI277" s="32"/>
      <c r="AJ277" s="18"/>
      <c r="AK277" s="18"/>
      <c r="AL277" s="32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</row>
    <row r="278" spans="1:53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32"/>
      <c r="AD278" s="18"/>
      <c r="AE278" s="18"/>
      <c r="AF278" s="32"/>
      <c r="AG278" s="18"/>
      <c r="AH278" s="18"/>
      <c r="AI278" s="32"/>
      <c r="AJ278" s="18"/>
      <c r="AK278" s="18"/>
      <c r="AL278" s="32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</row>
    <row r="279" spans="1:53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32"/>
      <c r="AD279" s="18"/>
      <c r="AE279" s="18"/>
      <c r="AF279" s="32"/>
      <c r="AG279" s="18"/>
      <c r="AH279" s="18"/>
      <c r="AI279" s="32"/>
      <c r="AJ279" s="18"/>
      <c r="AK279" s="18"/>
      <c r="AL279" s="32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</row>
    <row r="280" spans="1:53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32"/>
      <c r="AD280" s="18"/>
      <c r="AE280" s="18"/>
      <c r="AF280" s="32"/>
      <c r="AG280" s="18"/>
      <c r="AH280" s="18"/>
      <c r="AI280" s="32"/>
      <c r="AJ280" s="18"/>
      <c r="AK280" s="18"/>
      <c r="AL280" s="32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</row>
    <row r="281" spans="1:53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32"/>
      <c r="AD281" s="18"/>
      <c r="AE281" s="18"/>
      <c r="AF281" s="32"/>
      <c r="AG281" s="18"/>
      <c r="AH281" s="18"/>
      <c r="AI281" s="32"/>
      <c r="AJ281" s="18"/>
      <c r="AK281" s="18"/>
      <c r="AL281" s="32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</row>
    <row r="282" spans="1:53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32"/>
      <c r="AD282" s="18"/>
      <c r="AE282" s="18"/>
      <c r="AF282" s="32"/>
      <c r="AG282" s="18"/>
      <c r="AH282" s="18"/>
      <c r="AI282" s="32"/>
      <c r="AJ282" s="18"/>
      <c r="AK282" s="18"/>
      <c r="AL282" s="32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</row>
    <row r="283" spans="1:53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32"/>
      <c r="AD283" s="18"/>
      <c r="AE283" s="18"/>
      <c r="AF283" s="32"/>
      <c r="AG283" s="18"/>
      <c r="AH283" s="18"/>
      <c r="AI283" s="32"/>
      <c r="AJ283" s="18"/>
      <c r="AK283" s="18"/>
      <c r="AL283" s="32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</row>
    <row r="284" spans="1:53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32"/>
      <c r="AD284" s="18"/>
      <c r="AE284" s="18"/>
      <c r="AF284" s="32"/>
      <c r="AG284" s="18"/>
      <c r="AH284" s="18"/>
      <c r="AI284" s="32"/>
      <c r="AJ284" s="18"/>
      <c r="AK284" s="18"/>
      <c r="AL284" s="32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</row>
    <row r="285" spans="1:53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32"/>
      <c r="AD285" s="18"/>
      <c r="AE285" s="18"/>
      <c r="AF285" s="32"/>
      <c r="AG285" s="18"/>
      <c r="AH285" s="18"/>
      <c r="AI285" s="32"/>
      <c r="AJ285" s="18"/>
      <c r="AK285" s="18"/>
      <c r="AL285" s="32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</row>
  </sheetData>
  <mergeCells count="12">
    <mergeCell ref="AJ1:AL1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D56D0-CF05-4EAD-9F62-549AD4DB2A91}">
  <dimension ref="A1:BB285"/>
  <sheetViews>
    <sheetView workbookViewId="0">
      <pane xSplit="3" ySplit="2" topLeftCell="AE249" activePane="bottomRight" state="frozen"/>
      <selection activeCell="C213" sqref="C213"/>
      <selection pane="topRight" activeCell="C213" sqref="C213"/>
      <selection pane="bottomLeft" activeCell="C213" sqref="C213"/>
      <selection pane="bottomRight" activeCell="AM255" sqref="AM255"/>
    </sheetView>
  </sheetViews>
  <sheetFormatPr defaultRowHeight="15" x14ac:dyDescent="0.25"/>
  <cols>
    <col min="1" max="1" width="38" bestFit="1" customWidth="1"/>
    <col min="2" max="2" width="10.42578125" bestFit="1" customWidth="1"/>
    <col min="3" max="3" width="38" bestFit="1" customWidth="1"/>
    <col min="4" max="5" width="7.5703125" bestFit="1" customWidth="1"/>
    <col min="6" max="6" width="9.140625" bestFit="1" customWidth="1"/>
    <col min="7" max="8" width="7.5703125" bestFit="1" customWidth="1"/>
    <col min="9" max="9" width="9.140625" style="43" bestFit="1" customWidth="1"/>
    <col min="10" max="39" width="9.140625" customWidth="1"/>
    <col min="40" max="40" width="9.140625" bestFit="1" customWidth="1"/>
    <col min="41" max="42" width="10.140625" bestFit="1" customWidth="1"/>
  </cols>
  <sheetData>
    <row r="1" spans="1:54" x14ac:dyDescent="0.25">
      <c r="A1" s="39"/>
      <c r="B1" s="29"/>
      <c r="C1" s="29"/>
      <c r="D1" s="94" t="s">
        <v>32</v>
      </c>
      <c r="E1" s="94"/>
      <c r="F1" s="95"/>
      <c r="G1" s="94" t="s">
        <v>33</v>
      </c>
      <c r="H1" s="94"/>
      <c r="I1" s="95"/>
      <c r="J1" s="93" t="s">
        <v>34</v>
      </c>
      <c r="K1" s="94"/>
      <c r="L1" s="95"/>
      <c r="M1" s="96" t="s">
        <v>35</v>
      </c>
      <c r="N1" s="97"/>
      <c r="O1" s="98"/>
      <c r="P1" s="96" t="s">
        <v>36</v>
      </c>
      <c r="Q1" s="97"/>
      <c r="R1" s="98"/>
      <c r="S1" s="93" t="s">
        <v>37</v>
      </c>
      <c r="T1" s="94"/>
      <c r="U1" s="95"/>
      <c r="V1" s="96" t="s">
        <v>38</v>
      </c>
      <c r="W1" s="97"/>
      <c r="X1" s="98"/>
      <c r="Y1" s="96" t="s">
        <v>39</v>
      </c>
      <c r="Z1" s="97"/>
      <c r="AA1" s="98"/>
      <c r="AB1" s="96" t="s">
        <v>40</v>
      </c>
      <c r="AC1" s="97"/>
      <c r="AD1" s="98"/>
      <c r="AE1" s="96" t="s">
        <v>29</v>
      </c>
      <c r="AF1" s="97"/>
      <c r="AG1" s="98"/>
      <c r="AH1" s="96" t="s">
        <v>30</v>
      </c>
      <c r="AI1" s="97"/>
      <c r="AJ1" s="98"/>
      <c r="AK1" s="93" t="s">
        <v>31</v>
      </c>
      <c r="AL1" s="94"/>
      <c r="AM1" s="95"/>
      <c r="AN1" s="93" t="s">
        <v>361</v>
      </c>
      <c r="AO1" s="94"/>
      <c r="AP1" s="95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s="18" customFormat="1" x14ac:dyDescent="0.25">
      <c r="A2" s="40" t="s">
        <v>41</v>
      </c>
      <c r="B2" s="34" t="s">
        <v>42</v>
      </c>
      <c r="C2" s="62" t="s">
        <v>365</v>
      </c>
      <c r="D2" s="34" t="s">
        <v>363</v>
      </c>
      <c r="E2" s="34" t="s">
        <v>3</v>
      </c>
      <c r="F2" s="35" t="s">
        <v>364</v>
      </c>
      <c r="G2" s="34" t="s">
        <v>363</v>
      </c>
      <c r="H2" s="34" t="s">
        <v>3</v>
      </c>
      <c r="I2" s="35" t="s">
        <v>364</v>
      </c>
      <c r="J2" s="34" t="s">
        <v>363</v>
      </c>
      <c r="K2" s="34" t="s">
        <v>3</v>
      </c>
      <c r="L2" s="35" t="s">
        <v>364</v>
      </c>
      <c r="M2" s="34" t="s">
        <v>363</v>
      </c>
      <c r="N2" s="34" t="s">
        <v>3</v>
      </c>
      <c r="O2" s="35" t="s">
        <v>364</v>
      </c>
      <c r="P2" s="34" t="s">
        <v>363</v>
      </c>
      <c r="Q2" s="34" t="s">
        <v>3</v>
      </c>
      <c r="R2" s="35" t="s">
        <v>364</v>
      </c>
      <c r="S2" s="34" t="s">
        <v>363</v>
      </c>
      <c r="T2" s="34" t="s">
        <v>3</v>
      </c>
      <c r="U2" s="35" t="s">
        <v>364</v>
      </c>
      <c r="V2" s="34" t="s">
        <v>363</v>
      </c>
      <c r="W2" s="34" t="s">
        <v>3</v>
      </c>
      <c r="X2" s="34" t="s">
        <v>364</v>
      </c>
      <c r="Y2" s="34" t="s">
        <v>363</v>
      </c>
      <c r="Z2" s="34" t="s">
        <v>3</v>
      </c>
      <c r="AA2" s="34" t="s">
        <v>364</v>
      </c>
      <c r="AB2" s="34" t="s">
        <v>363</v>
      </c>
      <c r="AC2" s="34" t="s">
        <v>3</v>
      </c>
      <c r="AD2" s="34" t="s">
        <v>364</v>
      </c>
      <c r="AE2" s="34" t="s">
        <v>363</v>
      </c>
      <c r="AF2" s="34" t="s">
        <v>3</v>
      </c>
      <c r="AG2" s="34" t="s">
        <v>364</v>
      </c>
      <c r="AH2" s="34" t="s">
        <v>363</v>
      </c>
      <c r="AI2" s="34" t="s">
        <v>3</v>
      </c>
      <c r="AJ2" s="34" t="s">
        <v>364</v>
      </c>
      <c r="AK2" s="34" t="s">
        <v>363</v>
      </c>
      <c r="AL2" s="34" t="s">
        <v>3</v>
      </c>
      <c r="AM2" s="35" t="s">
        <v>364</v>
      </c>
      <c r="AN2" s="33" t="s">
        <v>363</v>
      </c>
      <c r="AO2" s="34" t="s">
        <v>3</v>
      </c>
      <c r="AP2" s="35" t="s">
        <v>364</v>
      </c>
    </row>
    <row r="3" spans="1:54" x14ac:dyDescent="0.25">
      <c r="A3" s="39" t="s">
        <v>46</v>
      </c>
      <c r="B3" s="29" t="s">
        <v>47</v>
      </c>
      <c r="C3" s="29" t="str">
        <f t="shared" ref="C3:C66" si="0">A3&amp;B3</f>
        <v>Alpine Energy LtdABY</v>
      </c>
      <c r="D3" s="29">
        <v>-267.75</v>
      </c>
      <c r="E3" s="29">
        <v>851.95</v>
      </c>
      <c r="F3" s="30">
        <v>342.08</v>
      </c>
      <c r="G3" s="29">
        <v>-132.84</v>
      </c>
      <c r="H3" s="29">
        <v>724.1</v>
      </c>
      <c r="I3" s="32">
        <v>237.78</v>
      </c>
      <c r="J3" s="18">
        <v>1394.22</v>
      </c>
      <c r="K3" s="18">
        <v>168.19</v>
      </c>
      <c r="L3" s="30">
        <v>350.42</v>
      </c>
      <c r="M3" s="18">
        <v>5430.73</v>
      </c>
      <c r="N3" s="18">
        <v>336.65</v>
      </c>
      <c r="O3" s="32">
        <v>462.85</v>
      </c>
      <c r="P3" s="18">
        <v>3969.5600000000004</v>
      </c>
      <c r="Q3" s="18">
        <v>401.08</v>
      </c>
      <c r="R3" s="32">
        <v>499.89</v>
      </c>
      <c r="S3" s="18">
        <v>695.41</v>
      </c>
      <c r="T3" s="18">
        <v>210.98</v>
      </c>
      <c r="U3" s="30">
        <v>350.7</v>
      </c>
      <c r="V3" s="18">
        <v>1337.3200000000002</v>
      </c>
      <c r="W3" s="18">
        <v>291.42</v>
      </c>
      <c r="X3" s="18">
        <v>343.46</v>
      </c>
      <c r="Y3" s="18">
        <v>-110.15</v>
      </c>
      <c r="Z3" s="18">
        <v>337.73</v>
      </c>
      <c r="AA3" s="18">
        <v>301.52999999999997</v>
      </c>
      <c r="AB3" s="18">
        <v>791.39</v>
      </c>
      <c r="AC3" s="18">
        <v>272.58</v>
      </c>
      <c r="AD3" s="18">
        <v>291.61</v>
      </c>
      <c r="AE3" s="18">
        <v>693.23</v>
      </c>
      <c r="AF3" s="18">
        <v>242.15</v>
      </c>
      <c r="AG3" s="18">
        <v>323.69</v>
      </c>
      <c r="AH3" s="18">
        <v>1658.09</v>
      </c>
      <c r="AI3" s="18">
        <v>170.4</v>
      </c>
      <c r="AJ3" s="18">
        <v>169.05</v>
      </c>
      <c r="AK3" s="18">
        <v>2438.0700000000002</v>
      </c>
      <c r="AL3" s="18">
        <v>143.28</v>
      </c>
      <c r="AM3" s="30">
        <v>198.12</v>
      </c>
      <c r="AN3" s="29">
        <v>17897.28</v>
      </c>
      <c r="AO3" s="29">
        <v>4150.51</v>
      </c>
      <c r="AP3" s="29">
        <v>3871.1800000000003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x14ac:dyDescent="0.25">
      <c r="A4" s="41" t="s">
        <v>46</v>
      </c>
      <c r="B4" s="18" t="s">
        <v>48</v>
      </c>
      <c r="C4" s="29" t="str">
        <f t="shared" si="0"/>
        <v>Alpine Energy LtdBPD</v>
      </c>
      <c r="D4" s="18">
        <v>10605.33</v>
      </c>
      <c r="E4" s="18">
        <v>0</v>
      </c>
      <c r="F4" s="32">
        <v>3778.65</v>
      </c>
      <c r="G4" s="18">
        <v>11530.01</v>
      </c>
      <c r="H4" s="18">
        <v>0</v>
      </c>
      <c r="I4" s="32">
        <v>2626.57</v>
      </c>
      <c r="J4" s="18">
        <v>12070.79</v>
      </c>
      <c r="K4" s="18">
        <v>0</v>
      </c>
      <c r="L4" s="32">
        <v>3870.82</v>
      </c>
      <c r="M4" s="18">
        <v>14223.84</v>
      </c>
      <c r="N4" s="18">
        <v>0</v>
      </c>
      <c r="O4" s="32">
        <v>5112.7</v>
      </c>
      <c r="P4" s="18">
        <v>21755.24</v>
      </c>
      <c r="Q4" s="18">
        <v>0</v>
      </c>
      <c r="R4" s="32">
        <v>5521.8</v>
      </c>
      <c r="S4" s="18">
        <v>21511.29</v>
      </c>
      <c r="T4" s="18">
        <v>0</v>
      </c>
      <c r="U4" s="32">
        <v>3873.88</v>
      </c>
      <c r="V4" s="18">
        <v>18824.830000000002</v>
      </c>
      <c r="W4" s="18">
        <v>0</v>
      </c>
      <c r="X4" s="18">
        <v>3793.85</v>
      </c>
      <c r="Y4" s="18">
        <v>14167.13</v>
      </c>
      <c r="Z4" s="18">
        <v>0</v>
      </c>
      <c r="AA4" s="18">
        <v>3330.7</v>
      </c>
      <c r="AB4" s="18">
        <v>23459.8</v>
      </c>
      <c r="AC4" s="18">
        <v>0</v>
      </c>
      <c r="AD4" s="18">
        <v>3221.2</v>
      </c>
      <c r="AE4" s="18">
        <v>17703.900000000001</v>
      </c>
      <c r="AF4" s="18">
        <v>0</v>
      </c>
      <c r="AG4" s="18">
        <v>3575.52</v>
      </c>
      <c r="AH4" s="18">
        <v>42984.77</v>
      </c>
      <c r="AI4" s="18">
        <v>0</v>
      </c>
      <c r="AJ4" s="18">
        <v>1867.29</v>
      </c>
      <c r="AK4" s="18">
        <v>16281.42</v>
      </c>
      <c r="AL4" s="18">
        <v>0</v>
      </c>
      <c r="AM4" s="18">
        <v>2188.41</v>
      </c>
      <c r="AN4" s="31">
        <v>225118.34999999998</v>
      </c>
      <c r="AO4" s="18">
        <v>0</v>
      </c>
      <c r="AP4" s="32">
        <v>42761.389999999992</v>
      </c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 x14ac:dyDescent="0.25">
      <c r="A5" s="41" t="s">
        <v>46</v>
      </c>
      <c r="B5" s="18" t="s">
        <v>49</v>
      </c>
      <c r="C5" s="29" t="str">
        <f t="shared" si="0"/>
        <v>Alpine Energy LtdSTU</v>
      </c>
      <c r="D5" s="18">
        <v>-1473.77</v>
      </c>
      <c r="E5" s="18">
        <v>0</v>
      </c>
      <c r="F5" s="32">
        <v>8005.86</v>
      </c>
      <c r="G5" s="18">
        <v>-745.8</v>
      </c>
      <c r="H5" s="18">
        <v>0</v>
      </c>
      <c r="I5" s="32">
        <v>5564.92</v>
      </c>
      <c r="J5" s="18">
        <v>-976.93</v>
      </c>
      <c r="K5" s="18">
        <v>0</v>
      </c>
      <c r="L5" s="32">
        <v>8201.1200000000008</v>
      </c>
      <c r="M5" s="18">
        <v>-1477.67</v>
      </c>
      <c r="N5" s="18">
        <v>0</v>
      </c>
      <c r="O5" s="32">
        <v>10832.32</v>
      </c>
      <c r="P5" s="18">
        <v>-1072.08</v>
      </c>
      <c r="Q5" s="18">
        <v>0</v>
      </c>
      <c r="R5" s="32">
        <v>11699.07</v>
      </c>
      <c r="S5" s="18">
        <v>-835.88</v>
      </c>
      <c r="T5" s="18">
        <v>0</v>
      </c>
      <c r="U5" s="32">
        <v>8207.61</v>
      </c>
      <c r="V5" s="18">
        <v>492.76</v>
      </c>
      <c r="W5" s="18">
        <v>0</v>
      </c>
      <c r="X5" s="18">
        <v>8038.04</v>
      </c>
      <c r="Y5" s="18">
        <v>-15.76</v>
      </c>
      <c r="Z5" s="18">
        <v>0</v>
      </c>
      <c r="AA5" s="18">
        <v>7056.76</v>
      </c>
      <c r="AB5" s="18">
        <v>266.44</v>
      </c>
      <c r="AC5" s="18">
        <v>0</v>
      </c>
      <c r="AD5" s="18">
        <v>6824.78</v>
      </c>
      <c r="AE5" s="18">
        <v>-1664.48</v>
      </c>
      <c r="AF5" s="18">
        <v>0</v>
      </c>
      <c r="AG5" s="18">
        <v>7575.47</v>
      </c>
      <c r="AH5" s="18">
        <v>230.49</v>
      </c>
      <c r="AI5" s="18">
        <v>0</v>
      </c>
      <c r="AJ5" s="18">
        <v>3956.24</v>
      </c>
      <c r="AK5" s="18">
        <v>-327.07</v>
      </c>
      <c r="AL5" s="18">
        <v>0</v>
      </c>
      <c r="AM5" s="18">
        <v>4636.6000000000004</v>
      </c>
      <c r="AN5" s="31">
        <v>-7599.75</v>
      </c>
      <c r="AO5" s="18">
        <v>0</v>
      </c>
      <c r="AP5" s="32">
        <v>90598.790000000008</v>
      </c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1:54" x14ac:dyDescent="0.25">
      <c r="A6" s="41" t="s">
        <v>46</v>
      </c>
      <c r="B6" s="18" t="s">
        <v>50</v>
      </c>
      <c r="C6" s="29" t="str">
        <f t="shared" si="0"/>
        <v>Alpine Energy LtdTIM</v>
      </c>
      <c r="D6" s="18">
        <v>3983.17</v>
      </c>
      <c r="E6" s="18">
        <v>0</v>
      </c>
      <c r="F6" s="32">
        <v>55304.59</v>
      </c>
      <c r="G6" s="18">
        <v>1915.94</v>
      </c>
      <c r="H6" s="18">
        <v>0</v>
      </c>
      <c r="I6" s="32">
        <v>38442.559999999998</v>
      </c>
      <c r="J6" s="18">
        <v>2834.92</v>
      </c>
      <c r="K6" s="18">
        <v>0</v>
      </c>
      <c r="L6" s="32">
        <v>56653.49</v>
      </c>
      <c r="M6" s="18">
        <v>3061.99</v>
      </c>
      <c r="N6" s="18">
        <v>0</v>
      </c>
      <c r="O6" s="32">
        <v>74829.81</v>
      </c>
      <c r="P6" s="18">
        <v>3105.55</v>
      </c>
      <c r="Q6" s="18">
        <v>0</v>
      </c>
      <c r="R6" s="32">
        <v>80817.350000000006</v>
      </c>
      <c r="S6" s="18">
        <v>1862.57</v>
      </c>
      <c r="T6" s="18">
        <v>0</v>
      </c>
      <c r="U6" s="32">
        <v>56698.29</v>
      </c>
      <c r="V6" s="18">
        <v>2620.1999999999998</v>
      </c>
      <c r="W6" s="18">
        <v>0</v>
      </c>
      <c r="X6" s="18">
        <v>55526.93</v>
      </c>
      <c r="Y6" s="18">
        <v>2441.9699999999998</v>
      </c>
      <c r="Z6" s="18">
        <v>0</v>
      </c>
      <c r="AA6" s="18">
        <v>48748.24</v>
      </c>
      <c r="AB6" s="18">
        <v>3393.07</v>
      </c>
      <c r="AC6" s="18">
        <v>0</v>
      </c>
      <c r="AD6" s="18">
        <v>47145.68</v>
      </c>
      <c r="AE6" s="18">
        <v>3735.18</v>
      </c>
      <c r="AF6" s="18">
        <v>0</v>
      </c>
      <c r="AG6" s="18">
        <v>52331.46</v>
      </c>
      <c r="AH6" s="18">
        <v>2532.58</v>
      </c>
      <c r="AI6" s="18">
        <v>0</v>
      </c>
      <c r="AJ6" s="18">
        <v>27329.759999999998</v>
      </c>
      <c r="AK6" s="18">
        <v>3332.79</v>
      </c>
      <c r="AL6" s="18">
        <v>0</v>
      </c>
      <c r="AM6" s="18">
        <v>32029.68</v>
      </c>
      <c r="AN6" s="31">
        <v>34819.93</v>
      </c>
      <c r="AO6" s="18">
        <v>0</v>
      </c>
      <c r="AP6" s="32">
        <v>625857.84</v>
      </c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x14ac:dyDescent="0.25">
      <c r="A7" s="41" t="s">
        <v>46</v>
      </c>
      <c r="B7" s="18" t="s">
        <v>51</v>
      </c>
      <c r="C7" s="29" t="str">
        <f t="shared" si="0"/>
        <v>Alpine Energy LtdTKA</v>
      </c>
      <c r="D7" s="18">
        <v>-434.59</v>
      </c>
      <c r="E7" s="18">
        <v>0</v>
      </c>
      <c r="F7" s="32">
        <v>3429.67</v>
      </c>
      <c r="G7" s="18">
        <v>-146.02000000000001</v>
      </c>
      <c r="H7" s="18">
        <v>0</v>
      </c>
      <c r="I7" s="32">
        <v>2383.9899999999998</v>
      </c>
      <c r="J7" s="18">
        <v>1835.88</v>
      </c>
      <c r="K7" s="18">
        <v>0</v>
      </c>
      <c r="L7" s="32">
        <v>3513.32</v>
      </c>
      <c r="M7" s="18">
        <v>7445.72</v>
      </c>
      <c r="N7" s="18">
        <v>0</v>
      </c>
      <c r="O7" s="32">
        <v>4640.5200000000004</v>
      </c>
      <c r="P7" s="18">
        <v>5352.29</v>
      </c>
      <c r="Q7" s="18">
        <v>0</v>
      </c>
      <c r="R7" s="32">
        <v>5011.83</v>
      </c>
      <c r="S7" s="18">
        <v>898.45</v>
      </c>
      <c r="T7" s="18">
        <v>0</v>
      </c>
      <c r="U7" s="32">
        <v>3516.1</v>
      </c>
      <c r="V7" s="18">
        <v>1597.85</v>
      </c>
      <c r="W7" s="18">
        <v>0</v>
      </c>
      <c r="X7" s="18">
        <v>3443.46</v>
      </c>
      <c r="Y7" s="18">
        <v>-155.93</v>
      </c>
      <c r="Z7" s="18">
        <v>0</v>
      </c>
      <c r="AA7" s="18">
        <v>3023.09</v>
      </c>
      <c r="AB7" s="18">
        <v>1177.0999999999999</v>
      </c>
      <c r="AC7" s="18">
        <v>0</v>
      </c>
      <c r="AD7" s="18">
        <v>2923.7</v>
      </c>
      <c r="AE7" s="18">
        <v>930.22</v>
      </c>
      <c r="AF7" s="18">
        <v>0</v>
      </c>
      <c r="AG7" s="18">
        <v>3245.3</v>
      </c>
      <c r="AH7" s="18">
        <v>2212.9899999999998</v>
      </c>
      <c r="AI7" s="18">
        <v>0</v>
      </c>
      <c r="AJ7" s="18">
        <v>1694.83</v>
      </c>
      <c r="AK7" s="18">
        <v>2998.78</v>
      </c>
      <c r="AL7" s="18">
        <v>0</v>
      </c>
      <c r="AM7" s="18">
        <v>1986.3</v>
      </c>
      <c r="AN7" s="31">
        <v>23712.739999999998</v>
      </c>
      <c r="AO7" s="18">
        <v>0</v>
      </c>
      <c r="AP7" s="32">
        <v>38812.11</v>
      </c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54" x14ac:dyDescent="0.25">
      <c r="A8" s="41" t="s">
        <v>46</v>
      </c>
      <c r="B8" s="18" t="s">
        <v>52</v>
      </c>
      <c r="C8" s="29" t="str">
        <f t="shared" si="0"/>
        <v>Alpine Energy LtdTMK</v>
      </c>
      <c r="D8" s="18">
        <v>17073.86</v>
      </c>
      <c r="E8" s="18">
        <v>0</v>
      </c>
      <c r="F8" s="32">
        <v>22672.91</v>
      </c>
      <c r="G8" s="18">
        <v>8898.69</v>
      </c>
      <c r="H8" s="18">
        <v>0</v>
      </c>
      <c r="I8" s="32">
        <v>15760.08</v>
      </c>
      <c r="J8" s="18">
        <v>503.6</v>
      </c>
      <c r="K8" s="18">
        <v>0</v>
      </c>
      <c r="L8" s="32">
        <v>23225.91</v>
      </c>
      <c r="M8" s="18">
        <v>4105.58</v>
      </c>
      <c r="N8" s="18">
        <v>0</v>
      </c>
      <c r="O8" s="32">
        <v>30677.56</v>
      </c>
      <c r="P8" s="18">
        <v>18613.55</v>
      </c>
      <c r="Q8" s="18">
        <v>0</v>
      </c>
      <c r="R8" s="32">
        <v>33132.230000000003</v>
      </c>
      <c r="S8" s="18">
        <v>14424.2</v>
      </c>
      <c r="T8" s="18">
        <v>0</v>
      </c>
      <c r="U8" s="32">
        <v>23244.28</v>
      </c>
      <c r="V8" s="18">
        <v>20502.349999999999</v>
      </c>
      <c r="W8" s="18">
        <v>0</v>
      </c>
      <c r="X8" s="18">
        <v>22764.06</v>
      </c>
      <c r="Y8" s="18">
        <v>15352.12</v>
      </c>
      <c r="Z8" s="18">
        <v>0</v>
      </c>
      <c r="AA8" s="18">
        <v>19985.04</v>
      </c>
      <c r="AB8" s="18">
        <v>26378.78</v>
      </c>
      <c r="AC8" s="18">
        <v>0</v>
      </c>
      <c r="AD8" s="18">
        <v>19328.05</v>
      </c>
      <c r="AE8" s="18">
        <v>24311.31</v>
      </c>
      <c r="AF8" s="18">
        <v>0</v>
      </c>
      <c r="AG8" s="18">
        <v>21454.03</v>
      </c>
      <c r="AH8" s="18">
        <v>15355.48</v>
      </c>
      <c r="AI8" s="18">
        <v>0</v>
      </c>
      <c r="AJ8" s="18">
        <v>11204.23</v>
      </c>
      <c r="AK8" s="18">
        <v>11924.42</v>
      </c>
      <c r="AL8" s="18">
        <v>0</v>
      </c>
      <c r="AM8" s="18">
        <v>13131.03</v>
      </c>
      <c r="AN8" s="31">
        <v>177443.94</v>
      </c>
      <c r="AO8" s="18">
        <v>0</v>
      </c>
      <c r="AP8" s="32">
        <v>256579.41</v>
      </c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:54" x14ac:dyDescent="0.25">
      <c r="A9" s="41" t="s">
        <v>46</v>
      </c>
      <c r="B9" s="18" t="s">
        <v>53</v>
      </c>
      <c r="C9" s="29" t="str">
        <f t="shared" si="0"/>
        <v>Alpine Energy LtdTWZ</v>
      </c>
      <c r="D9" s="18">
        <v>-1023.1</v>
      </c>
      <c r="E9" s="18">
        <v>0</v>
      </c>
      <c r="F9" s="32">
        <v>2428.08</v>
      </c>
      <c r="G9" s="18">
        <v>-528.29999999999995</v>
      </c>
      <c r="H9" s="18">
        <v>0</v>
      </c>
      <c r="I9" s="32">
        <v>1687.77</v>
      </c>
      <c r="J9" s="18">
        <v>-763.96</v>
      </c>
      <c r="K9" s="18">
        <v>0</v>
      </c>
      <c r="L9" s="32">
        <v>2487.3000000000002</v>
      </c>
      <c r="M9" s="18">
        <v>-937.54</v>
      </c>
      <c r="N9" s="18">
        <v>0</v>
      </c>
      <c r="O9" s="32">
        <v>3285.31</v>
      </c>
      <c r="P9" s="18">
        <v>-1143.6199999999999</v>
      </c>
      <c r="Q9" s="18">
        <v>0</v>
      </c>
      <c r="R9" s="32">
        <v>3548.18</v>
      </c>
      <c r="S9" s="18">
        <v>-793.46</v>
      </c>
      <c r="T9" s="18">
        <v>0</v>
      </c>
      <c r="U9" s="32">
        <v>2489.27</v>
      </c>
      <c r="V9" s="18">
        <v>-607.02</v>
      </c>
      <c r="W9" s="18">
        <v>0</v>
      </c>
      <c r="X9" s="18">
        <v>2437.84</v>
      </c>
      <c r="Y9" s="18">
        <v>-551.70000000000005</v>
      </c>
      <c r="Z9" s="18">
        <v>0</v>
      </c>
      <c r="AA9" s="18">
        <v>2140.23</v>
      </c>
      <c r="AB9" s="18">
        <v>-737.3</v>
      </c>
      <c r="AC9" s="18">
        <v>0</v>
      </c>
      <c r="AD9" s="18">
        <v>2069.87</v>
      </c>
      <c r="AE9" s="18">
        <v>-1034.68</v>
      </c>
      <c r="AF9" s="18">
        <v>0</v>
      </c>
      <c r="AG9" s="18">
        <v>2297.5500000000002</v>
      </c>
      <c r="AH9" s="18">
        <v>-427.59</v>
      </c>
      <c r="AI9" s="18">
        <v>0</v>
      </c>
      <c r="AJ9" s="18">
        <v>1199.8800000000001</v>
      </c>
      <c r="AK9" s="18">
        <v>-589.58000000000004</v>
      </c>
      <c r="AL9" s="18">
        <v>0</v>
      </c>
      <c r="AM9" s="18">
        <v>1406.22</v>
      </c>
      <c r="AN9" s="31">
        <v>-9137.85</v>
      </c>
      <c r="AO9" s="18">
        <v>0</v>
      </c>
      <c r="AP9" s="32">
        <v>27477.5</v>
      </c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1:54" s="51" customFormat="1" x14ac:dyDescent="0.25">
      <c r="A10" s="46" t="s">
        <v>54</v>
      </c>
      <c r="B10" s="47"/>
      <c r="C10" s="63" t="str">
        <f t="shared" si="0"/>
        <v>Alpine Energy Ltd Total</v>
      </c>
      <c r="D10" s="50">
        <v>28463.15</v>
      </c>
      <c r="E10" s="50">
        <v>851.95</v>
      </c>
      <c r="F10" s="54">
        <v>95961.84</v>
      </c>
      <c r="G10" s="47">
        <v>20791.680000000004</v>
      </c>
      <c r="H10" s="47">
        <v>724.1</v>
      </c>
      <c r="I10" s="49">
        <v>66703.67</v>
      </c>
      <c r="J10" s="47">
        <v>16898.52</v>
      </c>
      <c r="K10" s="47">
        <v>168.19</v>
      </c>
      <c r="L10" s="49">
        <v>98302.380000000019</v>
      </c>
      <c r="M10" s="47">
        <v>31852.65</v>
      </c>
      <c r="N10" s="47">
        <v>336.65</v>
      </c>
      <c r="O10" s="49">
        <v>129841.06999999999</v>
      </c>
      <c r="P10" s="47">
        <v>50580.49</v>
      </c>
      <c r="Q10" s="47">
        <v>401.08</v>
      </c>
      <c r="R10" s="49">
        <v>140230.35</v>
      </c>
      <c r="S10" s="47">
        <v>37762.58</v>
      </c>
      <c r="T10" s="47">
        <v>210.98</v>
      </c>
      <c r="U10" s="49">
        <v>98380.13</v>
      </c>
      <c r="V10" s="47">
        <v>44768.29</v>
      </c>
      <c r="W10" s="47">
        <v>291.42</v>
      </c>
      <c r="X10" s="47">
        <v>96347.64</v>
      </c>
      <c r="Y10" s="47">
        <v>31127.679999999997</v>
      </c>
      <c r="Z10" s="47">
        <v>337.73</v>
      </c>
      <c r="AA10" s="47">
        <v>84585.589999999982</v>
      </c>
      <c r="AB10" s="47">
        <v>54729.279999999992</v>
      </c>
      <c r="AC10" s="47">
        <v>272.58</v>
      </c>
      <c r="AD10" s="47">
        <v>81804.89</v>
      </c>
      <c r="AE10" s="47">
        <v>44674.68</v>
      </c>
      <c r="AF10" s="47">
        <v>242.15</v>
      </c>
      <c r="AG10" s="47">
        <v>90803.02</v>
      </c>
      <c r="AH10" s="47">
        <v>64546.81</v>
      </c>
      <c r="AI10" s="47">
        <v>170.4</v>
      </c>
      <c r="AJ10" s="47">
        <v>47421.279999999992</v>
      </c>
      <c r="AK10" s="47">
        <v>36058.83</v>
      </c>
      <c r="AL10" s="47">
        <v>143.28</v>
      </c>
      <c r="AM10" s="47">
        <v>55576.36</v>
      </c>
      <c r="AN10" s="48">
        <v>462254.63999999996</v>
      </c>
      <c r="AO10" s="47">
        <v>4150.51</v>
      </c>
      <c r="AP10" s="49">
        <v>1085958.22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</row>
    <row r="11" spans="1:54" x14ac:dyDescent="0.25">
      <c r="A11" s="39" t="s">
        <v>55</v>
      </c>
      <c r="B11" s="29" t="s">
        <v>56</v>
      </c>
      <c r="C11" s="29" t="str">
        <f t="shared" si="0"/>
        <v>Aurora Energy LimitedCML</v>
      </c>
      <c r="D11" s="29">
        <v>17.43</v>
      </c>
      <c r="E11" s="29">
        <v>0</v>
      </c>
      <c r="F11" s="30">
        <v>28612.48</v>
      </c>
      <c r="G11" s="29">
        <v>83.85</v>
      </c>
      <c r="H11" s="29">
        <v>0</v>
      </c>
      <c r="I11" s="30">
        <v>19888.72</v>
      </c>
      <c r="J11" s="29">
        <v>402.4</v>
      </c>
      <c r="K11" s="29">
        <v>0</v>
      </c>
      <c r="L11" s="30">
        <v>29310.36</v>
      </c>
      <c r="M11" s="29">
        <v>623.64</v>
      </c>
      <c r="N11" s="29">
        <v>0</v>
      </c>
      <c r="O11" s="30">
        <v>38714.089999999997</v>
      </c>
      <c r="P11" s="29">
        <v>329.24</v>
      </c>
      <c r="Q11" s="29">
        <v>0</v>
      </c>
      <c r="R11" s="30">
        <v>41811.81</v>
      </c>
      <c r="S11" s="29">
        <v>90.88</v>
      </c>
      <c r="T11" s="29">
        <v>0</v>
      </c>
      <c r="U11" s="30">
        <v>29333.53</v>
      </c>
      <c r="V11" s="29">
        <v>7.72</v>
      </c>
      <c r="W11" s="29">
        <v>0</v>
      </c>
      <c r="X11" s="29">
        <v>28727.52</v>
      </c>
      <c r="Y11" s="29">
        <v>169.06</v>
      </c>
      <c r="Z11" s="29">
        <v>0</v>
      </c>
      <c r="AA11" s="29">
        <v>25220.48</v>
      </c>
      <c r="AB11" s="29">
        <v>171.77</v>
      </c>
      <c r="AC11" s="29">
        <v>0</v>
      </c>
      <c r="AD11" s="29">
        <v>24391.37</v>
      </c>
      <c r="AE11" s="29">
        <v>-247.55</v>
      </c>
      <c r="AF11" s="29">
        <v>0</v>
      </c>
      <c r="AG11" s="29">
        <v>27074.3</v>
      </c>
      <c r="AH11" s="29">
        <v>-119.47</v>
      </c>
      <c r="AI11" s="29">
        <v>0</v>
      </c>
      <c r="AJ11" s="29">
        <v>14139.37</v>
      </c>
      <c r="AK11" s="29">
        <v>28.14</v>
      </c>
      <c r="AL11" s="29">
        <v>0</v>
      </c>
      <c r="AM11" s="29">
        <v>16570.939999999999</v>
      </c>
      <c r="AN11" s="28">
        <v>1557.11</v>
      </c>
      <c r="AO11" s="29">
        <v>0</v>
      </c>
      <c r="AP11" s="30">
        <v>323794.96999999997</v>
      </c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x14ac:dyDescent="0.25">
      <c r="A12" s="41" t="s">
        <v>55</v>
      </c>
      <c r="B12" s="18" t="s">
        <v>57</v>
      </c>
      <c r="C12" s="29" t="str">
        <f t="shared" si="0"/>
        <v>Aurora Energy LimitedCYD</v>
      </c>
      <c r="D12" s="18">
        <v>-1333.49</v>
      </c>
      <c r="E12" s="18">
        <v>2122.5100000000002</v>
      </c>
      <c r="F12" s="32">
        <v>542.20000000000005</v>
      </c>
      <c r="G12" s="18">
        <v>-702</v>
      </c>
      <c r="H12" s="18">
        <v>1804</v>
      </c>
      <c r="I12" s="32">
        <v>376.89</v>
      </c>
      <c r="J12" s="18">
        <v>-1016.45</v>
      </c>
      <c r="K12" s="18">
        <v>419.02</v>
      </c>
      <c r="L12" s="32">
        <v>555.42999999999995</v>
      </c>
      <c r="M12" s="18">
        <v>-1373.74</v>
      </c>
      <c r="N12" s="18">
        <v>838.72</v>
      </c>
      <c r="O12" s="32">
        <v>733.63</v>
      </c>
      <c r="P12" s="18">
        <v>-1423.6799999999998</v>
      </c>
      <c r="Q12" s="18">
        <v>999.23</v>
      </c>
      <c r="R12" s="32">
        <v>792.33</v>
      </c>
      <c r="S12" s="18">
        <v>-875.84</v>
      </c>
      <c r="T12" s="18">
        <v>525.64</v>
      </c>
      <c r="U12" s="32">
        <v>555.87</v>
      </c>
      <c r="V12" s="18">
        <v>-495.15</v>
      </c>
      <c r="W12" s="18">
        <v>726.04</v>
      </c>
      <c r="X12" s="18">
        <v>544.38</v>
      </c>
      <c r="Y12" s="18">
        <v>-579.44000000000005</v>
      </c>
      <c r="Z12" s="18">
        <v>841.4</v>
      </c>
      <c r="AA12" s="18">
        <v>477.92</v>
      </c>
      <c r="AB12" s="18">
        <v>-1063.5</v>
      </c>
      <c r="AC12" s="18">
        <v>679.1</v>
      </c>
      <c r="AD12" s="18">
        <v>462.21</v>
      </c>
      <c r="AE12" s="18">
        <v>-1412.32</v>
      </c>
      <c r="AF12" s="18">
        <v>603.28</v>
      </c>
      <c r="AG12" s="18">
        <v>513.04999999999995</v>
      </c>
      <c r="AH12" s="18">
        <v>-746.38</v>
      </c>
      <c r="AI12" s="18">
        <v>424.52</v>
      </c>
      <c r="AJ12" s="18">
        <v>267.94</v>
      </c>
      <c r="AK12" s="18">
        <v>-904.58</v>
      </c>
      <c r="AL12" s="18">
        <v>356.97</v>
      </c>
      <c r="AM12" s="18">
        <v>314.02</v>
      </c>
      <c r="AN12" s="31">
        <v>-11926.57</v>
      </c>
      <c r="AO12" s="18">
        <v>10340.430000000004</v>
      </c>
      <c r="AP12" s="32">
        <v>6135.87</v>
      </c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54" x14ac:dyDescent="0.25">
      <c r="A13" s="41" t="s">
        <v>55</v>
      </c>
      <c r="B13" s="18" t="s">
        <v>58</v>
      </c>
      <c r="C13" s="29" t="str">
        <f t="shared" si="0"/>
        <v>Aurora Energy LimitedFKN</v>
      </c>
      <c r="D13" s="18">
        <v>11120.81</v>
      </c>
      <c r="E13" s="18">
        <v>0</v>
      </c>
      <c r="F13" s="32">
        <v>47501.81</v>
      </c>
      <c r="G13" s="18">
        <v>14393.64</v>
      </c>
      <c r="H13" s="18">
        <v>0</v>
      </c>
      <c r="I13" s="32">
        <v>33018.800000000003</v>
      </c>
      <c r="J13" s="18">
        <v>33111.800000000003</v>
      </c>
      <c r="K13" s="18">
        <v>0</v>
      </c>
      <c r="L13" s="32">
        <v>48660.4</v>
      </c>
      <c r="M13" s="18">
        <v>54133.04</v>
      </c>
      <c r="N13" s="18">
        <v>0</v>
      </c>
      <c r="O13" s="32">
        <v>64272.28</v>
      </c>
      <c r="P13" s="18">
        <v>37339.42</v>
      </c>
      <c r="Q13" s="18">
        <v>0</v>
      </c>
      <c r="R13" s="32">
        <v>69415.039999999994</v>
      </c>
      <c r="S13" s="18">
        <v>21329.3</v>
      </c>
      <c r="T13" s="18">
        <v>0</v>
      </c>
      <c r="U13" s="32">
        <v>48698.879999999997</v>
      </c>
      <c r="V13" s="18">
        <v>13886.03</v>
      </c>
      <c r="W13" s="18">
        <v>0</v>
      </c>
      <c r="X13" s="18">
        <v>47692.79</v>
      </c>
      <c r="Y13" s="18">
        <v>11372.86</v>
      </c>
      <c r="Z13" s="18">
        <v>0</v>
      </c>
      <c r="AA13" s="18">
        <v>41870.480000000003</v>
      </c>
      <c r="AB13" s="18">
        <v>11633.43</v>
      </c>
      <c r="AC13" s="18">
        <v>0</v>
      </c>
      <c r="AD13" s="18">
        <v>40494.019999999997</v>
      </c>
      <c r="AE13" s="18">
        <v>11672.38</v>
      </c>
      <c r="AF13" s="18">
        <v>0</v>
      </c>
      <c r="AG13" s="18">
        <v>44948.15</v>
      </c>
      <c r="AH13" s="18">
        <v>4777.83</v>
      </c>
      <c r="AI13" s="18">
        <v>0</v>
      </c>
      <c r="AJ13" s="18">
        <v>23473.88</v>
      </c>
      <c r="AK13" s="18">
        <v>10001.49</v>
      </c>
      <c r="AL13" s="18">
        <v>0</v>
      </c>
      <c r="AM13" s="18">
        <v>27510.7</v>
      </c>
      <c r="AN13" s="31">
        <v>234772.03</v>
      </c>
      <c r="AO13" s="18">
        <v>0</v>
      </c>
      <c r="AP13" s="32">
        <v>537557.23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x14ac:dyDescent="0.25">
      <c r="A14" s="41" t="s">
        <v>55</v>
      </c>
      <c r="B14" s="18" t="s">
        <v>59</v>
      </c>
      <c r="C14" s="29" t="str">
        <f t="shared" si="0"/>
        <v>Aurora Energy LimitedHWB</v>
      </c>
      <c r="D14" s="18">
        <v>-2244.84</v>
      </c>
      <c r="E14" s="18">
        <v>550.16999999999996</v>
      </c>
      <c r="F14" s="32">
        <v>35443.24</v>
      </c>
      <c r="G14" s="18">
        <v>-827.13</v>
      </c>
      <c r="H14" s="18">
        <v>467.61</v>
      </c>
      <c r="I14" s="32">
        <v>24636.82</v>
      </c>
      <c r="J14" s="18">
        <v>-205.5</v>
      </c>
      <c r="K14" s="18">
        <v>108.61</v>
      </c>
      <c r="L14" s="32">
        <v>36307.72</v>
      </c>
      <c r="M14" s="18">
        <v>-602.35</v>
      </c>
      <c r="N14" s="18">
        <v>217.4</v>
      </c>
      <c r="O14" s="32">
        <v>47956.44</v>
      </c>
      <c r="P14" s="18">
        <v>-1342.57</v>
      </c>
      <c r="Q14" s="18">
        <v>259.01</v>
      </c>
      <c r="R14" s="32">
        <v>51793.69</v>
      </c>
      <c r="S14" s="18">
        <v>-1041.92</v>
      </c>
      <c r="T14" s="18">
        <v>136.25</v>
      </c>
      <c r="U14" s="32">
        <v>36336.43</v>
      </c>
      <c r="V14" s="18">
        <v>-883.75</v>
      </c>
      <c r="W14" s="18">
        <v>188.2</v>
      </c>
      <c r="X14" s="18">
        <v>35585.74</v>
      </c>
      <c r="Y14" s="18">
        <v>-883.55</v>
      </c>
      <c r="Z14" s="18">
        <v>218.1</v>
      </c>
      <c r="AA14" s="18">
        <v>31241.45</v>
      </c>
      <c r="AB14" s="18">
        <v>-1791.94</v>
      </c>
      <c r="AC14" s="18">
        <v>176.03</v>
      </c>
      <c r="AD14" s="18">
        <v>30214.41</v>
      </c>
      <c r="AE14" s="18">
        <v>-2613.65</v>
      </c>
      <c r="AF14" s="18">
        <v>156.37</v>
      </c>
      <c r="AG14" s="18">
        <v>33537.839999999997</v>
      </c>
      <c r="AH14" s="18">
        <v>-1240.6799999999998</v>
      </c>
      <c r="AI14" s="18">
        <v>110.04</v>
      </c>
      <c r="AJ14" s="18">
        <v>17514.919999999998</v>
      </c>
      <c r="AK14" s="18">
        <v>-1310.6300000000001</v>
      </c>
      <c r="AL14" s="18">
        <v>92.53</v>
      </c>
      <c r="AM14" s="18">
        <v>20526.97</v>
      </c>
      <c r="AN14" s="31">
        <v>-14988.51</v>
      </c>
      <c r="AO14" s="18">
        <v>2680.32</v>
      </c>
      <c r="AP14" s="32">
        <v>401095.67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54" x14ac:dyDescent="0.25">
      <c r="A15" s="41" t="s">
        <v>55</v>
      </c>
      <c r="B15" s="18" t="s">
        <v>60</v>
      </c>
      <c r="C15" s="29" t="str">
        <f t="shared" si="0"/>
        <v>Aurora Energy LimitedSDN</v>
      </c>
      <c r="D15" s="18">
        <v>-1124.67</v>
      </c>
      <c r="E15" s="18">
        <v>0</v>
      </c>
      <c r="F15" s="32">
        <v>60846.87</v>
      </c>
      <c r="G15" s="18">
        <v>632.48</v>
      </c>
      <c r="H15" s="18">
        <v>0</v>
      </c>
      <c r="I15" s="32">
        <v>42295.040000000001</v>
      </c>
      <c r="J15" s="18">
        <v>1412.02</v>
      </c>
      <c r="K15" s="18">
        <v>0</v>
      </c>
      <c r="L15" s="32">
        <v>62330.96</v>
      </c>
      <c r="M15" s="18">
        <v>1794.07</v>
      </c>
      <c r="N15" s="18">
        <v>0</v>
      </c>
      <c r="O15" s="32">
        <v>82328.800000000003</v>
      </c>
      <c r="P15" s="18">
        <v>531.5</v>
      </c>
      <c r="Q15" s="18">
        <v>0</v>
      </c>
      <c r="R15" s="32">
        <v>88916.37</v>
      </c>
      <c r="S15" s="18">
        <v>505.33</v>
      </c>
      <c r="T15" s="18">
        <v>0</v>
      </c>
      <c r="U15" s="32">
        <v>62380.24</v>
      </c>
      <c r="V15" s="18">
        <v>-178</v>
      </c>
      <c r="W15" s="18">
        <v>0</v>
      </c>
      <c r="X15" s="18">
        <v>61091.5</v>
      </c>
      <c r="Y15" s="18">
        <v>-305.25</v>
      </c>
      <c r="Z15" s="18">
        <v>0</v>
      </c>
      <c r="AA15" s="18">
        <v>53633.49</v>
      </c>
      <c r="AB15" s="18">
        <v>-1196.32</v>
      </c>
      <c r="AC15" s="18">
        <v>0</v>
      </c>
      <c r="AD15" s="18">
        <v>51870.33</v>
      </c>
      <c r="AE15" s="18">
        <v>-1846.22</v>
      </c>
      <c r="AF15" s="18">
        <v>0</v>
      </c>
      <c r="AG15" s="18">
        <v>57575.8</v>
      </c>
      <c r="AH15" s="18">
        <v>-740.45</v>
      </c>
      <c r="AI15" s="18">
        <v>0</v>
      </c>
      <c r="AJ15" s="18">
        <v>30068.58</v>
      </c>
      <c r="AK15" s="18">
        <v>-220.53</v>
      </c>
      <c r="AL15" s="18">
        <v>0</v>
      </c>
      <c r="AM15" s="18">
        <v>35239.5</v>
      </c>
      <c r="AN15" s="31">
        <v>-736.04000000000065</v>
      </c>
      <c r="AO15" s="18">
        <v>0</v>
      </c>
      <c r="AP15" s="32">
        <v>688577.48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54" s="51" customFormat="1" x14ac:dyDescent="0.25">
      <c r="A16" s="46" t="s">
        <v>61</v>
      </c>
      <c r="B16" s="47"/>
      <c r="C16" s="63" t="str">
        <f t="shared" si="0"/>
        <v>Aurora Energy Limited Total</v>
      </c>
      <c r="D16" s="50">
        <v>6435.24</v>
      </c>
      <c r="E16" s="50">
        <v>2672.6800000000003</v>
      </c>
      <c r="F16" s="54">
        <v>172946.59999999998</v>
      </c>
      <c r="G16" s="47">
        <v>13580.84</v>
      </c>
      <c r="H16" s="47">
        <v>2271.61</v>
      </c>
      <c r="I16" s="49">
        <v>120216.27000000002</v>
      </c>
      <c r="J16" s="47">
        <v>33704.270000000004</v>
      </c>
      <c r="K16" s="47">
        <v>527.63</v>
      </c>
      <c r="L16" s="49">
        <v>177164.87</v>
      </c>
      <c r="M16" s="47">
        <v>54574.66</v>
      </c>
      <c r="N16" s="47">
        <v>1056.1200000000001</v>
      </c>
      <c r="O16" s="49">
        <v>234005.24</v>
      </c>
      <c r="P16" s="47">
        <v>35433.909999999996</v>
      </c>
      <c r="Q16" s="47">
        <v>1258.24</v>
      </c>
      <c r="R16" s="49">
        <v>252729.24</v>
      </c>
      <c r="S16" s="47">
        <v>20007.75</v>
      </c>
      <c r="T16" s="47">
        <v>661.89</v>
      </c>
      <c r="U16" s="49">
        <v>177304.94999999998</v>
      </c>
      <c r="V16" s="47">
        <v>12336.85</v>
      </c>
      <c r="W16" s="47">
        <v>914.24</v>
      </c>
      <c r="X16" s="47">
        <v>173641.93</v>
      </c>
      <c r="Y16" s="47">
        <v>9773.6800000000021</v>
      </c>
      <c r="Z16" s="47">
        <v>1059.5</v>
      </c>
      <c r="AA16" s="47">
        <v>152443.82</v>
      </c>
      <c r="AB16" s="47">
        <v>7753.4400000000005</v>
      </c>
      <c r="AC16" s="47">
        <v>855.13</v>
      </c>
      <c r="AD16" s="47">
        <v>147432.34</v>
      </c>
      <c r="AE16" s="47">
        <v>5552.6399999999985</v>
      </c>
      <c r="AF16" s="47">
        <v>759.65</v>
      </c>
      <c r="AG16" s="47">
        <v>163649.14000000001</v>
      </c>
      <c r="AH16" s="47">
        <v>1930.8500000000001</v>
      </c>
      <c r="AI16" s="47">
        <v>534.55999999999995</v>
      </c>
      <c r="AJ16" s="47">
        <v>85464.69</v>
      </c>
      <c r="AK16" s="47">
        <v>7593.8899999999994</v>
      </c>
      <c r="AL16" s="47">
        <v>449.5</v>
      </c>
      <c r="AM16" s="47">
        <v>100162.13</v>
      </c>
      <c r="AN16" s="48">
        <v>208678.02</v>
      </c>
      <c r="AO16" s="47">
        <v>13020.749999999998</v>
      </c>
      <c r="AP16" s="49">
        <v>1957161.2200000002</v>
      </c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</row>
    <row r="17" spans="1:54" x14ac:dyDescent="0.25">
      <c r="A17" s="39" t="s">
        <v>350</v>
      </c>
      <c r="B17" s="29" t="s">
        <v>205</v>
      </c>
      <c r="C17" s="29" t="str">
        <f t="shared" si="0"/>
        <v>Beach Energy LimitedHWA</v>
      </c>
      <c r="D17" s="29">
        <v>315.72000000000003</v>
      </c>
      <c r="E17" s="29">
        <v>0</v>
      </c>
      <c r="F17" s="30">
        <v>8397.23</v>
      </c>
      <c r="G17" s="29">
        <v>205.45</v>
      </c>
      <c r="H17" s="29">
        <v>0</v>
      </c>
      <c r="I17" s="30">
        <v>5836.97</v>
      </c>
      <c r="J17" s="29">
        <v>275.5</v>
      </c>
      <c r="K17" s="29">
        <v>0</v>
      </c>
      <c r="L17" s="30">
        <v>8602.0400000000009</v>
      </c>
      <c r="M17" s="29">
        <v>261.89999999999998</v>
      </c>
      <c r="N17" s="29">
        <v>0</v>
      </c>
      <c r="O17" s="30">
        <v>11361.86</v>
      </c>
      <c r="P17" s="29">
        <v>421.02</v>
      </c>
      <c r="Q17" s="29">
        <v>0</v>
      </c>
      <c r="R17" s="30">
        <v>12270.98</v>
      </c>
      <c r="S17" s="29">
        <v>290.75</v>
      </c>
      <c r="T17" s="29">
        <v>0</v>
      </c>
      <c r="U17" s="30">
        <v>8608.84</v>
      </c>
      <c r="V17" s="29">
        <v>205.93</v>
      </c>
      <c r="W17" s="29">
        <v>0</v>
      </c>
      <c r="X17" s="29">
        <v>8430.99</v>
      </c>
      <c r="Y17" s="29">
        <v>171.77</v>
      </c>
      <c r="Z17" s="29">
        <v>0</v>
      </c>
      <c r="AA17" s="29">
        <v>7401.74</v>
      </c>
      <c r="AB17" s="29">
        <v>237.1</v>
      </c>
      <c r="AC17" s="29">
        <v>0</v>
      </c>
      <c r="AD17" s="29">
        <v>7158.41</v>
      </c>
      <c r="AE17" s="29">
        <v>225.55</v>
      </c>
      <c r="AF17" s="29">
        <v>0</v>
      </c>
      <c r="AG17" s="29">
        <v>7945.8</v>
      </c>
      <c r="AH17" s="29">
        <v>136.26</v>
      </c>
      <c r="AI17" s="29">
        <v>0</v>
      </c>
      <c r="AJ17" s="29">
        <v>4149.6400000000003</v>
      </c>
      <c r="AK17" s="29">
        <v>115.01</v>
      </c>
      <c r="AL17" s="29">
        <v>0</v>
      </c>
      <c r="AM17" s="29">
        <v>4863.26</v>
      </c>
      <c r="AN17" s="28">
        <v>2861.96</v>
      </c>
      <c r="AO17" s="29">
        <v>0</v>
      </c>
      <c r="AP17" s="30">
        <v>95027.760000000024</v>
      </c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1:54" s="51" customFormat="1" x14ac:dyDescent="0.25">
      <c r="A18" s="46" t="s">
        <v>351</v>
      </c>
      <c r="B18" s="47"/>
      <c r="C18" s="63" t="str">
        <f t="shared" si="0"/>
        <v>Beach Energy Limited Total</v>
      </c>
      <c r="D18" s="50">
        <v>315.72000000000003</v>
      </c>
      <c r="E18" s="50">
        <v>0</v>
      </c>
      <c r="F18" s="54">
        <v>8397.23</v>
      </c>
      <c r="G18" s="47">
        <v>205.45</v>
      </c>
      <c r="H18" s="47">
        <v>0</v>
      </c>
      <c r="I18" s="49">
        <v>5836.97</v>
      </c>
      <c r="J18" s="47">
        <v>275.5</v>
      </c>
      <c r="K18" s="47">
        <v>0</v>
      </c>
      <c r="L18" s="49">
        <v>8602.0400000000009</v>
      </c>
      <c r="M18" s="47">
        <v>261.89999999999998</v>
      </c>
      <c r="N18" s="47">
        <v>0</v>
      </c>
      <c r="O18" s="49">
        <v>11361.86</v>
      </c>
      <c r="P18" s="47">
        <v>421.02</v>
      </c>
      <c r="Q18" s="47">
        <v>0</v>
      </c>
      <c r="R18" s="49">
        <v>12270.98</v>
      </c>
      <c r="S18" s="47">
        <v>290.75</v>
      </c>
      <c r="T18" s="47">
        <v>0</v>
      </c>
      <c r="U18" s="49">
        <v>8608.84</v>
      </c>
      <c r="V18" s="47">
        <v>205.93</v>
      </c>
      <c r="W18" s="47">
        <v>0</v>
      </c>
      <c r="X18" s="47">
        <v>8430.99</v>
      </c>
      <c r="Y18" s="47">
        <v>171.77</v>
      </c>
      <c r="Z18" s="47">
        <v>0</v>
      </c>
      <c r="AA18" s="47">
        <v>7401.74</v>
      </c>
      <c r="AB18" s="47">
        <v>237.1</v>
      </c>
      <c r="AC18" s="47">
        <v>0</v>
      </c>
      <c r="AD18" s="47">
        <v>7158.41</v>
      </c>
      <c r="AE18" s="47">
        <v>225.55</v>
      </c>
      <c r="AF18" s="47">
        <v>0</v>
      </c>
      <c r="AG18" s="47">
        <v>7945.8</v>
      </c>
      <c r="AH18" s="47">
        <v>136.26</v>
      </c>
      <c r="AI18" s="47">
        <v>0</v>
      </c>
      <c r="AJ18" s="47">
        <v>4149.6400000000003</v>
      </c>
      <c r="AK18" s="47">
        <v>115.01</v>
      </c>
      <c r="AL18" s="47">
        <v>0</v>
      </c>
      <c r="AM18" s="47">
        <v>4863.26</v>
      </c>
      <c r="AN18" s="48">
        <v>2861.96</v>
      </c>
      <c r="AO18" s="47">
        <v>0</v>
      </c>
      <c r="AP18" s="49">
        <v>95027.760000000024</v>
      </c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</row>
    <row r="19" spans="1:54" x14ac:dyDescent="0.25">
      <c r="A19" s="39" t="s">
        <v>67</v>
      </c>
      <c r="B19" s="29" t="s">
        <v>68</v>
      </c>
      <c r="C19" s="29" t="str">
        <f t="shared" si="0"/>
        <v>Buller Electricity LtdORO</v>
      </c>
      <c r="D19" s="29">
        <v>0.44</v>
      </c>
      <c r="E19" s="29">
        <v>0.23</v>
      </c>
      <c r="F19" s="30">
        <v>4837.43</v>
      </c>
      <c r="G19" s="29">
        <v>0.27</v>
      </c>
      <c r="H19" s="29">
        <v>0.2</v>
      </c>
      <c r="I19" s="30">
        <v>3362.53</v>
      </c>
      <c r="J19" s="29">
        <v>0.87</v>
      </c>
      <c r="K19" s="29">
        <v>0.05</v>
      </c>
      <c r="L19" s="30">
        <v>4955.41</v>
      </c>
      <c r="M19" s="29">
        <v>0.06</v>
      </c>
      <c r="N19" s="29">
        <v>0.09</v>
      </c>
      <c r="O19" s="30">
        <v>6545.27</v>
      </c>
      <c r="P19" s="29">
        <v>0.32</v>
      </c>
      <c r="Q19" s="29">
        <v>0.11</v>
      </c>
      <c r="R19" s="30">
        <v>7069</v>
      </c>
      <c r="S19" s="29">
        <v>-0.04</v>
      </c>
      <c r="T19" s="29">
        <v>0.06</v>
      </c>
      <c r="U19" s="30">
        <v>4959.33</v>
      </c>
      <c r="V19" s="29">
        <v>-0.35000000000000003</v>
      </c>
      <c r="W19" s="29">
        <v>0.08</v>
      </c>
      <c r="X19" s="29">
        <v>4856.87</v>
      </c>
      <c r="Y19" s="29">
        <v>0</v>
      </c>
      <c r="Z19" s="29">
        <v>0.09</v>
      </c>
      <c r="AA19" s="29">
        <v>4263.95</v>
      </c>
      <c r="AB19" s="29">
        <v>0</v>
      </c>
      <c r="AC19" s="29">
        <v>7.0000000000000007E-2</v>
      </c>
      <c r="AD19" s="29">
        <v>4123.78</v>
      </c>
      <c r="AE19" s="29">
        <v>0</v>
      </c>
      <c r="AF19" s="29">
        <v>7.0000000000000007E-2</v>
      </c>
      <c r="AG19" s="29">
        <v>4577.37</v>
      </c>
      <c r="AH19" s="29">
        <v>0</v>
      </c>
      <c r="AI19" s="29">
        <v>0.05</v>
      </c>
      <c r="AJ19" s="29">
        <v>2390.5</v>
      </c>
      <c r="AK19" s="29">
        <v>0</v>
      </c>
      <c r="AL19" s="29">
        <v>0.04</v>
      </c>
      <c r="AM19" s="29">
        <v>2801.6</v>
      </c>
      <c r="AN19" s="28">
        <v>1.57</v>
      </c>
      <c r="AO19" s="29">
        <v>1.1400000000000001</v>
      </c>
      <c r="AP19" s="30">
        <v>54743.040000000001</v>
      </c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</row>
    <row r="20" spans="1:54" s="51" customFormat="1" x14ac:dyDescent="0.25">
      <c r="A20" s="46" t="s">
        <v>70</v>
      </c>
      <c r="B20" s="47"/>
      <c r="C20" s="63" t="str">
        <f t="shared" si="0"/>
        <v>Buller Electricity Ltd Total</v>
      </c>
      <c r="D20" s="50">
        <v>0.44</v>
      </c>
      <c r="E20" s="50">
        <v>0.23</v>
      </c>
      <c r="F20" s="54">
        <v>4837.43</v>
      </c>
      <c r="G20" s="47">
        <v>0.27</v>
      </c>
      <c r="H20" s="47">
        <v>0.2</v>
      </c>
      <c r="I20" s="49">
        <v>3362.53</v>
      </c>
      <c r="J20" s="47">
        <v>0.87</v>
      </c>
      <c r="K20" s="47">
        <v>0.05</v>
      </c>
      <c r="L20" s="49">
        <v>4955.41</v>
      </c>
      <c r="M20" s="47">
        <v>0.06</v>
      </c>
      <c r="N20" s="47">
        <v>0.09</v>
      </c>
      <c r="O20" s="49">
        <v>6545.27</v>
      </c>
      <c r="P20" s="47">
        <v>0.32</v>
      </c>
      <c r="Q20" s="47">
        <v>0.11</v>
      </c>
      <c r="R20" s="49">
        <v>7069</v>
      </c>
      <c r="S20" s="47">
        <v>-0.04</v>
      </c>
      <c r="T20" s="47">
        <v>0.06</v>
      </c>
      <c r="U20" s="49">
        <v>4959.33</v>
      </c>
      <c r="V20" s="47">
        <v>-0.35000000000000003</v>
      </c>
      <c r="W20" s="47">
        <v>0.08</v>
      </c>
      <c r="X20" s="47">
        <v>4856.87</v>
      </c>
      <c r="Y20" s="47">
        <v>0</v>
      </c>
      <c r="Z20" s="47">
        <v>0.09</v>
      </c>
      <c r="AA20" s="47">
        <v>4263.95</v>
      </c>
      <c r="AB20" s="47">
        <v>0</v>
      </c>
      <c r="AC20" s="47">
        <v>7.0000000000000007E-2</v>
      </c>
      <c r="AD20" s="47">
        <v>4123.78</v>
      </c>
      <c r="AE20" s="47">
        <v>0</v>
      </c>
      <c r="AF20" s="47">
        <v>7.0000000000000007E-2</v>
      </c>
      <c r="AG20" s="47">
        <v>4577.37</v>
      </c>
      <c r="AH20" s="47">
        <v>0</v>
      </c>
      <c r="AI20" s="47">
        <v>0.05</v>
      </c>
      <c r="AJ20" s="47">
        <v>2390.5</v>
      </c>
      <c r="AK20" s="47">
        <v>0</v>
      </c>
      <c r="AL20" s="47">
        <v>0.04</v>
      </c>
      <c r="AM20" s="47">
        <v>2801.6</v>
      </c>
      <c r="AN20" s="48">
        <v>1.57</v>
      </c>
      <c r="AO20" s="47">
        <v>1.1400000000000001</v>
      </c>
      <c r="AP20" s="49">
        <v>54743.040000000001</v>
      </c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</row>
    <row r="21" spans="1:54" x14ac:dyDescent="0.25">
      <c r="A21" s="39" t="s">
        <v>71</v>
      </c>
      <c r="B21" s="29" t="s">
        <v>72</v>
      </c>
      <c r="C21" s="29" t="str">
        <f t="shared" si="0"/>
        <v>Centralines LtdWPW</v>
      </c>
      <c r="D21" s="29">
        <v>1087.49</v>
      </c>
      <c r="E21" s="29">
        <v>0</v>
      </c>
      <c r="F21" s="30">
        <v>18682.3</v>
      </c>
      <c r="G21" s="29">
        <v>439.63</v>
      </c>
      <c r="H21" s="29">
        <v>0</v>
      </c>
      <c r="I21" s="30">
        <v>12986.19</v>
      </c>
      <c r="J21" s="29">
        <v>-489.05</v>
      </c>
      <c r="K21" s="29">
        <v>0</v>
      </c>
      <c r="L21" s="30">
        <v>19137.97</v>
      </c>
      <c r="M21" s="29">
        <v>-470.96</v>
      </c>
      <c r="N21" s="29">
        <v>0</v>
      </c>
      <c r="O21" s="30">
        <v>25278.07</v>
      </c>
      <c r="P21" s="29">
        <v>-749.23</v>
      </c>
      <c r="Q21" s="29">
        <v>0</v>
      </c>
      <c r="R21" s="30">
        <v>27300.7</v>
      </c>
      <c r="S21" s="29">
        <v>-592.63</v>
      </c>
      <c r="T21" s="29">
        <v>0</v>
      </c>
      <c r="U21" s="30">
        <v>19153.11</v>
      </c>
      <c r="V21" s="29">
        <v>-526.28</v>
      </c>
      <c r="W21" s="29">
        <v>0</v>
      </c>
      <c r="X21" s="29">
        <v>18757.41</v>
      </c>
      <c r="Y21" s="29">
        <v>-258.38</v>
      </c>
      <c r="Z21" s="29">
        <v>0</v>
      </c>
      <c r="AA21" s="29">
        <v>16467.52</v>
      </c>
      <c r="AB21" s="29">
        <v>-518.76</v>
      </c>
      <c r="AC21" s="29">
        <v>0</v>
      </c>
      <c r="AD21" s="29">
        <v>15926.16</v>
      </c>
      <c r="AE21" s="29">
        <v>-77.760000000000005</v>
      </c>
      <c r="AF21" s="29">
        <v>0</v>
      </c>
      <c r="AG21" s="29">
        <v>17677.96</v>
      </c>
      <c r="AH21" s="29">
        <v>-138.74</v>
      </c>
      <c r="AI21" s="29">
        <v>0</v>
      </c>
      <c r="AJ21" s="29">
        <v>9232.2000000000007</v>
      </c>
      <c r="AK21" s="29">
        <v>-361.13</v>
      </c>
      <c r="AL21" s="29">
        <v>0</v>
      </c>
      <c r="AM21" s="29">
        <v>10819.87</v>
      </c>
      <c r="AN21" s="28">
        <v>-2655.8</v>
      </c>
      <c r="AO21" s="29">
        <v>0</v>
      </c>
      <c r="AP21" s="30">
        <v>211419.46</v>
      </c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</row>
    <row r="22" spans="1:54" s="51" customFormat="1" x14ac:dyDescent="0.25">
      <c r="A22" s="46" t="s">
        <v>73</v>
      </c>
      <c r="B22" s="47"/>
      <c r="C22" s="63" t="str">
        <f t="shared" si="0"/>
        <v>Centralines Ltd Total</v>
      </c>
      <c r="D22" s="50">
        <v>1087.49</v>
      </c>
      <c r="E22" s="50">
        <v>0</v>
      </c>
      <c r="F22" s="54">
        <v>18682.3</v>
      </c>
      <c r="G22" s="47">
        <v>439.63</v>
      </c>
      <c r="H22" s="47">
        <v>0</v>
      </c>
      <c r="I22" s="49">
        <v>12986.19</v>
      </c>
      <c r="J22" s="47">
        <v>-489.05</v>
      </c>
      <c r="K22" s="47">
        <v>0</v>
      </c>
      <c r="L22" s="49">
        <v>19137.97</v>
      </c>
      <c r="M22" s="47">
        <v>-470.96</v>
      </c>
      <c r="N22" s="47">
        <v>0</v>
      </c>
      <c r="O22" s="49">
        <v>25278.07</v>
      </c>
      <c r="P22" s="47">
        <v>-749.23</v>
      </c>
      <c r="Q22" s="47">
        <v>0</v>
      </c>
      <c r="R22" s="49">
        <v>27300.7</v>
      </c>
      <c r="S22" s="47">
        <v>-592.63</v>
      </c>
      <c r="T22" s="47">
        <v>0</v>
      </c>
      <c r="U22" s="49">
        <v>19153.11</v>
      </c>
      <c r="V22" s="47">
        <v>-526.28</v>
      </c>
      <c r="W22" s="47">
        <v>0</v>
      </c>
      <c r="X22" s="47">
        <v>18757.41</v>
      </c>
      <c r="Y22" s="47">
        <v>-258.38</v>
      </c>
      <c r="Z22" s="47">
        <v>0</v>
      </c>
      <c r="AA22" s="47">
        <v>16467.52</v>
      </c>
      <c r="AB22" s="47">
        <v>-518.76</v>
      </c>
      <c r="AC22" s="47">
        <v>0</v>
      </c>
      <c r="AD22" s="47">
        <v>15926.16</v>
      </c>
      <c r="AE22" s="47">
        <v>-77.760000000000005</v>
      </c>
      <c r="AF22" s="47">
        <v>0</v>
      </c>
      <c r="AG22" s="47">
        <v>17677.96</v>
      </c>
      <c r="AH22" s="47">
        <v>-138.74</v>
      </c>
      <c r="AI22" s="47">
        <v>0</v>
      </c>
      <c r="AJ22" s="47">
        <v>9232.2000000000007</v>
      </c>
      <c r="AK22" s="47">
        <v>-361.13</v>
      </c>
      <c r="AL22" s="47">
        <v>0</v>
      </c>
      <c r="AM22" s="47">
        <v>10819.87</v>
      </c>
      <c r="AN22" s="48">
        <v>-2655.8</v>
      </c>
      <c r="AO22" s="47">
        <v>0</v>
      </c>
      <c r="AP22" s="49">
        <v>211419.46</v>
      </c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1:54" x14ac:dyDescent="0.25">
      <c r="A23" s="39" t="s">
        <v>77</v>
      </c>
      <c r="B23" s="29" t="s">
        <v>57</v>
      </c>
      <c r="C23" s="29" t="str">
        <f t="shared" si="0"/>
        <v>Contact Energy LtdCYD</v>
      </c>
      <c r="D23" s="29">
        <v>0</v>
      </c>
      <c r="E23" s="29">
        <v>121957.91</v>
      </c>
      <c r="F23" s="30">
        <v>0</v>
      </c>
      <c r="G23" s="29">
        <v>0</v>
      </c>
      <c r="H23" s="29">
        <v>103656.53</v>
      </c>
      <c r="I23" s="30">
        <v>0</v>
      </c>
      <c r="J23" s="29">
        <v>0</v>
      </c>
      <c r="K23" s="29">
        <v>24076.34</v>
      </c>
      <c r="L23" s="30">
        <v>0</v>
      </c>
      <c r="M23" s="29">
        <v>0</v>
      </c>
      <c r="N23" s="29">
        <v>48192.43</v>
      </c>
      <c r="O23" s="30">
        <v>0</v>
      </c>
      <c r="P23" s="29">
        <v>0</v>
      </c>
      <c r="Q23" s="29">
        <v>57415.06</v>
      </c>
      <c r="R23" s="30">
        <v>0</v>
      </c>
      <c r="S23" s="29">
        <v>0</v>
      </c>
      <c r="T23" s="29">
        <v>30202.959999999999</v>
      </c>
      <c r="U23" s="30">
        <v>0</v>
      </c>
      <c r="V23" s="29">
        <v>0</v>
      </c>
      <c r="W23" s="29">
        <v>41718.019999999997</v>
      </c>
      <c r="X23" s="29">
        <v>0</v>
      </c>
      <c r="Y23" s="29">
        <v>0</v>
      </c>
      <c r="Z23" s="29">
        <v>48346.2</v>
      </c>
      <c r="AA23" s="29">
        <v>0</v>
      </c>
      <c r="AB23" s="29">
        <v>0</v>
      </c>
      <c r="AC23" s="29">
        <v>39020.629999999997</v>
      </c>
      <c r="AD23" s="29">
        <v>0</v>
      </c>
      <c r="AE23" s="29">
        <v>0</v>
      </c>
      <c r="AF23" s="29">
        <v>34663.93</v>
      </c>
      <c r="AG23" s="29">
        <v>0</v>
      </c>
      <c r="AH23" s="29">
        <v>0</v>
      </c>
      <c r="AI23" s="29">
        <v>24392.799999999999</v>
      </c>
      <c r="AJ23" s="29">
        <v>0</v>
      </c>
      <c r="AK23" s="29">
        <v>0</v>
      </c>
      <c r="AL23" s="29">
        <v>20511.25</v>
      </c>
      <c r="AM23" s="29">
        <v>0</v>
      </c>
      <c r="AN23" s="28">
        <v>0</v>
      </c>
      <c r="AO23" s="29">
        <v>594154.06000000017</v>
      </c>
      <c r="AP23" s="30">
        <v>0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</row>
    <row r="24" spans="1:54" x14ac:dyDescent="0.25">
      <c r="A24" s="41" t="s">
        <v>77</v>
      </c>
      <c r="B24" s="18" t="s">
        <v>78</v>
      </c>
      <c r="C24" s="29" t="str">
        <f t="shared" si="0"/>
        <v>Contact Energy LtdOKI</v>
      </c>
      <c r="D24" s="18">
        <v>20601.620000000003</v>
      </c>
      <c r="E24" s="18">
        <v>0</v>
      </c>
      <c r="F24" s="32">
        <v>0</v>
      </c>
      <c r="G24" s="18">
        <v>11027.5</v>
      </c>
      <c r="H24" s="18">
        <v>0</v>
      </c>
      <c r="I24" s="32">
        <v>0</v>
      </c>
      <c r="J24" s="18">
        <v>14624</v>
      </c>
      <c r="K24" s="18">
        <v>0</v>
      </c>
      <c r="L24" s="32">
        <v>0</v>
      </c>
      <c r="M24" s="18">
        <v>18125.420000000002</v>
      </c>
      <c r="N24" s="18">
        <v>0</v>
      </c>
      <c r="O24" s="32">
        <v>0</v>
      </c>
      <c r="P24" s="18">
        <v>22021.919999999998</v>
      </c>
      <c r="Q24" s="18">
        <v>0</v>
      </c>
      <c r="R24" s="32">
        <v>0</v>
      </c>
      <c r="S24" s="18">
        <v>15069.95</v>
      </c>
      <c r="T24" s="18">
        <v>0</v>
      </c>
      <c r="U24" s="32">
        <v>0</v>
      </c>
      <c r="V24" s="18">
        <v>11950.33</v>
      </c>
      <c r="W24" s="18">
        <v>0</v>
      </c>
      <c r="X24" s="18">
        <v>0</v>
      </c>
      <c r="Y24" s="18">
        <v>10787.78</v>
      </c>
      <c r="Z24" s="18">
        <v>0</v>
      </c>
      <c r="AA24" s="18">
        <v>0</v>
      </c>
      <c r="AB24" s="18">
        <v>12820.369999999999</v>
      </c>
      <c r="AC24" s="18">
        <v>0</v>
      </c>
      <c r="AD24" s="18">
        <v>0</v>
      </c>
      <c r="AE24" s="18">
        <v>18027.29</v>
      </c>
      <c r="AF24" s="18">
        <v>0</v>
      </c>
      <c r="AG24" s="18">
        <v>0</v>
      </c>
      <c r="AH24" s="18">
        <v>8319.7100000000009</v>
      </c>
      <c r="AI24" s="18">
        <v>0</v>
      </c>
      <c r="AJ24" s="18">
        <v>0</v>
      </c>
      <c r="AK24" s="18">
        <v>10296.52</v>
      </c>
      <c r="AL24" s="18">
        <v>0</v>
      </c>
      <c r="AM24" s="18">
        <v>0</v>
      </c>
      <c r="AN24" s="31">
        <v>173672.41</v>
      </c>
      <c r="AO24" s="18">
        <v>0</v>
      </c>
      <c r="AP24" s="32">
        <v>0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</row>
    <row r="25" spans="1:54" x14ac:dyDescent="0.25">
      <c r="A25" s="41" t="s">
        <v>77</v>
      </c>
      <c r="B25" s="18" t="s">
        <v>79</v>
      </c>
      <c r="C25" s="29" t="str">
        <f t="shared" si="0"/>
        <v>Contact Energy LtdOTA</v>
      </c>
      <c r="D25" s="18">
        <v>0</v>
      </c>
      <c r="E25" s="18">
        <v>0</v>
      </c>
      <c r="F25" s="32">
        <v>0</v>
      </c>
      <c r="G25" s="18">
        <v>0</v>
      </c>
      <c r="H25" s="18">
        <v>0</v>
      </c>
      <c r="I25" s="32">
        <v>0</v>
      </c>
      <c r="J25" s="18">
        <v>0</v>
      </c>
      <c r="K25" s="18">
        <v>0</v>
      </c>
      <c r="L25" s="32">
        <v>0</v>
      </c>
      <c r="M25" s="18">
        <v>0</v>
      </c>
      <c r="N25" s="18">
        <v>0</v>
      </c>
      <c r="O25" s="32">
        <v>0</v>
      </c>
      <c r="P25" s="18">
        <v>0</v>
      </c>
      <c r="Q25" s="18">
        <v>0</v>
      </c>
      <c r="R25" s="32">
        <v>0</v>
      </c>
      <c r="S25" s="18">
        <v>0</v>
      </c>
      <c r="T25" s="18">
        <v>0</v>
      </c>
      <c r="U25" s="32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31">
        <v>0</v>
      </c>
      <c r="AO25" s="18">
        <v>0</v>
      </c>
      <c r="AP25" s="32">
        <v>0</v>
      </c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x14ac:dyDescent="0.25">
      <c r="A26" s="41" t="s">
        <v>77</v>
      </c>
      <c r="B26" s="50" t="s">
        <v>80</v>
      </c>
      <c r="C26" s="29" t="str">
        <f t="shared" si="0"/>
        <v>Contact Energy LtdOTC</v>
      </c>
      <c r="D26" s="18">
        <v>0</v>
      </c>
      <c r="E26" s="18">
        <v>0</v>
      </c>
      <c r="F26" s="32">
        <v>0</v>
      </c>
      <c r="G26" s="18">
        <v>0</v>
      </c>
      <c r="H26" s="18">
        <v>0</v>
      </c>
      <c r="I26" s="32">
        <v>0</v>
      </c>
      <c r="J26" s="18">
        <v>0</v>
      </c>
      <c r="K26" s="18">
        <v>0</v>
      </c>
      <c r="L26" s="32">
        <v>0</v>
      </c>
      <c r="M26" s="18">
        <v>0</v>
      </c>
      <c r="N26" s="18">
        <v>0</v>
      </c>
      <c r="O26" s="32">
        <v>0</v>
      </c>
      <c r="P26" s="18">
        <v>0</v>
      </c>
      <c r="Q26" s="18">
        <v>0</v>
      </c>
      <c r="R26" s="32">
        <v>0</v>
      </c>
      <c r="S26" s="18">
        <v>0</v>
      </c>
      <c r="T26" s="18">
        <v>0</v>
      </c>
      <c r="U26" s="32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31">
        <v>0</v>
      </c>
      <c r="AO26" s="18">
        <v>0</v>
      </c>
      <c r="AP26" s="32">
        <v>0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x14ac:dyDescent="0.25">
      <c r="A27" s="41" t="s">
        <v>77</v>
      </c>
      <c r="B27" s="18" t="s">
        <v>81</v>
      </c>
      <c r="C27" s="29" t="str">
        <f t="shared" si="0"/>
        <v>Contact Energy LtdPPI</v>
      </c>
      <c r="D27" s="18">
        <v>919.93000000000006</v>
      </c>
      <c r="E27" s="18">
        <v>0</v>
      </c>
      <c r="F27" s="32">
        <v>0</v>
      </c>
      <c r="G27" s="18">
        <v>292.68</v>
      </c>
      <c r="H27" s="18">
        <v>0</v>
      </c>
      <c r="I27" s="32">
        <v>0</v>
      </c>
      <c r="J27" s="18">
        <v>336.33000000000004</v>
      </c>
      <c r="K27" s="18">
        <v>0</v>
      </c>
      <c r="L27" s="32">
        <v>0</v>
      </c>
      <c r="M27" s="18">
        <v>571.37</v>
      </c>
      <c r="N27" s="18">
        <v>0</v>
      </c>
      <c r="O27" s="32">
        <v>0</v>
      </c>
      <c r="P27" s="18">
        <v>615.69999999999993</v>
      </c>
      <c r="Q27" s="18">
        <v>0</v>
      </c>
      <c r="R27" s="32">
        <v>0</v>
      </c>
      <c r="S27" s="18">
        <v>373.59</v>
      </c>
      <c r="T27" s="18">
        <v>0</v>
      </c>
      <c r="U27" s="32">
        <v>0</v>
      </c>
      <c r="V27" s="18">
        <v>518.22</v>
      </c>
      <c r="W27" s="18">
        <v>0</v>
      </c>
      <c r="X27" s="18">
        <v>0</v>
      </c>
      <c r="Y27" s="18">
        <v>488.63000000000005</v>
      </c>
      <c r="Z27" s="18">
        <v>0</v>
      </c>
      <c r="AA27" s="18">
        <v>0</v>
      </c>
      <c r="AB27" s="18">
        <v>619.44000000000005</v>
      </c>
      <c r="AC27" s="18">
        <v>0</v>
      </c>
      <c r="AD27" s="18">
        <v>0</v>
      </c>
      <c r="AE27" s="18">
        <v>670.7</v>
      </c>
      <c r="AF27" s="18">
        <v>0</v>
      </c>
      <c r="AG27" s="18">
        <v>0</v>
      </c>
      <c r="AH27" s="18">
        <v>301.07</v>
      </c>
      <c r="AI27" s="18">
        <v>0</v>
      </c>
      <c r="AJ27" s="18">
        <v>0</v>
      </c>
      <c r="AK27" s="18">
        <v>368.28000000000003</v>
      </c>
      <c r="AL27" s="18">
        <v>0</v>
      </c>
      <c r="AM27" s="18">
        <v>0</v>
      </c>
      <c r="AN27" s="31">
        <v>6075.94</v>
      </c>
      <c r="AO27" s="18">
        <v>0</v>
      </c>
      <c r="AP27" s="32">
        <v>0</v>
      </c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</row>
    <row r="28" spans="1:54" x14ac:dyDescent="0.25">
      <c r="A28" s="41" t="s">
        <v>77</v>
      </c>
      <c r="B28" s="18" t="s">
        <v>82</v>
      </c>
      <c r="C28" s="29" t="str">
        <f t="shared" si="0"/>
        <v>Contact Energy LtdROX</v>
      </c>
      <c r="D28" s="18">
        <v>0</v>
      </c>
      <c r="E28" s="18">
        <v>97627.45</v>
      </c>
      <c r="F28" s="32">
        <v>0</v>
      </c>
      <c r="G28" s="18">
        <v>0</v>
      </c>
      <c r="H28" s="18">
        <v>82977.179999999993</v>
      </c>
      <c r="I28" s="32">
        <v>0</v>
      </c>
      <c r="J28" s="18">
        <v>0</v>
      </c>
      <c r="K28" s="18">
        <v>19273.14</v>
      </c>
      <c r="L28" s="32">
        <v>0</v>
      </c>
      <c r="M28" s="18">
        <v>0</v>
      </c>
      <c r="N28" s="18">
        <v>38578.1</v>
      </c>
      <c r="O28" s="32">
        <v>0</v>
      </c>
      <c r="P28" s="18">
        <v>0</v>
      </c>
      <c r="Q28" s="18">
        <v>45960.83</v>
      </c>
      <c r="R28" s="32">
        <v>0</v>
      </c>
      <c r="S28" s="18">
        <v>0</v>
      </c>
      <c r="T28" s="18">
        <v>24177.5</v>
      </c>
      <c r="U28" s="32">
        <v>0</v>
      </c>
      <c r="V28" s="18">
        <v>0</v>
      </c>
      <c r="W28" s="18">
        <v>33395.33</v>
      </c>
      <c r="X28" s="18">
        <v>0</v>
      </c>
      <c r="Y28" s="18">
        <v>0</v>
      </c>
      <c r="Z28" s="18">
        <v>38701.19</v>
      </c>
      <c r="AA28" s="18">
        <v>0</v>
      </c>
      <c r="AB28" s="18">
        <v>0</v>
      </c>
      <c r="AC28" s="18">
        <v>31236.06</v>
      </c>
      <c r="AD28" s="18">
        <v>0</v>
      </c>
      <c r="AE28" s="18">
        <v>0</v>
      </c>
      <c r="AF28" s="18">
        <v>27748.51</v>
      </c>
      <c r="AG28" s="18">
        <v>0</v>
      </c>
      <c r="AH28" s="18">
        <v>0</v>
      </c>
      <c r="AI28" s="18">
        <v>19526.47</v>
      </c>
      <c r="AJ28" s="18">
        <v>0</v>
      </c>
      <c r="AK28" s="18">
        <v>0</v>
      </c>
      <c r="AL28" s="18">
        <v>16419.28</v>
      </c>
      <c r="AM28" s="18">
        <v>0</v>
      </c>
      <c r="AN28" s="31">
        <v>0</v>
      </c>
      <c r="AO28" s="18">
        <v>475621.04000000004</v>
      </c>
      <c r="AP28" s="32">
        <v>0</v>
      </c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54" x14ac:dyDescent="0.25">
      <c r="A29" s="41" t="s">
        <v>77</v>
      </c>
      <c r="B29" s="18" t="s">
        <v>83</v>
      </c>
      <c r="C29" s="29" t="str">
        <f t="shared" si="0"/>
        <v>Contact Energy LtdSFD</v>
      </c>
      <c r="D29" s="18">
        <v>0</v>
      </c>
      <c r="E29" s="18">
        <v>0</v>
      </c>
      <c r="F29" s="32">
        <v>0</v>
      </c>
      <c r="G29" s="18">
        <v>0</v>
      </c>
      <c r="H29" s="18">
        <v>0</v>
      </c>
      <c r="I29" s="32">
        <v>0</v>
      </c>
      <c r="J29" s="18">
        <v>0</v>
      </c>
      <c r="K29" s="18">
        <v>0</v>
      </c>
      <c r="L29" s="32">
        <v>0</v>
      </c>
      <c r="M29" s="18">
        <v>0</v>
      </c>
      <c r="N29" s="18">
        <v>0</v>
      </c>
      <c r="O29" s="32">
        <v>0</v>
      </c>
      <c r="P29" s="18">
        <v>0</v>
      </c>
      <c r="Q29" s="18">
        <v>0</v>
      </c>
      <c r="R29" s="32">
        <v>0</v>
      </c>
      <c r="S29" s="18">
        <v>0</v>
      </c>
      <c r="T29" s="18">
        <v>0</v>
      </c>
      <c r="U29" s="32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31">
        <v>0</v>
      </c>
      <c r="AO29" s="18">
        <v>0</v>
      </c>
      <c r="AP29" s="32">
        <v>0</v>
      </c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54" x14ac:dyDescent="0.25">
      <c r="A30" s="41" t="s">
        <v>77</v>
      </c>
      <c r="B30" s="18" t="s">
        <v>84</v>
      </c>
      <c r="C30" s="29" t="str">
        <f t="shared" si="0"/>
        <v>Contact Energy LtdTHI</v>
      </c>
      <c r="D30" s="18">
        <v>1772.1000000000001</v>
      </c>
      <c r="E30" s="18">
        <v>0</v>
      </c>
      <c r="F30" s="32">
        <v>0</v>
      </c>
      <c r="G30" s="18">
        <v>894.94</v>
      </c>
      <c r="H30" s="18">
        <v>0</v>
      </c>
      <c r="I30" s="32">
        <v>0</v>
      </c>
      <c r="J30" s="18">
        <v>1131.6199999999999</v>
      </c>
      <c r="K30" s="18">
        <v>0</v>
      </c>
      <c r="L30" s="32">
        <v>0</v>
      </c>
      <c r="M30" s="18">
        <v>1926.4699999999998</v>
      </c>
      <c r="N30" s="18">
        <v>0</v>
      </c>
      <c r="O30" s="32">
        <v>0</v>
      </c>
      <c r="P30" s="18">
        <v>2061.8900000000003</v>
      </c>
      <c r="Q30" s="18">
        <v>0</v>
      </c>
      <c r="R30" s="32">
        <v>0</v>
      </c>
      <c r="S30" s="18">
        <v>1258.03</v>
      </c>
      <c r="T30" s="18">
        <v>0</v>
      </c>
      <c r="U30" s="32">
        <v>0</v>
      </c>
      <c r="V30" s="18">
        <v>925.82999999999993</v>
      </c>
      <c r="W30" s="18">
        <v>0</v>
      </c>
      <c r="X30" s="18">
        <v>0</v>
      </c>
      <c r="Y30" s="18">
        <v>1058.45</v>
      </c>
      <c r="Z30" s="18">
        <v>0</v>
      </c>
      <c r="AA30" s="18">
        <v>0</v>
      </c>
      <c r="AB30" s="18">
        <v>1310.0800000000002</v>
      </c>
      <c r="AC30" s="18">
        <v>0</v>
      </c>
      <c r="AD30" s="18">
        <v>0</v>
      </c>
      <c r="AE30" s="18">
        <v>1395.1699999999998</v>
      </c>
      <c r="AF30" s="18">
        <v>0</v>
      </c>
      <c r="AG30" s="18">
        <v>0</v>
      </c>
      <c r="AH30" s="18">
        <v>588.38</v>
      </c>
      <c r="AI30" s="18">
        <v>0</v>
      </c>
      <c r="AJ30" s="18">
        <v>0</v>
      </c>
      <c r="AK30" s="18">
        <v>647.08000000000004</v>
      </c>
      <c r="AL30" s="18">
        <v>0</v>
      </c>
      <c r="AM30" s="18">
        <v>0</v>
      </c>
      <c r="AN30" s="31">
        <v>14970.04</v>
      </c>
      <c r="AO30" s="18">
        <v>0</v>
      </c>
      <c r="AP30" s="32">
        <v>0</v>
      </c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</row>
    <row r="31" spans="1:54" x14ac:dyDescent="0.25">
      <c r="A31" s="41" t="s">
        <v>77</v>
      </c>
      <c r="B31" s="18" t="s">
        <v>85</v>
      </c>
      <c r="C31" s="29" t="str">
        <f t="shared" si="0"/>
        <v>Contact Energy LtdWHI</v>
      </c>
      <c r="D31" s="18">
        <v>0</v>
      </c>
      <c r="E31" s="18">
        <v>0</v>
      </c>
      <c r="F31" s="32">
        <v>139</v>
      </c>
      <c r="G31" s="18">
        <v>0</v>
      </c>
      <c r="H31" s="18">
        <v>0</v>
      </c>
      <c r="I31" s="32">
        <v>96.62</v>
      </c>
      <c r="J31" s="18">
        <v>0</v>
      </c>
      <c r="K31" s="18">
        <v>0</v>
      </c>
      <c r="L31" s="32">
        <v>142.38999999999999</v>
      </c>
      <c r="M31" s="18">
        <v>0</v>
      </c>
      <c r="N31" s="18">
        <v>0</v>
      </c>
      <c r="O31" s="32">
        <v>188.07</v>
      </c>
      <c r="P31" s="18">
        <v>0</v>
      </c>
      <c r="Q31" s="18">
        <v>0</v>
      </c>
      <c r="R31" s="32">
        <v>203.12</v>
      </c>
      <c r="S31" s="18">
        <v>0</v>
      </c>
      <c r="T31" s="18">
        <v>0</v>
      </c>
      <c r="U31" s="32">
        <v>142.5</v>
      </c>
      <c r="V31" s="18">
        <v>0</v>
      </c>
      <c r="W31" s="18">
        <v>0</v>
      </c>
      <c r="X31" s="18">
        <v>139.56</v>
      </c>
      <c r="Y31" s="18">
        <v>0</v>
      </c>
      <c r="Z31" s="18">
        <v>0</v>
      </c>
      <c r="AA31" s="18">
        <v>122.52</v>
      </c>
      <c r="AB31" s="18">
        <v>0</v>
      </c>
      <c r="AC31" s="18">
        <v>0</v>
      </c>
      <c r="AD31" s="18">
        <v>118.49</v>
      </c>
      <c r="AE31" s="18">
        <v>0</v>
      </c>
      <c r="AF31" s="18">
        <v>0</v>
      </c>
      <c r="AG31" s="18">
        <v>131.53</v>
      </c>
      <c r="AH31" s="18">
        <v>0</v>
      </c>
      <c r="AI31" s="18">
        <v>0</v>
      </c>
      <c r="AJ31" s="18">
        <v>68.69</v>
      </c>
      <c r="AK31" s="18">
        <v>0</v>
      </c>
      <c r="AL31" s="18">
        <v>0</v>
      </c>
      <c r="AM31" s="18">
        <v>80.5</v>
      </c>
      <c r="AN31" s="31">
        <v>0</v>
      </c>
      <c r="AO31" s="18">
        <v>0</v>
      </c>
      <c r="AP31" s="32">
        <v>1572.99</v>
      </c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1:54" x14ac:dyDescent="0.25">
      <c r="A32" s="41" t="s">
        <v>77</v>
      </c>
      <c r="B32" s="18" t="s">
        <v>86</v>
      </c>
      <c r="C32" s="29" t="str">
        <f t="shared" si="0"/>
        <v>Contact Energy LtdWRK</v>
      </c>
      <c r="D32" s="18">
        <v>0</v>
      </c>
      <c r="E32" s="18">
        <v>0</v>
      </c>
      <c r="F32" s="32">
        <v>0</v>
      </c>
      <c r="G32" s="18">
        <v>0</v>
      </c>
      <c r="H32" s="18">
        <v>0</v>
      </c>
      <c r="I32" s="32">
        <v>0</v>
      </c>
      <c r="J32" s="18">
        <v>0</v>
      </c>
      <c r="K32" s="18">
        <v>0</v>
      </c>
      <c r="L32" s="32">
        <v>0</v>
      </c>
      <c r="M32" s="18">
        <v>0</v>
      </c>
      <c r="N32" s="18">
        <v>0</v>
      </c>
      <c r="O32" s="32">
        <v>0</v>
      </c>
      <c r="P32" s="18">
        <v>0</v>
      </c>
      <c r="Q32" s="18">
        <v>0</v>
      </c>
      <c r="R32" s="32">
        <v>0</v>
      </c>
      <c r="S32" s="18">
        <v>0</v>
      </c>
      <c r="T32" s="18">
        <v>0</v>
      </c>
      <c r="U32" s="32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31">
        <v>0</v>
      </c>
      <c r="AO32" s="18">
        <v>0</v>
      </c>
      <c r="AP32" s="32">
        <v>0</v>
      </c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</row>
    <row r="33" spans="1:54" s="51" customFormat="1" x14ac:dyDescent="0.25">
      <c r="A33" s="46" t="s">
        <v>87</v>
      </c>
      <c r="B33" s="47"/>
      <c r="C33" s="63" t="str">
        <f t="shared" si="0"/>
        <v>Contact Energy Ltd Total</v>
      </c>
      <c r="D33" s="50">
        <v>23293.65</v>
      </c>
      <c r="E33" s="50">
        <v>219585.36</v>
      </c>
      <c r="F33" s="54">
        <v>139</v>
      </c>
      <c r="G33" s="47">
        <v>12215.12</v>
      </c>
      <c r="H33" s="47">
        <v>186633.71</v>
      </c>
      <c r="I33" s="49">
        <v>96.62</v>
      </c>
      <c r="J33" s="47">
        <v>16091.95</v>
      </c>
      <c r="K33" s="47">
        <v>43349.479999999996</v>
      </c>
      <c r="L33" s="49">
        <v>142.38999999999999</v>
      </c>
      <c r="M33" s="47">
        <v>20623.260000000002</v>
      </c>
      <c r="N33" s="47">
        <v>86770.53</v>
      </c>
      <c r="O33" s="49">
        <v>188.07</v>
      </c>
      <c r="P33" s="47">
        <v>24699.51</v>
      </c>
      <c r="Q33" s="47">
        <v>103375.89</v>
      </c>
      <c r="R33" s="49">
        <v>203.12</v>
      </c>
      <c r="S33" s="47">
        <v>16701.57</v>
      </c>
      <c r="T33" s="47">
        <v>54380.46</v>
      </c>
      <c r="U33" s="49">
        <v>142.5</v>
      </c>
      <c r="V33" s="47">
        <v>13394.38</v>
      </c>
      <c r="W33" s="47">
        <v>75113.350000000006</v>
      </c>
      <c r="X33" s="47">
        <v>139.56</v>
      </c>
      <c r="Y33" s="47">
        <v>12334.86</v>
      </c>
      <c r="Z33" s="47">
        <v>87047.39</v>
      </c>
      <c r="AA33" s="47">
        <v>122.52</v>
      </c>
      <c r="AB33" s="47">
        <v>14749.89</v>
      </c>
      <c r="AC33" s="47">
        <v>70256.69</v>
      </c>
      <c r="AD33" s="47">
        <v>118.49</v>
      </c>
      <c r="AE33" s="47">
        <v>20093.16</v>
      </c>
      <c r="AF33" s="47">
        <v>62412.44</v>
      </c>
      <c r="AG33" s="47">
        <v>131.53</v>
      </c>
      <c r="AH33" s="47">
        <v>9209.16</v>
      </c>
      <c r="AI33" s="47">
        <v>43919.270000000004</v>
      </c>
      <c r="AJ33" s="47">
        <v>68.69</v>
      </c>
      <c r="AK33" s="47">
        <v>11311.880000000001</v>
      </c>
      <c r="AL33" s="47">
        <v>36930.53</v>
      </c>
      <c r="AM33" s="47">
        <v>80.5</v>
      </c>
      <c r="AN33" s="48">
        <v>194718.39</v>
      </c>
      <c r="AO33" s="47">
        <v>1069775.0999999999</v>
      </c>
      <c r="AP33" s="49">
        <v>1572.99</v>
      </c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</row>
    <row r="34" spans="1:54" x14ac:dyDescent="0.25">
      <c r="A34" s="39" t="s">
        <v>88</v>
      </c>
      <c r="B34" s="29" t="s">
        <v>89</v>
      </c>
      <c r="C34" s="29" t="str">
        <f t="shared" si="0"/>
        <v>Counties Power LtdBOB</v>
      </c>
      <c r="D34" s="29">
        <v>-2263.13</v>
      </c>
      <c r="E34" s="29">
        <v>0</v>
      </c>
      <c r="F34" s="30">
        <v>73077.960000000006</v>
      </c>
      <c r="G34" s="29">
        <v>-1192</v>
      </c>
      <c r="H34" s="29">
        <v>0</v>
      </c>
      <c r="I34" s="30">
        <v>50796.95</v>
      </c>
      <c r="J34" s="29">
        <v>-1569.97</v>
      </c>
      <c r="K34" s="29">
        <v>0</v>
      </c>
      <c r="L34" s="30">
        <v>74860.37</v>
      </c>
      <c r="M34" s="29">
        <v>-1871.55</v>
      </c>
      <c r="N34" s="29">
        <v>0</v>
      </c>
      <c r="O34" s="30">
        <v>98878.06</v>
      </c>
      <c r="P34" s="29">
        <v>-2284.8000000000002</v>
      </c>
      <c r="Q34" s="29">
        <v>0</v>
      </c>
      <c r="R34" s="30">
        <v>106789.82</v>
      </c>
      <c r="S34" s="29">
        <v>-1636.87</v>
      </c>
      <c r="T34" s="29">
        <v>0</v>
      </c>
      <c r="U34" s="30">
        <v>74919.56</v>
      </c>
      <c r="V34" s="29">
        <v>-1320.4</v>
      </c>
      <c r="W34" s="29">
        <v>0</v>
      </c>
      <c r="X34" s="29">
        <v>73371.77</v>
      </c>
      <c r="Y34" s="29">
        <v>-1237.82</v>
      </c>
      <c r="Z34" s="29">
        <v>0</v>
      </c>
      <c r="AA34" s="29">
        <v>64414.59</v>
      </c>
      <c r="AB34" s="29">
        <v>-1593.48</v>
      </c>
      <c r="AC34" s="29">
        <v>0</v>
      </c>
      <c r="AD34" s="29">
        <v>62297</v>
      </c>
      <c r="AE34" s="29">
        <v>-2085.9899999999998</v>
      </c>
      <c r="AF34" s="29">
        <v>0</v>
      </c>
      <c r="AG34" s="29">
        <v>69149.36</v>
      </c>
      <c r="AH34" s="29">
        <v>-816.4</v>
      </c>
      <c r="AI34" s="29">
        <v>0</v>
      </c>
      <c r="AJ34" s="29">
        <v>36112.79</v>
      </c>
      <c r="AK34" s="29">
        <v>-887.99</v>
      </c>
      <c r="AL34" s="29">
        <v>0</v>
      </c>
      <c r="AM34" s="29">
        <v>42323.14</v>
      </c>
      <c r="AN34" s="28">
        <v>-18760.400000000001</v>
      </c>
      <c r="AO34" s="29">
        <v>0</v>
      </c>
      <c r="AP34" s="30">
        <v>826991.37</v>
      </c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x14ac:dyDescent="0.25">
      <c r="A35" s="41" t="s">
        <v>88</v>
      </c>
      <c r="B35" s="18" t="s">
        <v>90</v>
      </c>
      <c r="C35" s="29" t="str">
        <f t="shared" si="0"/>
        <v>Counties Power LtdGLN</v>
      </c>
      <c r="D35" s="18">
        <v>-526.52</v>
      </c>
      <c r="E35" s="18">
        <v>0</v>
      </c>
      <c r="F35" s="32">
        <v>25030.99</v>
      </c>
      <c r="G35" s="18">
        <v>58.73</v>
      </c>
      <c r="H35" s="18">
        <v>0</v>
      </c>
      <c r="I35" s="32">
        <v>17399.2</v>
      </c>
      <c r="J35" s="18">
        <v>122.42</v>
      </c>
      <c r="K35" s="18">
        <v>0</v>
      </c>
      <c r="L35" s="32">
        <v>25641.51</v>
      </c>
      <c r="M35" s="18">
        <v>165.96</v>
      </c>
      <c r="N35" s="18">
        <v>0</v>
      </c>
      <c r="O35" s="32">
        <v>33868.160000000003</v>
      </c>
      <c r="P35" s="18">
        <v>262.54000000000002</v>
      </c>
      <c r="Q35" s="18">
        <v>0</v>
      </c>
      <c r="R35" s="32">
        <v>36578.129999999997</v>
      </c>
      <c r="S35" s="18">
        <v>148.12</v>
      </c>
      <c r="T35" s="18">
        <v>0</v>
      </c>
      <c r="U35" s="32">
        <v>25661.79</v>
      </c>
      <c r="V35" s="18">
        <v>197.01</v>
      </c>
      <c r="W35" s="18">
        <v>0</v>
      </c>
      <c r="X35" s="18">
        <v>25131.63</v>
      </c>
      <c r="Y35" s="18">
        <v>147.9</v>
      </c>
      <c r="Z35" s="18">
        <v>0</v>
      </c>
      <c r="AA35" s="18">
        <v>22063.57</v>
      </c>
      <c r="AB35" s="18">
        <v>232.85</v>
      </c>
      <c r="AC35" s="18">
        <v>0</v>
      </c>
      <c r="AD35" s="18">
        <v>21338.25</v>
      </c>
      <c r="AE35" s="18">
        <v>251.42</v>
      </c>
      <c r="AF35" s="18">
        <v>0</v>
      </c>
      <c r="AG35" s="18">
        <v>23685.35</v>
      </c>
      <c r="AH35" s="18">
        <v>33.79</v>
      </c>
      <c r="AI35" s="18">
        <v>0</v>
      </c>
      <c r="AJ35" s="18">
        <v>12369.52</v>
      </c>
      <c r="AK35" s="18">
        <v>-87.17</v>
      </c>
      <c r="AL35" s="18">
        <v>0</v>
      </c>
      <c r="AM35" s="18">
        <v>14496.71</v>
      </c>
      <c r="AN35" s="31">
        <v>1007.0500000000001</v>
      </c>
      <c r="AO35" s="18">
        <v>0</v>
      </c>
      <c r="AP35" s="32">
        <v>283264.81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s="51" customFormat="1" x14ac:dyDescent="0.25">
      <c r="A36" s="46" t="s">
        <v>91</v>
      </c>
      <c r="B36" s="47"/>
      <c r="C36" s="63" t="str">
        <f t="shared" si="0"/>
        <v>Counties Power Ltd Total</v>
      </c>
      <c r="D36" s="50">
        <v>-2789.65</v>
      </c>
      <c r="E36" s="50">
        <v>0</v>
      </c>
      <c r="F36" s="54">
        <v>98108.950000000012</v>
      </c>
      <c r="G36" s="47">
        <v>-1133.27</v>
      </c>
      <c r="H36" s="47">
        <v>0</v>
      </c>
      <c r="I36" s="49">
        <v>68196.149999999994</v>
      </c>
      <c r="J36" s="47">
        <v>-1447.55</v>
      </c>
      <c r="K36" s="47">
        <v>0</v>
      </c>
      <c r="L36" s="49">
        <v>100501.87999999999</v>
      </c>
      <c r="M36" s="47">
        <v>-1705.59</v>
      </c>
      <c r="N36" s="47">
        <v>0</v>
      </c>
      <c r="O36" s="49">
        <v>132746.22</v>
      </c>
      <c r="P36" s="47">
        <v>-2022.2600000000002</v>
      </c>
      <c r="Q36" s="47">
        <v>0</v>
      </c>
      <c r="R36" s="49">
        <v>143367.95000000001</v>
      </c>
      <c r="S36" s="47">
        <v>-1488.75</v>
      </c>
      <c r="T36" s="47">
        <v>0</v>
      </c>
      <c r="U36" s="49">
        <v>100581.35</v>
      </c>
      <c r="V36" s="47">
        <v>-1123.3900000000001</v>
      </c>
      <c r="W36" s="47">
        <v>0</v>
      </c>
      <c r="X36" s="47">
        <v>98503.400000000009</v>
      </c>
      <c r="Y36" s="47">
        <v>-1089.9199999999998</v>
      </c>
      <c r="Z36" s="47">
        <v>0</v>
      </c>
      <c r="AA36" s="47">
        <v>86478.16</v>
      </c>
      <c r="AB36" s="47">
        <v>-1360.63</v>
      </c>
      <c r="AC36" s="47">
        <v>0</v>
      </c>
      <c r="AD36" s="47">
        <v>83635.25</v>
      </c>
      <c r="AE36" s="47">
        <v>-1834.5699999999997</v>
      </c>
      <c r="AF36" s="47">
        <v>0</v>
      </c>
      <c r="AG36" s="47">
        <v>92834.709999999992</v>
      </c>
      <c r="AH36" s="47">
        <v>-782.61</v>
      </c>
      <c r="AI36" s="47">
        <v>0</v>
      </c>
      <c r="AJ36" s="47">
        <v>48482.31</v>
      </c>
      <c r="AK36" s="47">
        <v>-975.16</v>
      </c>
      <c r="AL36" s="47">
        <v>0</v>
      </c>
      <c r="AM36" s="47">
        <v>56819.85</v>
      </c>
      <c r="AN36" s="48">
        <v>-17753.349999999999</v>
      </c>
      <c r="AO36" s="47">
        <v>0</v>
      </c>
      <c r="AP36" s="49">
        <v>1110256.18</v>
      </c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</row>
    <row r="37" spans="1:54" x14ac:dyDescent="0.25">
      <c r="A37" s="39" t="s">
        <v>352</v>
      </c>
      <c r="B37" s="29" t="s">
        <v>93</v>
      </c>
      <c r="C37" s="29" t="str">
        <f t="shared" si="0"/>
        <v>Daiken Southland LtdBDE</v>
      </c>
      <c r="D37" s="29">
        <v>2795.75</v>
      </c>
      <c r="E37" s="29">
        <v>0</v>
      </c>
      <c r="F37" s="30">
        <v>7354.23</v>
      </c>
      <c r="G37" s="29">
        <v>1778.41</v>
      </c>
      <c r="H37" s="29">
        <v>0</v>
      </c>
      <c r="I37" s="30">
        <v>5111.97</v>
      </c>
      <c r="J37" s="29">
        <v>1363.12</v>
      </c>
      <c r="K37" s="29">
        <v>0</v>
      </c>
      <c r="L37" s="30">
        <v>7533.6</v>
      </c>
      <c r="M37" s="29">
        <v>1463.03</v>
      </c>
      <c r="N37" s="29">
        <v>0</v>
      </c>
      <c r="O37" s="30">
        <v>9950.6299999999992</v>
      </c>
      <c r="P37" s="29">
        <v>5241.8</v>
      </c>
      <c r="Q37" s="29">
        <v>0</v>
      </c>
      <c r="R37" s="30">
        <v>10746.83</v>
      </c>
      <c r="S37" s="29">
        <v>3678.2</v>
      </c>
      <c r="T37" s="29">
        <v>0</v>
      </c>
      <c r="U37" s="30">
        <v>7539.56</v>
      </c>
      <c r="V37" s="29">
        <v>5654.96</v>
      </c>
      <c r="W37" s="29">
        <v>0</v>
      </c>
      <c r="X37" s="29">
        <v>7383.8</v>
      </c>
      <c r="Y37" s="29">
        <v>3756.62</v>
      </c>
      <c r="Z37" s="29">
        <v>0</v>
      </c>
      <c r="AA37" s="29">
        <v>6482.39</v>
      </c>
      <c r="AB37" s="29">
        <v>6356.59</v>
      </c>
      <c r="AC37" s="29">
        <v>0</v>
      </c>
      <c r="AD37" s="29">
        <v>6269.28</v>
      </c>
      <c r="AE37" s="29">
        <v>6978.72</v>
      </c>
      <c r="AF37" s="29">
        <v>0</v>
      </c>
      <c r="AG37" s="29">
        <v>6958.87</v>
      </c>
      <c r="AH37" s="29">
        <v>2691.89</v>
      </c>
      <c r="AI37" s="29">
        <v>0</v>
      </c>
      <c r="AJ37" s="29">
        <v>3634.22</v>
      </c>
      <c r="AK37" s="29">
        <v>6285.8</v>
      </c>
      <c r="AL37" s="29">
        <v>0</v>
      </c>
      <c r="AM37" s="29">
        <v>4259.21</v>
      </c>
      <c r="AN37" s="28">
        <v>48044.89</v>
      </c>
      <c r="AO37" s="29">
        <v>0</v>
      </c>
      <c r="AP37" s="30">
        <v>83224.59</v>
      </c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s="51" customFormat="1" x14ac:dyDescent="0.25">
      <c r="A38" s="46" t="s">
        <v>353</v>
      </c>
      <c r="B38" s="47"/>
      <c r="C38" s="63" t="str">
        <f t="shared" si="0"/>
        <v>Daiken Southland Ltd Total</v>
      </c>
      <c r="D38" s="50">
        <v>2795.75</v>
      </c>
      <c r="E38" s="50">
        <v>0</v>
      </c>
      <c r="F38" s="54">
        <v>7354.23</v>
      </c>
      <c r="G38" s="47">
        <v>1778.41</v>
      </c>
      <c r="H38" s="47">
        <v>0</v>
      </c>
      <c r="I38" s="49">
        <v>5111.97</v>
      </c>
      <c r="J38" s="47">
        <v>1363.12</v>
      </c>
      <c r="K38" s="47">
        <v>0</v>
      </c>
      <c r="L38" s="49">
        <v>7533.6</v>
      </c>
      <c r="M38" s="47">
        <v>1463.03</v>
      </c>
      <c r="N38" s="47">
        <v>0</v>
      </c>
      <c r="O38" s="49">
        <v>9950.6299999999992</v>
      </c>
      <c r="P38" s="47">
        <v>5241.8</v>
      </c>
      <c r="Q38" s="47">
        <v>0</v>
      </c>
      <c r="R38" s="49">
        <v>10746.83</v>
      </c>
      <c r="S38" s="47">
        <v>3678.2</v>
      </c>
      <c r="T38" s="47">
        <v>0</v>
      </c>
      <c r="U38" s="49">
        <v>7539.56</v>
      </c>
      <c r="V38" s="47">
        <v>5654.96</v>
      </c>
      <c r="W38" s="47">
        <v>0</v>
      </c>
      <c r="X38" s="47">
        <v>7383.8</v>
      </c>
      <c r="Y38" s="47">
        <v>3756.62</v>
      </c>
      <c r="Z38" s="47">
        <v>0</v>
      </c>
      <c r="AA38" s="47">
        <v>6482.39</v>
      </c>
      <c r="AB38" s="47">
        <v>6356.59</v>
      </c>
      <c r="AC38" s="47">
        <v>0</v>
      </c>
      <c r="AD38" s="47">
        <v>6269.28</v>
      </c>
      <c r="AE38" s="47">
        <v>6978.72</v>
      </c>
      <c r="AF38" s="47">
        <v>0</v>
      </c>
      <c r="AG38" s="47">
        <v>6958.87</v>
      </c>
      <c r="AH38" s="47">
        <v>2691.89</v>
      </c>
      <c r="AI38" s="47">
        <v>0</v>
      </c>
      <c r="AJ38" s="47">
        <v>3634.22</v>
      </c>
      <c r="AK38" s="47">
        <v>6285.8</v>
      </c>
      <c r="AL38" s="47">
        <v>0</v>
      </c>
      <c r="AM38" s="47">
        <v>4259.21</v>
      </c>
      <c r="AN38" s="48">
        <v>48044.89</v>
      </c>
      <c r="AO38" s="47">
        <v>0</v>
      </c>
      <c r="AP38" s="49">
        <v>83224.59</v>
      </c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54" x14ac:dyDescent="0.25">
      <c r="A39" s="39" t="s">
        <v>95</v>
      </c>
      <c r="B39" s="29" t="s">
        <v>97</v>
      </c>
      <c r="C39" s="29" t="str">
        <f t="shared" si="0"/>
        <v>Eastland Network LtdTUI</v>
      </c>
      <c r="D39" s="29">
        <v>0</v>
      </c>
      <c r="E39" s="29">
        <v>0</v>
      </c>
      <c r="F39" s="30">
        <v>52212.06</v>
      </c>
      <c r="G39" s="29">
        <v>0</v>
      </c>
      <c r="H39" s="29">
        <v>0</v>
      </c>
      <c r="I39" s="30">
        <v>36292.93</v>
      </c>
      <c r="J39" s="29">
        <v>0</v>
      </c>
      <c r="K39" s="29">
        <v>0</v>
      </c>
      <c r="L39" s="30">
        <v>53485.54</v>
      </c>
      <c r="M39" s="29">
        <v>0</v>
      </c>
      <c r="N39" s="29">
        <v>0</v>
      </c>
      <c r="O39" s="30">
        <v>70645.48</v>
      </c>
      <c r="P39" s="29">
        <v>0</v>
      </c>
      <c r="Q39" s="29">
        <v>0</v>
      </c>
      <c r="R39" s="30">
        <v>76298.2</v>
      </c>
      <c r="S39" s="29">
        <v>0</v>
      </c>
      <c r="T39" s="29">
        <v>0</v>
      </c>
      <c r="U39" s="30">
        <v>53527.83</v>
      </c>
      <c r="V39" s="29">
        <v>0</v>
      </c>
      <c r="W39" s="29">
        <v>0</v>
      </c>
      <c r="X39" s="29">
        <v>52421.98</v>
      </c>
      <c r="Y39" s="29">
        <v>0</v>
      </c>
      <c r="Z39" s="29">
        <v>0</v>
      </c>
      <c r="AA39" s="29">
        <v>46022.34</v>
      </c>
      <c r="AB39" s="29">
        <v>0</v>
      </c>
      <c r="AC39" s="29">
        <v>0</v>
      </c>
      <c r="AD39" s="29">
        <v>44509.38</v>
      </c>
      <c r="AE39" s="29">
        <v>0</v>
      </c>
      <c r="AF39" s="29">
        <v>0</v>
      </c>
      <c r="AG39" s="29">
        <v>49405.19</v>
      </c>
      <c r="AH39" s="29">
        <v>0</v>
      </c>
      <c r="AI39" s="29">
        <v>0</v>
      </c>
      <c r="AJ39" s="29">
        <v>25801.53</v>
      </c>
      <c r="AK39" s="29">
        <v>0</v>
      </c>
      <c r="AL39" s="29">
        <v>0</v>
      </c>
      <c r="AM39" s="29">
        <v>30238.65</v>
      </c>
      <c r="AN39" s="28">
        <v>0</v>
      </c>
      <c r="AO39" s="29">
        <v>0</v>
      </c>
      <c r="AP39" s="30">
        <v>590861.1100000001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1:54" s="51" customFormat="1" x14ac:dyDescent="0.25">
      <c r="A40" s="46" t="s">
        <v>99</v>
      </c>
      <c r="B40" s="47"/>
      <c r="C40" s="63" t="str">
        <f t="shared" si="0"/>
        <v>Eastland Network Ltd Total</v>
      </c>
      <c r="D40" s="50">
        <v>0</v>
      </c>
      <c r="E40" s="50">
        <v>0</v>
      </c>
      <c r="F40" s="54">
        <v>52212.06</v>
      </c>
      <c r="G40" s="47">
        <v>0</v>
      </c>
      <c r="H40" s="47">
        <v>0</v>
      </c>
      <c r="I40" s="49">
        <v>36292.93</v>
      </c>
      <c r="J40" s="47">
        <v>0</v>
      </c>
      <c r="K40" s="47">
        <v>0</v>
      </c>
      <c r="L40" s="49">
        <v>53485.54</v>
      </c>
      <c r="M40" s="47">
        <v>0</v>
      </c>
      <c r="N40" s="47">
        <v>0</v>
      </c>
      <c r="O40" s="49">
        <v>70645.48</v>
      </c>
      <c r="P40" s="47">
        <v>0</v>
      </c>
      <c r="Q40" s="47">
        <v>0</v>
      </c>
      <c r="R40" s="49">
        <v>76298.2</v>
      </c>
      <c r="S40" s="47">
        <v>0</v>
      </c>
      <c r="T40" s="47">
        <v>0</v>
      </c>
      <c r="U40" s="49">
        <v>53527.83</v>
      </c>
      <c r="V40" s="47">
        <v>0</v>
      </c>
      <c r="W40" s="47">
        <v>0</v>
      </c>
      <c r="X40" s="47">
        <v>52421.98</v>
      </c>
      <c r="Y40" s="47">
        <v>0</v>
      </c>
      <c r="Z40" s="47">
        <v>0</v>
      </c>
      <c r="AA40" s="47">
        <v>46022.34</v>
      </c>
      <c r="AB40" s="47">
        <v>0</v>
      </c>
      <c r="AC40" s="47">
        <v>0</v>
      </c>
      <c r="AD40" s="47">
        <v>44509.38</v>
      </c>
      <c r="AE40" s="47">
        <v>0</v>
      </c>
      <c r="AF40" s="47">
        <v>0</v>
      </c>
      <c r="AG40" s="47">
        <v>49405.19</v>
      </c>
      <c r="AH40" s="47">
        <v>0</v>
      </c>
      <c r="AI40" s="47">
        <v>0</v>
      </c>
      <c r="AJ40" s="47">
        <v>25801.53</v>
      </c>
      <c r="AK40" s="47">
        <v>0</v>
      </c>
      <c r="AL40" s="47">
        <v>0</v>
      </c>
      <c r="AM40" s="47">
        <v>30238.65</v>
      </c>
      <c r="AN40" s="48">
        <v>0</v>
      </c>
      <c r="AO40" s="47">
        <v>0</v>
      </c>
      <c r="AP40" s="49">
        <v>590861.1100000001</v>
      </c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</row>
    <row r="41" spans="1:54" x14ac:dyDescent="0.25">
      <c r="A41" s="39" t="s">
        <v>100</v>
      </c>
      <c r="B41" s="29" t="s">
        <v>101</v>
      </c>
      <c r="C41" s="29" t="str">
        <f t="shared" si="0"/>
        <v>Electra LimitedMHO</v>
      </c>
      <c r="D41" s="29">
        <v>2718.53</v>
      </c>
      <c r="E41" s="29">
        <v>0</v>
      </c>
      <c r="F41" s="30">
        <v>6849.49</v>
      </c>
      <c r="G41" s="29">
        <v>5599.82</v>
      </c>
      <c r="H41" s="29">
        <v>0</v>
      </c>
      <c r="I41" s="30">
        <v>4761.12</v>
      </c>
      <c r="J41" s="29">
        <v>830.43</v>
      </c>
      <c r="K41" s="29">
        <v>0</v>
      </c>
      <c r="L41" s="30">
        <v>7016.55</v>
      </c>
      <c r="M41" s="29">
        <v>3595.51</v>
      </c>
      <c r="N41" s="29">
        <v>0</v>
      </c>
      <c r="O41" s="30">
        <v>9267.69</v>
      </c>
      <c r="P41" s="29">
        <v>10714.73</v>
      </c>
      <c r="Q41" s="29">
        <v>0</v>
      </c>
      <c r="R41" s="30">
        <v>10009.25</v>
      </c>
      <c r="S41" s="29">
        <v>-1811.8799999999999</v>
      </c>
      <c r="T41" s="29">
        <v>0</v>
      </c>
      <c r="U41" s="30">
        <v>7022.1</v>
      </c>
      <c r="V41" s="29">
        <v>402.34000000000003</v>
      </c>
      <c r="W41" s="29">
        <v>0</v>
      </c>
      <c r="X41" s="29">
        <v>6877.03</v>
      </c>
      <c r="Y41" s="29">
        <v>551.35</v>
      </c>
      <c r="Z41" s="29">
        <v>0</v>
      </c>
      <c r="AA41" s="29">
        <v>6037.48</v>
      </c>
      <c r="AB41" s="29">
        <v>1525.77</v>
      </c>
      <c r="AC41" s="29">
        <v>0</v>
      </c>
      <c r="AD41" s="29">
        <v>5839</v>
      </c>
      <c r="AE41" s="29">
        <v>9152.2099999999991</v>
      </c>
      <c r="AF41" s="29">
        <v>0</v>
      </c>
      <c r="AG41" s="29">
        <v>6481.27</v>
      </c>
      <c r="AH41" s="29">
        <v>7325.8</v>
      </c>
      <c r="AI41" s="29">
        <v>0</v>
      </c>
      <c r="AJ41" s="29">
        <v>3384.8</v>
      </c>
      <c r="AK41" s="29">
        <v>4169.34</v>
      </c>
      <c r="AL41" s="29">
        <v>0</v>
      </c>
      <c r="AM41" s="29">
        <v>3966.88</v>
      </c>
      <c r="AN41" s="28">
        <v>44773.95</v>
      </c>
      <c r="AO41" s="29">
        <v>0</v>
      </c>
      <c r="AP41" s="30">
        <v>77512.66</v>
      </c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</row>
    <row r="42" spans="1:54" x14ac:dyDescent="0.25">
      <c r="A42" s="41" t="s">
        <v>100</v>
      </c>
      <c r="B42" s="18" t="s">
        <v>102</v>
      </c>
      <c r="C42" s="29" t="str">
        <f t="shared" si="0"/>
        <v>Electra LimitedPRM</v>
      </c>
      <c r="D42" s="18">
        <v>-1888.98</v>
      </c>
      <c r="E42" s="18">
        <v>0</v>
      </c>
      <c r="F42" s="32">
        <v>50704.74</v>
      </c>
      <c r="G42" s="18">
        <v>-446.05</v>
      </c>
      <c r="H42" s="18">
        <v>0</v>
      </c>
      <c r="I42" s="32">
        <v>35245.18</v>
      </c>
      <c r="J42" s="18">
        <v>114.32</v>
      </c>
      <c r="K42" s="18">
        <v>0</v>
      </c>
      <c r="L42" s="32">
        <v>51941.46</v>
      </c>
      <c r="M42" s="18">
        <v>-90.56</v>
      </c>
      <c r="N42" s="18">
        <v>0</v>
      </c>
      <c r="O42" s="32">
        <v>68606</v>
      </c>
      <c r="P42" s="18">
        <v>-901.58</v>
      </c>
      <c r="Q42" s="18">
        <v>0</v>
      </c>
      <c r="R42" s="32">
        <v>74095.53</v>
      </c>
      <c r="S42" s="18">
        <v>-732.56</v>
      </c>
      <c r="T42" s="18">
        <v>0</v>
      </c>
      <c r="U42" s="32">
        <v>51982.53</v>
      </c>
      <c r="V42" s="18">
        <v>-1217.8900000000001</v>
      </c>
      <c r="W42" s="18">
        <v>0</v>
      </c>
      <c r="X42" s="18">
        <v>50908.6</v>
      </c>
      <c r="Y42" s="18">
        <v>-977.39</v>
      </c>
      <c r="Z42" s="18">
        <v>0</v>
      </c>
      <c r="AA42" s="18">
        <v>44693.71</v>
      </c>
      <c r="AB42" s="18">
        <v>-1654.79</v>
      </c>
      <c r="AC42" s="18">
        <v>0</v>
      </c>
      <c r="AD42" s="18">
        <v>43224.43</v>
      </c>
      <c r="AE42" s="18">
        <v>-2183.4299999999998</v>
      </c>
      <c r="AF42" s="18">
        <v>0</v>
      </c>
      <c r="AG42" s="18">
        <v>47978.9</v>
      </c>
      <c r="AH42" s="18">
        <v>-1075.82</v>
      </c>
      <c r="AI42" s="18">
        <v>0</v>
      </c>
      <c r="AJ42" s="18">
        <v>25056.66</v>
      </c>
      <c r="AK42" s="18">
        <v>-1011.88</v>
      </c>
      <c r="AL42" s="18">
        <v>0</v>
      </c>
      <c r="AM42" s="18">
        <v>29365.68</v>
      </c>
      <c r="AN42" s="31">
        <v>-12066.61</v>
      </c>
      <c r="AO42" s="18">
        <v>0</v>
      </c>
      <c r="AP42" s="32">
        <v>573803.42000000004</v>
      </c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</row>
    <row r="43" spans="1:54" s="51" customFormat="1" x14ac:dyDescent="0.25">
      <c r="A43" s="46" t="s">
        <v>103</v>
      </c>
      <c r="B43" s="47"/>
      <c r="C43" s="63" t="str">
        <f t="shared" si="0"/>
        <v>Electra Limited Total</v>
      </c>
      <c r="D43" s="50">
        <v>829.55000000000018</v>
      </c>
      <c r="E43" s="50">
        <v>0</v>
      </c>
      <c r="F43" s="54">
        <v>57554.229999999996</v>
      </c>
      <c r="G43" s="47">
        <v>5153.7699999999995</v>
      </c>
      <c r="H43" s="47">
        <v>0</v>
      </c>
      <c r="I43" s="49">
        <v>40006.300000000003</v>
      </c>
      <c r="J43" s="47">
        <v>944.75</v>
      </c>
      <c r="K43" s="47">
        <v>0</v>
      </c>
      <c r="L43" s="49">
        <v>58958.01</v>
      </c>
      <c r="M43" s="47">
        <v>3504.9500000000003</v>
      </c>
      <c r="N43" s="47">
        <v>0</v>
      </c>
      <c r="O43" s="49">
        <v>77873.69</v>
      </c>
      <c r="P43" s="47">
        <v>9813.15</v>
      </c>
      <c r="Q43" s="47">
        <v>0</v>
      </c>
      <c r="R43" s="49">
        <v>84104.78</v>
      </c>
      <c r="S43" s="47">
        <v>-2544.4399999999996</v>
      </c>
      <c r="T43" s="47">
        <v>0</v>
      </c>
      <c r="U43" s="49">
        <v>59004.63</v>
      </c>
      <c r="V43" s="47">
        <v>-815.55000000000007</v>
      </c>
      <c r="W43" s="47">
        <v>0</v>
      </c>
      <c r="X43" s="47">
        <v>57785.63</v>
      </c>
      <c r="Y43" s="47">
        <v>-426.03999999999996</v>
      </c>
      <c r="Z43" s="47">
        <v>0</v>
      </c>
      <c r="AA43" s="47">
        <v>50731.19</v>
      </c>
      <c r="AB43" s="47">
        <v>-129.01999999999998</v>
      </c>
      <c r="AC43" s="47">
        <v>0</v>
      </c>
      <c r="AD43" s="47">
        <v>49063.43</v>
      </c>
      <c r="AE43" s="47">
        <v>6968.7799999999988</v>
      </c>
      <c r="AF43" s="47">
        <v>0</v>
      </c>
      <c r="AG43" s="47">
        <v>54460.17</v>
      </c>
      <c r="AH43" s="47">
        <v>6249.9800000000005</v>
      </c>
      <c r="AI43" s="47">
        <v>0</v>
      </c>
      <c r="AJ43" s="47">
        <v>28441.46</v>
      </c>
      <c r="AK43" s="47">
        <v>3157.46</v>
      </c>
      <c r="AL43" s="47">
        <v>0</v>
      </c>
      <c r="AM43" s="47">
        <v>33332.559999999998</v>
      </c>
      <c r="AN43" s="48">
        <v>32707.339999999997</v>
      </c>
      <c r="AO43" s="47">
        <v>0</v>
      </c>
      <c r="AP43" s="49">
        <v>651316.08000000007</v>
      </c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</row>
    <row r="44" spans="1:54" x14ac:dyDescent="0.25">
      <c r="A44" s="39" t="s">
        <v>104</v>
      </c>
      <c r="B44" s="29" t="s">
        <v>105</v>
      </c>
      <c r="C44" s="29" t="str">
        <f t="shared" si="0"/>
        <v>Electricity Ashburton LtdASB</v>
      </c>
      <c r="D44" s="29">
        <v>-3774.96</v>
      </c>
      <c r="E44" s="29">
        <v>0.11</v>
      </c>
      <c r="F44" s="30">
        <v>62829.36</v>
      </c>
      <c r="G44" s="29">
        <v>-2042.6799999999998</v>
      </c>
      <c r="H44" s="29">
        <v>0.1</v>
      </c>
      <c r="I44" s="30">
        <v>43673.08</v>
      </c>
      <c r="J44" s="29">
        <v>-3011.19</v>
      </c>
      <c r="K44" s="29">
        <v>0.02</v>
      </c>
      <c r="L44" s="30">
        <v>64361.8</v>
      </c>
      <c r="M44" s="29">
        <v>-3673.75</v>
      </c>
      <c r="N44" s="29">
        <v>0.05</v>
      </c>
      <c r="O44" s="30">
        <v>85011.199999999997</v>
      </c>
      <c r="P44" s="29">
        <v>-4486.8200000000006</v>
      </c>
      <c r="Q44" s="29">
        <v>0.05</v>
      </c>
      <c r="R44" s="30">
        <v>91813.4</v>
      </c>
      <c r="S44" s="29">
        <v>-2563.92</v>
      </c>
      <c r="T44" s="29">
        <v>0.03</v>
      </c>
      <c r="U44" s="30">
        <v>64412.69</v>
      </c>
      <c r="V44" s="29">
        <v>1499</v>
      </c>
      <c r="W44" s="29">
        <v>0.04</v>
      </c>
      <c r="X44" s="29">
        <v>63081.96</v>
      </c>
      <c r="Y44" s="29">
        <v>1107.5</v>
      </c>
      <c r="Z44" s="29">
        <v>0.05</v>
      </c>
      <c r="AA44" s="29">
        <v>55380.95</v>
      </c>
      <c r="AB44" s="29">
        <v>7861.3099999999995</v>
      </c>
      <c r="AC44" s="29">
        <v>0.04</v>
      </c>
      <c r="AD44" s="29">
        <v>53560.35</v>
      </c>
      <c r="AE44" s="29">
        <v>3140.35</v>
      </c>
      <c r="AF44" s="29">
        <v>0.03</v>
      </c>
      <c r="AG44" s="29">
        <v>59451.71</v>
      </c>
      <c r="AH44" s="29">
        <v>2154.9699999999998</v>
      </c>
      <c r="AI44" s="29">
        <v>0.02</v>
      </c>
      <c r="AJ44" s="29">
        <v>31048.26</v>
      </c>
      <c r="AK44" s="29">
        <v>1279.5</v>
      </c>
      <c r="AL44" s="29">
        <v>0.02</v>
      </c>
      <c r="AM44" s="29">
        <v>36387.660000000003</v>
      </c>
      <c r="AN44" s="28">
        <v>-2510.69</v>
      </c>
      <c r="AO44" s="29">
        <v>0.56000000000000005</v>
      </c>
      <c r="AP44" s="30">
        <v>711012.41999999993</v>
      </c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</row>
    <row r="45" spans="1:54" s="51" customFormat="1" x14ac:dyDescent="0.25">
      <c r="A45" s="46" t="s">
        <v>106</v>
      </c>
      <c r="B45" s="47"/>
      <c r="C45" s="63" t="str">
        <f t="shared" si="0"/>
        <v>Electricity Ashburton Ltd Total</v>
      </c>
      <c r="D45" s="50">
        <v>-3774.96</v>
      </c>
      <c r="E45" s="50">
        <v>0.11</v>
      </c>
      <c r="F45" s="54">
        <v>62829.36</v>
      </c>
      <c r="G45" s="47">
        <v>-2042.6799999999998</v>
      </c>
      <c r="H45" s="47">
        <v>0.1</v>
      </c>
      <c r="I45" s="49">
        <v>43673.08</v>
      </c>
      <c r="J45" s="47">
        <v>-3011.19</v>
      </c>
      <c r="K45" s="47">
        <v>0.02</v>
      </c>
      <c r="L45" s="49">
        <v>64361.8</v>
      </c>
      <c r="M45" s="47">
        <v>-3673.75</v>
      </c>
      <c r="N45" s="47">
        <v>0.05</v>
      </c>
      <c r="O45" s="49">
        <v>85011.199999999997</v>
      </c>
      <c r="P45" s="47">
        <v>-4486.8200000000006</v>
      </c>
      <c r="Q45" s="47">
        <v>0.05</v>
      </c>
      <c r="R45" s="49">
        <v>91813.4</v>
      </c>
      <c r="S45" s="47">
        <v>-2563.92</v>
      </c>
      <c r="T45" s="47">
        <v>0.03</v>
      </c>
      <c r="U45" s="49">
        <v>64412.69</v>
      </c>
      <c r="V45" s="47">
        <v>1499</v>
      </c>
      <c r="W45" s="47">
        <v>0.04</v>
      </c>
      <c r="X45" s="47">
        <v>63081.96</v>
      </c>
      <c r="Y45" s="47">
        <v>1107.5</v>
      </c>
      <c r="Z45" s="47">
        <v>0.05</v>
      </c>
      <c r="AA45" s="47">
        <v>55380.95</v>
      </c>
      <c r="AB45" s="47">
        <v>7861.3099999999995</v>
      </c>
      <c r="AC45" s="47">
        <v>0.04</v>
      </c>
      <c r="AD45" s="47">
        <v>53560.35</v>
      </c>
      <c r="AE45" s="47">
        <v>3140.35</v>
      </c>
      <c r="AF45" s="47">
        <v>0.03</v>
      </c>
      <c r="AG45" s="47">
        <v>59451.71</v>
      </c>
      <c r="AH45" s="47">
        <v>2154.9699999999998</v>
      </c>
      <c r="AI45" s="47">
        <v>0.02</v>
      </c>
      <c r="AJ45" s="47">
        <v>31048.26</v>
      </c>
      <c r="AK45" s="47">
        <v>1279.5</v>
      </c>
      <c r="AL45" s="47">
        <v>0.02</v>
      </c>
      <c r="AM45" s="47">
        <v>36387.660000000003</v>
      </c>
      <c r="AN45" s="48">
        <v>-2510.69</v>
      </c>
      <c r="AO45" s="47">
        <v>0.56000000000000005</v>
      </c>
      <c r="AP45" s="49">
        <v>711012.41999999993</v>
      </c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</row>
    <row r="46" spans="1:54" x14ac:dyDescent="0.25">
      <c r="A46" s="39" t="s">
        <v>107</v>
      </c>
      <c r="B46" s="29" t="s">
        <v>58</v>
      </c>
      <c r="C46" s="29" t="str">
        <f t="shared" si="0"/>
        <v>Electricity Southland LtdFKN</v>
      </c>
      <c r="D46" s="29"/>
      <c r="E46" s="29"/>
      <c r="F46" s="30"/>
      <c r="G46" s="29"/>
      <c r="H46" s="29"/>
      <c r="I46" s="30"/>
      <c r="J46" s="29"/>
      <c r="K46" s="29"/>
      <c r="L46" s="30"/>
      <c r="M46" s="29"/>
      <c r="N46" s="29"/>
      <c r="O46" s="30"/>
      <c r="P46" s="29"/>
      <c r="Q46" s="29"/>
      <c r="R46" s="30"/>
      <c r="S46" s="29"/>
      <c r="T46" s="29"/>
      <c r="U46" s="30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8">
        <v>0</v>
      </c>
      <c r="AO46" s="29">
        <v>0</v>
      </c>
      <c r="AP46" s="30">
        <v>0</v>
      </c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</row>
    <row r="47" spans="1:54" s="51" customFormat="1" x14ac:dyDescent="0.25">
      <c r="A47" s="46" t="s">
        <v>108</v>
      </c>
      <c r="B47" s="47"/>
      <c r="C47" s="63" t="str">
        <f t="shared" si="0"/>
        <v>Electricity Southland Ltd Total</v>
      </c>
      <c r="D47" s="50"/>
      <c r="E47" s="50"/>
      <c r="F47" s="54"/>
      <c r="G47" s="47"/>
      <c r="H47" s="47"/>
      <c r="I47" s="49"/>
      <c r="J47" s="47"/>
      <c r="K47" s="47"/>
      <c r="L47" s="49"/>
      <c r="M47" s="47"/>
      <c r="N47" s="47"/>
      <c r="O47" s="49"/>
      <c r="P47" s="47"/>
      <c r="Q47" s="47"/>
      <c r="R47" s="49"/>
      <c r="S47" s="47"/>
      <c r="T47" s="47"/>
      <c r="U47" s="49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8">
        <v>0</v>
      </c>
      <c r="AO47" s="47">
        <v>0</v>
      </c>
      <c r="AP47" s="49">
        <v>0</v>
      </c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</row>
    <row r="48" spans="1:54" x14ac:dyDescent="0.25">
      <c r="A48" s="39" t="s">
        <v>109</v>
      </c>
      <c r="B48" s="29" t="s">
        <v>110</v>
      </c>
      <c r="C48" s="29" t="str">
        <f t="shared" si="0"/>
        <v>Genesis Power LtdHLY</v>
      </c>
      <c r="D48" s="29">
        <v>0</v>
      </c>
      <c r="E48" s="29">
        <v>0</v>
      </c>
      <c r="F48" s="30">
        <v>0</v>
      </c>
      <c r="G48" s="29">
        <v>0</v>
      </c>
      <c r="H48" s="29">
        <v>0</v>
      </c>
      <c r="I48" s="30">
        <v>0</v>
      </c>
      <c r="J48" s="29">
        <v>0</v>
      </c>
      <c r="K48" s="29">
        <v>0</v>
      </c>
      <c r="L48" s="30">
        <v>0</v>
      </c>
      <c r="M48" s="29">
        <v>0</v>
      </c>
      <c r="N48" s="29">
        <v>0</v>
      </c>
      <c r="O48" s="30">
        <v>0</v>
      </c>
      <c r="P48" s="29">
        <v>0</v>
      </c>
      <c r="Q48" s="29">
        <v>0</v>
      </c>
      <c r="R48" s="30">
        <v>0</v>
      </c>
      <c r="S48" s="29">
        <v>0</v>
      </c>
      <c r="T48" s="29">
        <v>0</v>
      </c>
      <c r="U48" s="30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8">
        <v>0</v>
      </c>
      <c r="AO48" s="29">
        <v>0</v>
      </c>
      <c r="AP48" s="30">
        <v>0</v>
      </c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</row>
    <row r="49" spans="1:54" x14ac:dyDescent="0.25">
      <c r="A49" s="41" t="s">
        <v>109</v>
      </c>
      <c r="B49" s="18" t="s">
        <v>111</v>
      </c>
      <c r="C49" s="29" t="str">
        <f t="shared" si="0"/>
        <v>Genesis Power LtdRPO</v>
      </c>
      <c r="D49" s="18">
        <v>1204.4100000000001</v>
      </c>
      <c r="E49" s="18">
        <v>0</v>
      </c>
      <c r="F49" s="32">
        <v>0</v>
      </c>
      <c r="G49" s="18">
        <v>934.77</v>
      </c>
      <c r="H49" s="18">
        <v>0</v>
      </c>
      <c r="I49" s="32">
        <v>0</v>
      </c>
      <c r="J49" s="18">
        <v>892.71</v>
      </c>
      <c r="K49" s="18">
        <v>0</v>
      </c>
      <c r="L49" s="32">
        <v>0</v>
      </c>
      <c r="M49" s="18">
        <v>1582.78</v>
      </c>
      <c r="N49" s="18">
        <v>0</v>
      </c>
      <c r="O49" s="32">
        <v>0</v>
      </c>
      <c r="P49" s="18">
        <v>1987.51</v>
      </c>
      <c r="Q49" s="18">
        <v>0</v>
      </c>
      <c r="R49" s="32">
        <v>0</v>
      </c>
      <c r="S49" s="18">
        <v>1589.6</v>
      </c>
      <c r="T49" s="18">
        <v>0</v>
      </c>
      <c r="U49" s="32">
        <v>0</v>
      </c>
      <c r="V49" s="18">
        <v>801.54</v>
      </c>
      <c r="W49" s="18">
        <v>0</v>
      </c>
      <c r="X49" s="18">
        <v>0</v>
      </c>
      <c r="Y49" s="18">
        <v>789.33</v>
      </c>
      <c r="Z49" s="18">
        <v>0</v>
      </c>
      <c r="AA49" s="18">
        <v>0</v>
      </c>
      <c r="AB49" s="18">
        <v>2751.91</v>
      </c>
      <c r="AC49" s="18">
        <v>0</v>
      </c>
      <c r="AD49" s="18">
        <v>0</v>
      </c>
      <c r="AE49" s="18">
        <v>5783.88</v>
      </c>
      <c r="AF49" s="18">
        <v>0</v>
      </c>
      <c r="AG49" s="18">
        <v>0</v>
      </c>
      <c r="AH49" s="18">
        <v>3259.47</v>
      </c>
      <c r="AI49" s="18">
        <v>0</v>
      </c>
      <c r="AJ49" s="18">
        <v>0</v>
      </c>
      <c r="AK49" s="18">
        <v>3588.74</v>
      </c>
      <c r="AL49" s="18">
        <v>0</v>
      </c>
      <c r="AM49" s="18">
        <v>0</v>
      </c>
      <c r="AN49" s="31">
        <v>25166.65</v>
      </c>
      <c r="AO49" s="18">
        <v>0</v>
      </c>
      <c r="AP49" s="32">
        <v>0</v>
      </c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</row>
    <row r="50" spans="1:54" x14ac:dyDescent="0.25">
      <c r="A50" s="41" t="s">
        <v>109</v>
      </c>
      <c r="B50" s="18" t="s">
        <v>51</v>
      </c>
      <c r="C50" s="29" t="str">
        <f t="shared" si="0"/>
        <v>Genesis Power LtdTKA</v>
      </c>
      <c r="D50" s="18">
        <v>-380.56</v>
      </c>
      <c r="E50" s="18">
        <v>8442.9599999999991</v>
      </c>
      <c r="F50" s="32">
        <v>0</v>
      </c>
      <c r="G50" s="18">
        <v>-191.64</v>
      </c>
      <c r="H50" s="18">
        <v>7175.99</v>
      </c>
      <c r="I50" s="32">
        <v>0</v>
      </c>
      <c r="J50" s="18">
        <v>11612.96</v>
      </c>
      <c r="K50" s="18">
        <v>1666.77</v>
      </c>
      <c r="L50" s="32">
        <v>0</v>
      </c>
      <c r="M50" s="18">
        <v>44150.65</v>
      </c>
      <c r="N50" s="18">
        <v>3336.29</v>
      </c>
      <c r="O50" s="32">
        <v>0</v>
      </c>
      <c r="P50" s="18">
        <v>32805.22</v>
      </c>
      <c r="Q50" s="18">
        <v>3974.76</v>
      </c>
      <c r="R50" s="32">
        <v>0</v>
      </c>
      <c r="S50" s="18">
        <v>6136.14</v>
      </c>
      <c r="T50" s="18">
        <v>2090.91</v>
      </c>
      <c r="U50" s="32">
        <v>0</v>
      </c>
      <c r="V50" s="18">
        <v>10207.48</v>
      </c>
      <c r="W50" s="18">
        <v>2888.08</v>
      </c>
      <c r="X50" s="18">
        <v>0</v>
      </c>
      <c r="Y50" s="18">
        <v>-201.46</v>
      </c>
      <c r="Z50" s="18">
        <v>3346.94</v>
      </c>
      <c r="AA50" s="18">
        <v>0</v>
      </c>
      <c r="AB50" s="18">
        <v>8028.18</v>
      </c>
      <c r="AC50" s="18">
        <v>2701.34</v>
      </c>
      <c r="AD50" s="18">
        <v>0</v>
      </c>
      <c r="AE50" s="18">
        <v>6948.83</v>
      </c>
      <c r="AF50" s="18">
        <v>2399.73</v>
      </c>
      <c r="AG50" s="18">
        <v>0</v>
      </c>
      <c r="AH50" s="18">
        <v>13850.79</v>
      </c>
      <c r="AI50" s="18">
        <v>1688.68</v>
      </c>
      <c r="AJ50" s="18">
        <v>0</v>
      </c>
      <c r="AK50" s="18">
        <v>18658.55</v>
      </c>
      <c r="AL50" s="18">
        <v>1419.96</v>
      </c>
      <c r="AM50" s="18">
        <v>0</v>
      </c>
      <c r="AN50" s="31">
        <v>151625.13999999998</v>
      </c>
      <c r="AO50" s="18">
        <v>41132.410000000003</v>
      </c>
      <c r="AP50" s="32">
        <v>0</v>
      </c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</row>
    <row r="51" spans="1:54" x14ac:dyDescent="0.25">
      <c r="A51" s="41" t="s">
        <v>109</v>
      </c>
      <c r="B51" s="18" t="s">
        <v>112</v>
      </c>
      <c r="C51" s="29" t="str">
        <f t="shared" si="0"/>
        <v>Genesis Power LtdTKB</v>
      </c>
      <c r="D51" s="18">
        <v>4050.56</v>
      </c>
      <c r="E51" s="18">
        <v>48560.800000000003</v>
      </c>
      <c r="F51" s="32">
        <v>0</v>
      </c>
      <c r="G51" s="18">
        <v>2441.48</v>
      </c>
      <c r="H51" s="18">
        <v>41273.620000000003</v>
      </c>
      <c r="I51" s="32">
        <v>0</v>
      </c>
      <c r="J51" s="18">
        <v>3482.55</v>
      </c>
      <c r="K51" s="18">
        <v>9586.64</v>
      </c>
      <c r="L51" s="32">
        <v>0</v>
      </c>
      <c r="M51" s="18">
        <v>3850.03</v>
      </c>
      <c r="N51" s="18">
        <v>19189.099999999999</v>
      </c>
      <c r="O51" s="32">
        <v>0</v>
      </c>
      <c r="P51" s="18">
        <v>4795.9799999999996</v>
      </c>
      <c r="Q51" s="18">
        <v>22861.34</v>
      </c>
      <c r="R51" s="32">
        <v>0</v>
      </c>
      <c r="S51" s="18">
        <v>3448.67</v>
      </c>
      <c r="T51" s="18">
        <v>12026.11</v>
      </c>
      <c r="U51" s="32">
        <v>0</v>
      </c>
      <c r="V51" s="18">
        <v>2856.03</v>
      </c>
      <c r="W51" s="18">
        <v>16611.150000000001</v>
      </c>
      <c r="X51" s="18">
        <v>0</v>
      </c>
      <c r="Y51" s="18">
        <v>2247.4699999999998</v>
      </c>
      <c r="Z51" s="18">
        <v>19250.330000000002</v>
      </c>
      <c r="AA51" s="18">
        <v>0</v>
      </c>
      <c r="AB51" s="18">
        <v>2987.1</v>
      </c>
      <c r="AC51" s="18">
        <v>15537.1</v>
      </c>
      <c r="AD51" s="18">
        <v>0</v>
      </c>
      <c r="AE51" s="18">
        <v>4533.58</v>
      </c>
      <c r="AF51" s="18">
        <v>13802.37</v>
      </c>
      <c r="AG51" s="18">
        <v>0</v>
      </c>
      <c r="AH51" s="18">
        <v>2314.86</v>
      </c>
      <c r="AI51" s="18">
        <v>9712.64</v>
      </c>
      <c r="AJ51" s="18">
        <v>0</v>
      </c>
      <c r="AK51" s="18">
        <v>2372.84</v>
      </c>
      <c r="AL51" s="18">
        <v>8167.1</v>
      </c>
      <c r="AM51" s="18">
        <v>0</v>
      </c>
      <c r="AN51" s="31">
        <v>39381.15</v>
      </c>
      <c r="AO51" s="18">
        <v>236578.3</v>
      </c>
      <c r="AP51" s="32">
        <v>0</v>
      </c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</row>
    <row r="52" spans="1:54" x14ac:dyDescent="0.25">
      <c r="A52" s="41" t="s">
        <v>109</v>
      </c>
      <c r="B52" s="18" t="s">
        <v>113</v>
      </c>
      <c r="C52" s="29" t="str">
        <f t="shared" si="0"/>
        <v>Genesis Power LtdTKU</v>
      </c>
      <c r="D52" s="18">
        <v>-397.91999999999996</v>
      </c>
      <c r="E52" s="18">
        <v>0</v>
      </c>
      <c r="F52" s="32">
        <v>0</v>
      </c>
      <c r="G52" s="18">
        <v>19.25</v>
      </c>
      <c r="H52" s="18">
        <v>0</v>
      </c>
      <c r="I52" s="32">
        <v>0</v>
      </c>
      <c r="J52" s="18">
        <v>-54.26</v>
      </c>
      <c r="K52" s="18">
        <v>0</v>
      </c>
      <c r="L52" s="32">
        <v>0</v>
      </c>
      <c r="M52" s="18">
        <v>88.83</v>
      </c>
      <c r="N52" s="18">
        <v>0</v>
      </c>
      <c r="O52" s="32">
        <v>0</v>
      </c>
      <c r="P52" s="18">
        <v>-22.3</v>
      </c>
      <c r="Q52" s="18">
        <v>0</v>
      </c>
      <c r="R52" s="32">
        <v>0</v>
      </c>
      <c r="S52" s="18">
        <v>-50.62</v>
      </c>
      <c r="T52" s="18">
        <v>0</v>
      </c>
      <c r="U52" s="32">
        <v>0</v>
      </c>
      <c r="V52" s="18">
        <v>-91.7</v>
      </c>
      <c r="W52" s="18">
        <v>0</v>
      </c>
      <c r="X52" s="18">
        <v>0</v>
      </c>
      <c r="Y52" s="18">
        <v>-119.46000000000001</v>
      </c>
      <c r="Z52" s="18">
        <v>0</v>
      </c>
      <c r="AA52" s="18">
        <v>0</v>
      </c>
      <c r="AB52" s="18">
        <v>-139.39000000000001</v>
      </c>
      <c r="AC52" s="18">
        <v>0</v>
      </c>
      <c r="AD52" s="18">
        <v>0</v>
      </c>
      <c r="AE52" s="18">
        <v>-86.789999999999992</v>
      </c>
      <c r="AF52" s="18">
        <v>0</v>
      </c>
      <c r="AG52" s="18">
        <v>0</v>
      </c>
      <c r="AH52" s="18">
        <v>-66.599999999999994</v>
      </c>
      <c r="AI52" s="18">
        <v>0</v>
      </c>
      <c r="AJ52" s="18">
        <v>0</v>
      </c>
      <c r="AK52" s="18">
        <v>-47.51</v>
      </c>
      <c r="AL52" s="18">
        <v>0</v>
      </c>
      <c r="AM52" s="18">
        <v>0</v>
      </c>
      <c r="AN52" s="31">
        <v>-968.47</v>
      </c>
      <c r="AO52" s="18">
        <v>0</v>
      </c>
      <c r="AP52" s="32">
        <v>0</v>
      </c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</row>
    <row r="53" spans="1:54" x14ac:dyDescent="0.25">
      <c r="A53" s="41" t="s">
        <v>109</v>
      </c>
      <c r="B53" s="18" t="s">
        <v>97</v>
      </c>
      <c r="C53" s="29" t="str">
        <f t="shared" si="0"/>
        <v>Genesis Power LtdTUI</v>
      </c>
      <c r="D53" s="18">
        <v>0</v>
      </c>
      <c r="E53" s="18">
        <v>0</v>
      </c>
      <c r="F53" s="32">
        <v>0</v>
      </c>
      <c r="G53" s="18">
        <v>0</v>
      </c>
      <c r="H53" s="18">
        <v>0</v>
      </c>
      <c r="I53" s="32">
        <v>0</v>
      </c>
      <c r="J53" s="18">
        <v>0</v>
      </c>
      <c r="K53" s="18">
        <v>0</v>
      </c>
      <c r="L53" s="32">
        <v>0</v>
      </c>
      <c r="M53" s="18">
        <v>0</v>
      </c>
      <c r="N53" s="18">
        <v>0</v>
      </c>
      <c r="O53" s="32">
        <v>0</v>
      </c>
      <c r="P53" s="18">
        <v>0</v>
      </c>
      <c r="Q53" s="18">
        <v>0</v>
      </c>
      <c r="R53" s="32">
        <v>0</v>
      </c>
      <c r="S53" s="18">
        <v>0</v>
      </c>
      <c r="T53" s="18">
        <v>0</v>
      </c>
      <c r="U53" s="32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31">
        <v>0</v>
      </c>
      <c r="AO53" s="18">
        <v>0</v>
      </c>
      <c r="AP53" s="32">
        <v>0</v>
      </c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</row>
    <row r="54" spans="1:54" s="51" customFormat="1" x14ac:dyDescent="0.25">
      <c r="A54" s="46" t="s">
        <v>114</v>
      </c>
      <c r="B54" s="47"/>
      <c r="C54" s="63" t="str">
        <f t="shared" si="0"/>
        <v>Genesis Power Ltd Total</v>
      </c>
      <c r="D54" s="50">
        <v>4476.49</v>
      </c>
      <c r="E54" s="50">
        <v>57003.76</v>
      </c>
      <c r="F54" s="54">
        <v>0</v>
      </c>
      <c r="G54" s="47">
        <v>3203.86</v>
      </c>
      <c r="H54" s="47">
        <v>48449.61</v>
      </c>
      <c r="I54" s="49">
        <v>0</v>
      </c>
      <c r="J54" s="47">
        <v>15933.959999999997</v>
      </c>
      <c r="K54" s="47">
        <v>11253.41</v>
      </c>
      <c r="L54" s="49">
        <v>0</v>
      </c>
      <c r="M54" s="47">
        <v>49672.29</v>
      </c>
      <c r="N54" s="47">
        <v>22525.39</v>
      </c>
      <c r="O54" s="49">
        <v>0</v>
      </c>
      <c r="P54" s="47">
        <v>39566.410000000003</v>
      </c>
      <c r="Q54" s="47">
        <v>26836.1</v>
      </c>
      <c r="R54" s="49">
        <v>0</v>
      </c>
      <c r="S54" s="47">
        <v>11123.789999999999</v>
      </c>
      <c r="T54" s="47">
        <v>14117.02</v>
      </c>
      <c r="U54" s="49">
        <v>0</v>
      </c>
      <c r="V54" s="47">
        <v>13773.35</v>
      </c>
      <c r="W54" s="47">
        <v>19499.230000000003</v>
      </c>
      <c r="X54" s="47">
        <v>0</v>
      </c>
      <c r="Y54" s="47">
        <v>2715.8799999999997</v>
      </c>
      <c r="Z54" s="47">
        <v>22597.27</v>
      </c>
      <c r="AA54" s="47">
        <v>0</v>
      </c>
      <c r="AB54" s="47">
        <v>13627.800000000001</v>
      </c>
      <c r="AC54" s="47">
        <v>18238.440000000002</v>
      </c>
      <c r="AD54" s="47">
        <v>0</v>
      </c>
      <c r="AE54" s="47">
        <v>17179.5</v>
      </c>
      <c r="AF54" s="47">
        <v>16202.1</v>
      </c>
      <c r="AG54" s="47">
        <v>0</v>
      </c>
      <c r="AH54" s="47">
        <v>19358.520000000004</v>
      </c>
      <c r="AI54" s="47">
        <v>11401.32</v>
      </c>
      <c r="AJ54" s="47">
        <v>0</v>
      </c>
      <c r="AK54" s="47">
        <v>24572.620000000003</v>
      </c>
      <c r="AL54" s="47">
        <v>9587.0600000000013</v>
      </c>
      <c r="AM54" s="47">
        <v>0</v>
      </c>
      <c r="AN54" s="48">
        <v>215204.47000000003</v>
      </c>
      <c r="AO54" s="47">
        <v>277710.70999999996</v>
      </c>
      <c r="AP54" s="49">
        <v>0</v>
      </c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</row>
    <row r="55" spans="1:54" x14ac:dyDescent="0.25">
      <c r="A55" s="39" t="s">
        <v>115</v>
      </c>
      <c r="B55" s="29" t="s">
        <v>116</v>
      </c>
      <c r="C55" s="29" t="str">
        <f t="shared" si="0"/>
        <v>Horizon Energy DistributionEDG</v>
      </c>
      <c r="D55" s="29">
        <v>3452.35</v>
      </c>
      <c r="E55" s="29">
        <v>0</v>
      </c>
      <c r="F55" s="30">
        <v>549.1</v>
      </c>
      <c r="G55" s="29">
        <v>6595.05</v>
      </c>
      <c r="H55" s="29">
        <v>0</v>
      </c>
      <c r="I55" s="30">
        <v>381.68</v>
      </c>
      <c r="J55" s="29">
        <v>7915.1</v>
      </c>
      <c r="K55" s="29">
        <v>0</v>
      </c>
      <c r="L55" s="30">
        <v>562.5</v>
      </c>
      <c r="M55" s="29">
        <v>4746.9800000000005</v>
      </c>
      <c r="N55" s="29">
        <v>0</v>
      </c>
      <c r="O55" s="30">
        <v>742.96</v>
      </c>
      <c r="P55" s="29">
        <v>4459.3599999999997</v>
      </c>
      <c r="Q55" s="29">
        <v>0</v>
      </c>
      <c r="R55" s="30">
        <v>802.41</v>
      </c>
      <c r="S55" s="29">
        <v>1321.97</v>
      </c>
      <c r="T55" s="29">
        <v>0</v>
      </c>
      <c r="U55" s="30">
        <v>562.94000000000005</v>
      </c>
      <c r="V55" s="29">
        <v>-170.06</v>
      </c>
      <c r="W55" s="29">
        <v>0</v>
      </c>
      <c r="X55" s="29">
        <v>551.30999999999995</v>
      </c>
      <c r="Y55" s="29">
        <v>-872.6400000000001</v>
      </c>
      <c r="Z55" s="29">
        <v>0</v>
      </c>
      <c r="AA55" s="29">
        <v>484.01</v>
      </c>
      <c r="AB55" s="29">
        <v>-761.81000000000006</v>
      </c>
      <c r="AC55" s="29">
        <v>0</v>
      </c>
      <c r="AD55" s="29">
        <v>468.1</v>
      </c>
      <c r="AE55" s="29">
        <v>-327.41999999999996</v>
      </c>
      <c r="AF55" s="29">
        <v>0</v>
      </c>
      <c r="AG55" s="29">
        <v>519.58000000000004</v>
      </c>
      <c r="AH55" s="29">
        <v>-522.18000000000006</v>
      </c>
      <c r="AI55" s="29">
        <v>0</v>
      </c>
      <c r="AJ55" s="29">
        <v>271.35000000000002</v>
      </c>
      <c r="AK55" s="29">
        <v>931.50999999999988</v>
      </c>
      <c r="AL55" s="29">
        <v>0</v>
      </c>
      <c r="AM55" s="29">
        <v>318.01</v>
      </c>
      <c r="AN55" s="28">
        <v>26768.21</v>
      </c>
      <c r="AO55" s="29">
        <v>0</v>
      </c>
      <c r="AP55" s="30">
        <v>6213.9500000000007</v>
      </c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</row>
    <row r="56" spans="1:54" x14ac:dyDescent="0.25">
      <c r="A56" s="41" t="s">
        <v>115</v>
      </c>
      <c r="B56" s="18" t="s">
        <v>117</v>
      </c>
      <c r="C56" s="29" t="str">
        <f t="shared" si="0"/>
        <v>Horizon Energy DistributionKAW</v>
      </c>
      <c r="D56" s="18">
        <v>593.73</v>
      </c>
      <c r="E56" s="18">
        <v>0</v>
      </c>
      <c r="F56" s="32">
        <v>1059.76</v>
      </c>
      <c r="G56" s="18">
        <v>23.87</v>
      </c>
      <c r="H56" s="18">
        <v>0</v>
      </c>
      <c r="I56" s="32">
        <v>736.64</v>
      </c>
      <c r="J56" s="18">
        <v>-89.88</v>
      </c>
      <c r="K56" s="18">
        <v>0</v>
      </c>
      <c r="L56" s="32">
        <v>1085.6099999999999</v>
      </c>
      <c r="M56" s="18">
        <v>-107.92</v>
      </c>
      <c r="N56" s="18">
        <v>0</v>
      </c>
      <c r="O56" s="32">
        <v>1433.9</v>
      </c>
      <c r="P56" s="18">
        <v>185.6</v>
      </c>
      <c r="Q56" s="18">
        <v>0</v>
      </c>
      <c r="R56" s="32">
        <v>1548.64</v>
      </c>
      <c r="S56" s="18">
        <v>162.91999999999999</v>
      </c>
      <c r="T56" s="18">
        <v>0</v>
      </c>
      <c r="U56" s="32">
        <v>1086.46</v>
      </c>
      <c r="V56" s="18">
        <v>334.9</v>
      </c>
      <c r="W56" s="18">
        <v>0</v>
      </c>
      <c r="X56" s="18">
        <v>1064.02</v>
      </c>
      <c r="Y56" s="18">
        <v>-95.52</v>
      </c>
      <c r="Z56" s="18">
        <v>0</v>
      </c>
      <c r="AA56" s="18">
        <v>934.12</v>
      </c>
      <c r="AB56" s="18">
        <v>-2.23</v>
      </c>
      <c r="AC56" s="18">
        <v>0</v>
      </c>
      <c r="AD56" s="18">
        <v>903.42</v>
      </c>
      <c r="AE56" s="18">
        <v>275.7</v>
      </c>
      <c r="AF56" s="18">
        <v>0</v>
      </c>
      <c r="AG56" s="18">
        <v>1002.79</v>
      </c>
      <c r="AH56" s="18">
        <v>-203.07</v>
      </c>
      <c r="AI56" s="18">
        <v>0</v>
      </c>
      <c r="AJ56" s="18">
        <v>523.70000000000005</v>
      </c>
      <c r="AK56" s="18">
        <v>-291.8</v>
      </c>
      <c r="AL56" s="18">
        <v>0</v>
      </c>
      <c r="AM56" s="18">
        <v>613.76</v>
      </c>
      <c r="AN56" s="31">
        <v>786.3</v>
      </c>
      <c r="AO56" s="18">
        <v>0</v>
      </c>
      <c r="AP56" s="32">
        <v>11992.820000000003</v>
      </c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</row>
    <row r="57" spans="1:54" x14ac:dyDescent="0.25">
      <c r="A57" s="41" t="s">
        <v>115</v>
      </c>
      <c r="B57" s="18" t="s">
        <v>119</v>
      </c>
      <c r="C57" s="29" t="str">
        <f t="shared" si="0"/>
        <v>Horizon Energy DistributionWAI</v>
      </c>
      <c r="D57" s="18">
        <v>-586.77</v>
      </c>
      <c r="E57" s="18">
        <v>0</v>
      </c>
      <c r="F57" s="32">
        <v>9723.16</v>
      </c>
      <c r="G57" s="18">
        <v>-166.99</v>
      </c>
      <c r="H57" s="18">
        <v>0</v>
      </c>
      <c r="I57" s="32">
        <v>6758.63</v>
      </c>
      <c r="J57" s="18">
        <v>-210.63</v>
      </c>
      <c r="K57" s="18">
        <v>0</v>
      </c>
      <c r="L57" s="32">
        <v>9960.31</v>
      </c>
      <c r="M57" s="18">
        <v>-226.46</v>
      </c>
      <c r="N57" s="18">
        <v>0</v>
      </c>
      <c r="O57" s="32">
        <v>13155.91</v>
      </c>
      <c r="P57" s="18">
        <v>-439.12</v>
      </c>
      <c r="Q57" s="18">
        <v>0</v>
      </c>
      <c r="R57" s="32">
        <v>14208.58</v>
      </c>
      <c r="S57" s="18">
        <v>-563.72</v>
      </c>
      <c r="T57" s="18">
        <v>0</v>
      </c>
      <c r="U57" s="32">
        <v>9968.19</v>
      </c>
      <c r="V57" s="18">
        <v>-743.5</v>
      </c>
      <c r="W57" s="18">
        <v>0</v>
      </c>
      <c r="X57" s="18">
        <v>9762.25</v>
      </c>
      <c r="Y57" s="18">
        <v>-818.37</v>
      </c>
      <c r="Z57" s="18">
        <v>0</v>
      </c>
      <c r="AA57" s="18">
        <v>8570.48</v>
      </c>
      <c r="AB57" s="18">
        <v>-1122.3</v>
      </c>
      <c r="AC57" s="18">
        <v>0</v>
      </c>
      <c r="AD57" s="18">
        <v>8288.73</v>
      </c>
      <c r="AE57" s="18">
        <v>-1505.39</v>
      </c>
      <c r="AF57" s="18">
        <v>0</v>
      </c>
      <c r="AG57" s="18">
        <v>9200.4500000000007</v>
      </c>
      <c r="AH57" s="18">
        <v>-676.49</v>
      </c>
      <c r="AI57" s="18">
        <v>0</v>
      </c>
      <c r="AJ57" s="18">
        <v>4804.87</v>
      </c>
      <c r="AK57" s="18">
        <v>-473.16</v>
      </c>
      <c r="AL57" s="18">
        <v>0</v>
      </c>
      <c r="AM57" s="18">
        <v>5631.17</v>
      </c>
      <c r="AN57" s="31">
        <v>-7532.9</v>
      </c>
      <c r="AO57" s="18">
        <v>0</v>
      </c>
      <c r="AP57" s="32">
        <v>110032.72999999998</v>
      </c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</row>
    <row r="58" spans="1:54" s="51" customFormat="1" x14ac:dyDescent="0.25">
      <c r="A58" s="46" t="s">
        <v>120</v>
      </c>
      <c r="B58" s="47"/>
      <c r="C58" s="63" t="str">
        <f t="shared" si="0"/>
        <v>Horizon Energy Distribution Total</v>
      </c>
      <c r="D58" s="50">
        <v>3459.31</v>
      </c>
      <c r="E58" s="50">
        <v>0</v>
      </c>
      <c r="F58" s="54">
        <v>11332.02</v>
      </c>
      <c r="G58" s="47">
        <v>6451.93</v>
      </c>
      <c r="H58" s="47">
        <v>0</v>
      </c>
      <c r="I58" s="49">
        <v>7876.95</v>
      </c>
      <c r="J58" s="47">
        <v>7614.59</v>
      </c>
      <c r="K58" s="47">
        <v>0</v>
      </c>
      <c r="L58" s="49">
        <v>11608.42</v>
      </c>
      <c r="M58" s="47">
        <v>4412.6000000000004</v>
      </c>
      <c r="N58" s="47">
        <v>0</v>
      </c>
      <c r="O58" s="49">
        <v>15332.77</v>
      </c>
      <c r="P58" s="47">
        <v>4205.84</v>
      </c>
      <c r="Q58" s="47">
        <v>0</v>
      </c>
      <c r="R58" s="49">
        <v>16559.63</v>
      </c>
      <c r="S58" s="47">
        <v>921.17000000000007</v>
      </c>
      <c r="T58" s="47">
        <v>0</v>
      </c>
      <c r="U58" s="49">
        <v>11617.59</v>
      </c>
      <c r="V58" s="47">
        <v>-578.66000000000008</v>
      </c>
      <c r="W58" s="47">
        <v>0</v>
      </c>
      <c r="X58" s="47">
        <v>11377.58</v>
      </c>
      <c r="Y58" s="47">
        <v>-1786.5300000000002</v>
      </c>
      <c r="Z58" s="47">
        <v>0</v>
      </c>
      <c r="AA58" s="47">
        <v>9988.61</v>
      </c>
      <c r="AB58" s="47">
        <v>-1886.3400000000001</v>
      </c>
      <c r="AC58" s="47">
        <v>0</v>
      </c>
      <c r="AD58" s="47">
        <v>9660.25</v>
      </c>
      <c r="AE58" s="47">
        <v>-1557.1100000000001</v>
      </c>
      <c r="AF58" s="47">
        <v>0</v>
      </c>
      <c r="AG58" s="47">
        <v>10722.82</v>
      </c>
      <c r="AH58" s="47">
        <v>-1401.74</v>
      </c>
      <c r="AI58" s="47">
        <v>0</v>
      </c>
      <c r="AJ58" s="47">
        <v>5599.92</v>
      </c>
      <c r="AK58" s="47">
        <v>166.54999999999978</v>
      </c>
      <c r="AL58" s="47">
        <v>0</v>
      </c>
      <c r="AM58" s="47">
        <v>6562.9400000000005</v>
      </c>
      <c r="AN58" s="48">
        <v>20021.609999999997</v>
      </c>
      <c r="AO58" s="47">
        <v>0</v>
      </c>
      <c r="AP58" s="49">
        <v>128239.50000000001</v>
      </c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</row>
    <row r="59" spans="1:54" x14ac:dyDescent="0.25">
      <c r="A59" s="39" t="s">
        <v>121</v>
      </c>
      <c r="B59" s="29" t="s">
        <v>122</v>
      </c>
      <c r="C59" s="29" t="str">
        <f t="shared" si="0"/>
        <v>KIWIRAILBPE</v>
      </c>
      <c r="D59" s="29">
        <v>-741</v>
      </c>
      <c r="E59" s="29">
        <v>0</v>
      </c>
      <c r="F59" s="30">
        <v>449.53</v>
      </c>
      <c r="G59" s="29">
        <v>-383.16</v>
      </c>
      <c r="H59" s="29">
        <v>0</v>
      </c>
      <c r="I59" s="30">
        <v>312.47000000000003</v>
      </c>
      <c r="J59" s="29">
        <v>-350.24</v>
      </c>
      <c r="K59" s="29">
        <v>0</v>
      </c>
      <c r="L59" s="30">
        <v>460.5</v>
      </c>
      <c r="M59" s="29">
        <v>-642.84</v>
      </c>
      <c r="N59" s="29">
        <v>0</v>
      </c>
      <c r="O59" s="30">
        <v>608.24</v>
      </c>
      <c r="P59" s="29">
        <v>-775.15</v>
      </c>
      <c r="Q59" s="29">
        <v>0</v>
      </c>
      <c r="R59" s="30">
        <v>656.91</v>
      </c>
      <c r="S59" s="29">
        <v>-537.45000000000005</v>
      </c>
      <c r="T59" s="29">
        <v>0</v>
      </c>
      <c r="U59" s="30">
        <v>460.86</v>
      </c>
      <c r="V59" s="29">
        <v>-429.46</v>
      </c>
      <c r="W59" s="29">
        <v>0</v>
      </c>
      <c r="X59" s="29">
        <v>451.34</v>
      </c>
      <c r="Y59" s="29">
        <v>-389.87</v>
      </c>
      <c r="Z59" s="29">
        <v>0</v>
      </c>
      <c r="AA59" s="29">
        <v>396.24</v>
      </c>
      <c r="AB59" s="29">
        <v>-506.78000000000003</v>
      </c>
      <c r="AC59" s="29">
        <v>0</v>
      </c>
      <c r="AD59" s="29">
        <v>383.22</v>
      </c>
      <c r="AE59" s="29">
        <v>-703.9</v>
      </c>
      <c r="AF59" s="29">
        <v>0</v>
      </c>
      <c r="AG59" s="29">
        <v>425.37</v>
      </c>
      <c r="AH59" s="29">
        <v>-327.48</v>
      </c>
      <c r="AI59" s="29">
        <v>0</v>
      </c>
      <c r="AJ59" s="29">
        <v>222.15</v>
      </c>
      <c r="AK59" s="29">
        <v>-398.03000000000003</v>
      </c>
      <c r="AL59" s="29">
        <v>0</v>
      </c>
      <c r="AM59" s="29">
        <v>260.35000000000002</v>
      </c>
      <c r="AN59" s="28">
        <v>-6185.3600000000006</v>
      </c>
      <c r="AO59" s="29">
        <v>0</v>
      </c>
      <c r="AP59" s="30">
        <v>5087.18</v>
      </c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1:54" x14ac:dyDescent="0.25">
      <c r="A60" s="41" t="s">
        <v>121</v>
      </c>
      <c r="B60" s="18" t="s">
        <v>123</v>
      </c>
      <c r="C60" s="29" t="str">
        <f t="shared" si="0"/>
        <v>KIWIRAILHAM</v>
      </c>
      <c r="D60" s="18">
        <v>-792.84</v>
      </c>
      <c r="E60" s="18">
        <v>0</v>
      </c>
      <c r="F60" s="32">
        <v>239.55</v>
      </c>
      <c r="G60" s="18">
        <v>-425.95</v>
      </c>
      <c r="H60" s="18">
        <v>0</v>
      </c>
      <c r="I60" s="32">
        <v>166.52</v>
      </c>
      <c r="J60" s="18">
        <v>-537.11</v>
      </c>
      <c r="K60" s="18">
        <v>0</v>
      </c>
      <c r="L60" s="32">
        <v>245.4</v>
      </c>
      <c r="M60" s="18">
        <v>-696.6099999999999</v>
      </c>
      <c r="N60" s="18">
        <v>0</v>
      </c>
      <c r="O60" s="32">
        <v>324.13</v>
      </c>
      <c r="P60" s="18">
        <v>-769.07999999999993</v>
      </c>
      <c r="Q60" s="18">
        <v>0</v>
      </c>
      <c r="R60" s="32">
        <v>350.06</v>
      </c>
      <c r="S60" s="18">
        <v>-573.27</v>
      </c>
      <c r="T60" s="18">
        <v>0</v>
      </c>
      <c r="U60" s="32">
        <v>245.59</v>
      </c>
      <c r="V60" s="18">
        <v>-466.28</v>
      </c>
      <c r="W60" s="18">
        <v>0</v>
      </c>
      <c r="X60" s="18">
        <v>240.52</v>
      </c>
      <c r="Y60" s="18">
        <v>-427.18</v>
      </c>
      <c r="Z60" s="18">
        <v>0</v>
      </c>
      <c r="AA60" s="18">
        <v>211.16</v>
      </c>
      <c r="AB60" s="18">
        <v>-543.03</v>
      </c>
      <c r="AC60" s="18">
        <v>0</v>
      </c>
      <c r="AD60" s="18">
        <v>204.21</v>
      </c>
      <c r="AE60" s="18">
        <v>-730.83</v>
      </c>
      <c r="AF60" s="18">
        <v>0</v>
      </c>
      <c r="AG60" s="18">
        <v>226.68</v>
      </c>
      <c r="AH60" s="18">
        <v>-329.31</v>
      </c>
      <c r="AI60" s="18">
        <v>0</v>
      </c>
      <c r="AJ60" s="18">
        <v>118.38</v>
      </c>
      <c r="AK60" s="18">
        <v>-338.84000000000003</v>
      </c>
      <c r="AL60" s="18">
        <v>0</v>
      </c>
      <c r="AM60" s="18">
        <v>138.74</v>
      </c>
      <c r="AN60" s="31">
        <v>-6630.3300000000008</v>
      </c>
      <c r="AO60" s="18">
        <v>0</v>
      </c>
      <c r="AP60" s="32">
        <v>2710.94</v>
      </c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</row>
    <row r="61" spans="1:54" x14ac:dyDescent="0.25">
      <c r="A61" s="41" t="s">
        <v>121</v>
      </c>
      <c r="B61" s="18" t="s">
        <v>124</v>
      </c>
      <c r="C61" s="29" t="str">
        <f t="shared" si="0"/>
        <v>KIWIRAILPEN</v>
      </c>
      <c r="D61" s="18">
        <v>-445.69</v>
      </c>
      <c r="E61" s="18">
        <v>0</v>
      </c>
      <c r="F61" s="32">
        <v>4208.47</v>
      </c>
      <c r="G61" s="18">
        <v>-233.54</v>
      </c>
      <c r="H61" s="18">
        <v>0</v>
      </c>
      <c r="I61" s="32">
        <v>2925.34</v>
      </c>
      <c r="J61" s="18">
        <v>-315.64999999999998</v>
      </c>
      <c r="K61" s="18">
        <v>0</v>
      </c>
      <c r="L61" s="32">
        <v>4311.12</v>
      </c>
      <c r="M61" s="18">
        <v>-394.32</v>
      </c>
      <c r="N61" s="18">
        <v>0</v>
      </c>
      <c r="O61" s="32">
        <v>5694.27</v>
      </c>
      <c r="P61" s="18">
        <v>-474.68</v>
      </c>
      <c r="Q61" s="18">
        <v>0</v>
      </c>
      <c r="R61" s="32">
        <v>6149.9</v>
      </c>
      <c r="S61" s="18">
        <v>-320.51</v>
      </c>
      <c r="T61" s="18">
        <v>0</v>
      </c>
      <c r="U61" s="32">
        <v>4314.53</v>
      </c>
      <c r="V61" s="18">
        <v>-244.04</v>
      </c>
      <c r="W61" s="18">
        <v>0</v>
      </c>
      <c r="X61" s="18">
        <v>4225.3900000000003</v>
      </c>
      <c r="Y61" s="18">
        <v>-237.33</v>
      </c>
      <c r="Z61" s="18">
        <v>0</v>
      </c>
      <c r="AA61" s="18">
        <v>3709.56</v>
      </c>
      <c r="AB61" s="18">
        <v>-307.98</v>
      </c>
      <c r="AC61" s="18">
        <v>0</v>
      </c>
      <c r="AD61" s="18">
        <v>3587.61</v>
      </c>
      <c r="AE61" s="18">
        <v>-350.85</v>
      </c>
      <c r="AF61" s="18">
        <v>0</v>
      </c>
      <c r="AG61" s="18">
        <v>3982.23</v>
      </c>
      <c r="AH61" s="18">
        <v>-172.01</v>
      </c>
      <c r="AI61" s="18">
        <v>0</v>
      </c>
      <c r="AJ61" s="18">
        <v>2079.69</v>
      </c>
      <c r="AK61" s="18">
        <v>-221.4</v>
      </c>
      <c r="AL61" s="18">
        <v>0</v>
      </c>
      <c r="AM61" s="18">
        <v>2437.34</v>
      </c>
      <c r="AN61" s="31">
        <v>-3718</v>
      </c>
      <c r="AO61" s="18">
        <v>0</v>
      </c>
      <c r="AP61" s="32">
        <v>47625.450000000004</v>
      </c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</row>
    <row r="62" spans="1:54" x14ac:dyDescent="0.25">
      <c r="A62" s="41" t="s">
        <v>121</v>
      </c>
      <c r="B62" s="18" t="s">
        <v>125</v>
      </c>
      <c r="C62" s="29" t="str">
        <f t="shared" si="0"/>
        <v>KIWIRAILSWN</v>
      </c>
      <c r="D62" s="18">
        <v>-447.61</v>
      </c>
      <c r="E62" s="18">
        <v>0</v>
      </c>
      <c r="F62" s="32">
        <v>3845.69</v>
      </c>
      <c r="G62" s="18">
        <v>-242.12</v>
      </c>
      <c r="H62" s="18">
        <v>0</v>
      </c>
      <c r="I62" s="32">
        <v>2673.16</v>
      </c>
      <c r="J62" s="18">
        <v>-319.44</v>
      </c>
      <c r="K62" s="18">
        <v>0</v>
      </c>
      <c r="L62" s="32">
        <v>3939.49</v>
      </c>
      <c r="M62" s="18">
        <v>-398.78</v>
      </c>
      <c r="N62" s="18">
        <v>0</v>
      </c>
      <c r="O62" s="32">
        <v>5203.41</v>
      </c>
      <c r="P62" s="18">
        <v>-469.06</v>
      </c>
      <c r="Q62" s="18">
        <v>0</v>
      </c>
      <c r="R62" s="32">
        <v>5619.76</v>
      </c>
      <c r="S62" s="18">
        <v>-267.52</v>
      </c>
      <c r="T62" s="18">
        <v>0</v>
      </c>
      <c r="U62" s="32">
        <v>3942.6</v>
      </c>
      <c r="V62" s="18">
        <v>-211.39</v>
      </c>
      <c r="W62" s="18">
        <v>0</v>
      </c>
      <c r="X62" s="18">
        <v>3861.15</v>
      </c>
      <c r="Y62" s="18">
        <v>-246.43</v>
      </c>
      <c r="Z62" s="18">
        <v>0</v>
      </c>
      <c r="AA62" s="18">
        <v>3389.78</v>
      </c>
      <c r="AB62" s="18">
        <v>-311.89999999999998</v>
      </c>
      <c r="AC62" s="18">
        <v>0</v>
      </c>
      <c r="AD62" s="18">
        <v>3278.35</v>
      </c>
      <c r="AE62" s="18">
        <v>-402.23</v>
      </c>
      <c r="AF62" s="18">
        <v>0</v>
      </c>
      <c r="AG62" s="18">
        <v>3638.95</v>
      </c>
      <c r="AH62" s="18">
        <v>-173.43</v>
      </c>
      <c r="AI62" s="18">
        <v>0</v>
      </c>
      <c r="AJ62" s="18">
        <v>1900.42</v>
      </c>
      <c r="AK62" s="18">
        <v>-226.7</v>
      </c>
      <c r="AL62" s="18">
        <v>0</v>
      </c>
      <c r="AM62" s="18">
        <v>2227.23</v>
      </c>
      <c r="AN62" s="31">
        <v>-3716.6099999999997</v>
      </c>
      <c r="AO62" s="18">
        <v>0</v>
      </c>
      <c r="AP62" s="32">
        <v>43519.99</v>
      </c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</row>
    <row r="63" spans="1:54" x14ac:dyDescent="0.25">
      <c r="A63" s="41" t="s">
        <v>121</v>
      </c>
      <c r="B63" s="18" t="s">
        <v>126</v>
      </c>
      <c r="C63" s="29" t="str">
        <f t="shared" si="0"/>
        <v>KIWIRAILTMN</v>
      </c>
      <c r="D63" s="18">
        <v>-750.6099999999999</v>
      </c>
      <c r="E63" s="18">
        <v>0</v>
      </c>
      <c r="F63" s="32">
        <v>234.63</v>
      </c>
      <c r="G63" s="18">
        <v>-375.96000000000004</v>
      </c>
      <c r="H63" s="18">
        <v>0</v>
      </c>
      <c r="I63" s="32">
        <v>163.09</v>
      </c>
      <c r="J63" s="18">
        <v>-518.5</v>
      </c>
      <c r="K63" s="18">
        <v>0</v>
      </c>
      <c r="L63" s="32">
        <v>240.35</v>
      </c>
      <c r="M63" s="18">
        <v>-645.11</v>
      </c>
      <c r="N63" s="18">
        <v>0</v>
      </c>
      <c r="O63" s="32">
        <v>317.45999999999998</v>
      </c>
      <c r="P63" s="18">
        <v>-765.84999999999991</v>
      </c>
      <c r="Q63" s="18">
        <v>0</v>
      </c>
      <c r="R63" s="32">
        <v>342.86</v>
      </c>
      <c r="S63" s="18">
        <v>-510.73</v>
      </c>
      <c r="T63" s="18">
        <v>0</v>
      </c>
      <c r="U63" s="32">
        <v>240.54</v>
      </c>
      <c r="V63" s="18">
        <v>-438.06</v>
      </c>
      <c r="W63" s="18">
        <v>0</v>
      </c>
      <c r="X63" s="18">
        <v>235.57</v>
      </c>
      <c r="Y63" s="18">
        <v>-365.58</v>
      </c>
      <c r="Z63" s="18">
        <v>0</v>
      </c>
      <c r="AA63" s="18">
        <v>206.81</v>
      </c>
      <c r="AB63" s="18">
        <v>-470.83000000000004</v>
      </c>
      <c r="AC63" s="18">
        <v>0</v>
      </c>
      <c r="AD63" s="18">
        <v>200.01</v>
      </c>
      <c r="AE63" s="18">
        <v>-612.69000000000005</v>
      </c>
      <c r="AF63" s="18">
        <v>0</v>
      </c>
      <c r="AG63" s="18">
        <v>222.01</v>
      </c>
      <c r="AH63" s="18">
        <v>-324.5</v>
      </c>
      <c r="AI63" s="18">
        <v>0</v>
      </c>
      <c r="AJ63" s="18">
        <v>115.94</v>
      </c>
      <c r="AK63" s="18">
        <v>-375.72</v>
      </c>
      <c r="AL63" s="18">
        <v>0</v>
      </c>
      <c r="AM63" s="18">
        <v>135.88</v>
      </c>
      <c r="AN63" s="31">
        <v>-6154.1399999999994</v>
      </c>
      <c r="AO63" s="18">
        <v>0</v>
      </c>
      <c r="AP63" s="32">
        <v>2655.15</v>
      </c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</row>
    <row r="64" spans="1:54" x14ac:dyDescent="0.25">
      <c r="A64" s="41" t="s">
        <v>121</v>
      </c>
      <c r="B64" s="18" t="s">
        <v>127</v>
      </c>
      <c r="C64" s="29" t="str">
        <f t="shared" si="0"/>
        <v>KIWIRAILTNG</v>
      </c>
      <c r="D64" s="18">
        <v>-365.28999999999996</v>
      </c>
      <c r="E64" s="18">
        <v>0</v>
      </c>
      <c r="F64" s="32">
        <v>458.41</v>
      </c>
      <c r="G64" s="18">
        <v>-108.78999999999999</v>
      </c>
      <c r="H64" s="18">
        <v>0</v>
      </c>
      <c r="I64" s="32">
        <v>318.64</v>
      </c>
      <c r="J64" s="18">
        <v>-324.31</v>
      </c>
      <c r="K64" s="18">
        <v>0</v>
      </c>
      <c r="L64" s="32">
        <v>469.59</v>
      </c>
      <c r="M64" s="18">
        <v>-342.96</v>
      </c>
      <c r="N64" s="18">
        <v>0</v>
      </c>
      <c r="O64" s="32">
        <v>620.25</v>
      </c>
      <c r="P64" s="18">
        <v>-88.11999999999999</v>
      </c>
      <c r="Q64" s="18">
        <v>0</v>
      </c>
      <c r="R64" s="32">
        <v>669.88</v>
      </c>
      <c r="S64" s="18">
        <v>-191.42000000000002</v>
      </c>
      <c r="T64" s="18">
        <v>0</v>
      </c>
      <c r="U64" s="32">
        <v>469.96</v>
      </c>
      <c r="V64" s="18">
        <v>-309.77</v>
      </c>
      <c r="W64" s="18">
        <v>0</v>
      </c>
      <c r="X64" s="18">
        <v>460.25</v>
      </c>
      <c r="Y64" s="18">
        <v>-286.95999999999998</v>
      </c>
      <c r="Z64" s="18">
        <v>0</v>
      </c>
      <c r="AA64" s="18">
        <v>404.06</v>
      </c>
      <c r="AB64" s="18">
        <v>146.19999999999999</v>
      </c>
      <c r="AC64" s="18">
        <v>0</v>
      </c>
      <c r="AD64" s="18">
        <v>390.78</v>
      </c>
      <c r="AE64" s="18">
        <v>884.35</v>
      </c>
      <c r="AF64" s="18">
        <v>0</v>
      </c>
      <c r="AG64" s="18">
        <v>433.76</v>
      </c>
      <c r="AH64" s="18">
        <v>532.07999999999993</v>
      </c>
      <c r="AI64" s="18">
        <v>0</v>
      </c>
      <c r="AJ64" s="18">
        <v>226.53</v>
      </c>
      <c r="AK64" s="18">
        <v>471.95</v>
      </c>
      <c r="AL64" s="18">
        <v>0</v>
      </c>
      <c r="AM64" s="18">
        <v>265.49</v>
      </c>
      <c r="AN64" s="31">
        <v>16.96000000000015</v>
      </c>
      <c r="AO64" s="18">
        <v>0</v>
      </c>
      <c r="AP64" s="32">
        <v>5187.6000000000004</v>
      </c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</row>
    <row r="65" spans="1:54" s="51" customFormat="1" x14ac:dyDescent="0.25">
      <c r="A65" s="46" t="s">
        <v>128</v>
      </c>
      <c r="B65" s="47"/>
      <c r="C65" s="63" t="str">
        <f t="shared" si="0"/>
        <v>KIWIRAIL Total</v>
      </c>
      <c r="D65" s="50">
        <v>-3543.04</v>
      </c>
      <c r="E65" s="50">
        <v>0</v>
      </c>
      <c r="F65" s="54">
        <v>9436.2799999999988</v>
      </c>
      <c r="G65" s="47">
        <v>-1769.52</v>
      </c>
      <c r="H65" s="47">
        <v>0</v>
      </c>
      <c r="I65" s="49">
        <v>6559.22</v>
      </c>
      <c r="J65" s="47">
        <v>-2365.25</v>
      </c>
      <c r="K65" s="47">
        <v>0</v>
      </c>
      <c r="L65" s="49">
        <v>9666.4499999999989</v>
      </c>
      <c r="M65" s="47">
        <v>-3120.62</v>
      </c>
      <c r="N65" s="47">
        <v>0</v>
      </c>
      <c r="O65" s="49">
        <v>12767.759999999998</v>
      </c>
      <c r="P65" s="47">
        <v>-3341.94</v>
      </c>
      <c r="Q65" s="47">
        <v>0</v>
      </c>
      <c r="R65" s="49">
        <v>13789.37</v>
      </c>
      <c r="S65" s="47">
        <v>-2400.9</v>
      </c>
      <c r="T65" s="47">
        <v>0</v>
      </c>
      <c r="U65" s="49">
        <v>9674.08</v>
      </c>
      <c r="V65" s="47">
        <v>-2099</v>
      </c>
      <c r="W65" s="47">
        <v>0</v>
      </c>
      <c r="X65" s="47">
        <v>9474.2199999999993</v>
      </c>
      <c r="Y65" s="47">
        <v>-1953.35</v>
      </c>
      <c r="Z65" s="47">
        <v>0</v>
      </c>
      <c r="AA65" s="47">
        <v>8317.61</v>
      </c>
      <c r="AB65" s="47">
        <v>-1994.32</v>
      </c>
      <c r="AC65" s="47">
        <v>0</v>
      </c>
      <c r="AD65" s="47">
        <v>8044.1799999999994</v>
      </c>
      <c r="AE65" s="47">
        <v>-1916.15</v>
      </c>
      <c r="AF65" s="47">
        <v>0</v>
      </c>
      <c r="AG65" s="47">
        <v>8929</v>
      </c>
      <c r="AH65" s="47">
        <v>-794.65000000000009</v>
      </c>
      <c r="AI65" s="47">
        <v>0</v>
      </c>
      <c r="AJ65" s="47">
        <v>4663.1099999999997</v>
      </c>
      <c r="AK65" s="47">
        <v>-1088.74</v>
      </c>
      <c r="AL65" s="47">
        <v>0</v>
      </c>
      <c r="AM65" s="47">
        <v>5465.03</v>
      </c>
      <c r="AN65" s="48">
        <v>-26387.480000000003</v>
      </c>
      <c r="AO65" s="47">
        <v>0</v>
      </c>
      <c r="AP65" s="49">
        <v>106786.30999999998</v>
      </c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</row>
    <row r="66" spans="1:54" x14ac:dyDescent="0.25">
      <c r="A66" s="39" t="s">
        <v>129</v>
      </c>
      <c r="B66" s="29" t="s">
        <v>130</v>
      </c>
      <c r="C66" s="29" t="str">
        <f t="shared" si="0"/>
        <v>Mainpower New Zealand LtdASY</v>
      </c>
      <c r="D66" s="29">
        <v>-473.9</v>
      </c>
      <c r="E66" s="29">
        <v>0</v>
      </c>
      <c r="F66" s="30">
        <v>10559.13</v>
      </c>
      <c r="G66" s="29">
        <v>-727.94</v>
      </c>
      <c r="H66" s="29">
        <v>0</v>
      </c>
      <c r="I66" s="30">
        <v>7339.72</v>
      </c>
      <c r="J66" s="29">
        <v>-965.93</v>
      </c>
      <c r="K66" s="29">
        <v>0</v>
      </c>
      <c r="L66" s="30">
        <v>10816.68</v>
      </c>
      <c r="M66" s="29">
        <v>-1009.03</v>
      </c>
      <c r="N66" s="29">
        <v>0</v>
      </c>
      <c r="O66" s="30">
        <v>14287.03</v>
      </c>
      <c r="P66" s="29">
        <v>-1728.04</v>
      </c>
      <c r="Q66" s="29">
        <v>0</v>
      </c>
      <c r="R66" s="30">
        <v>15430.21</v>
      </c>
      <c r="S66" s="29">
        <v>-1039.97</v>
      </c>
      <c r="T66" s="29">
        <v>0</v>
      </c>
      <c r="U66" s="30">
        <v>10825.23</v>
      </c>
      <c r="V66" s="29">
        <v>-628.83000000000004</v>
      </c>
      <c r="W66" s="29">
        <v>0</v>
      </c>
      <c r="X66" s="29">
        <v>10601.59</v>
      </c>
      <c r="Y66" s="29">
        <v>-555.66</v>
      </c>
      <c r="Z66" s="29">
        <v>0</v>
      </c>
      <c r="AA66" s="29">
        <v>9307.35</v>
      </c>
      <c r="AB66" s="29">
        <v>-799.89</v>
      </c>
      <c r="AC66" s="29">
        <v>0</v>
      </c>
      <c r="AD66" s="29">
        <v>9001.3799999999992</v>
      </c>
      <c r="AE66" s="29">
        <v>-1156.9000000000001</v>
      </c>
      <c r="AF66" s="29">
        <v>0</v>
      </c>
      <c r="AG66" s="29">
        <v>9991.48</v>
      </c>
      <c r="AH66" s="29">
        <v>-599.30999999999995</v>
      </c>
      <c r="AI66" s="29">
        <v>0</v>
      </c>
      <c r="AJ66" s="29">
        <v>5217.99</v>
      </c>
      <c r="AK66" s="29">
        <v>-784.46</v>
      </c>
      <c r="AL66" s="29">
        <v>0</v>
      </c>
      <c r="AM66" s="29">
        <v>6115.33</v>
      </c>
      <c r="AN66" s="28">
        <v>-10469.859999999999</v>
      </c>
      <c r="AO66" s="29">
        <v>0</v>
      </c>
      <c r="AP66" s="30">
        <v>119493.12000000001</v>
      </c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</row>
    <row r="67" spans="1:54" x14ac:dyDescent="0.25">
      <c r="A67" s="41" t="s">
        <v>129</v>
      </c>
      <c r="B67" s="18" t="s">
        <v>131</v>
      </c>
      <c r="C67" s="29" t="str">
        <f t="shared" ref="C67:C124" si="1">A67&amp;B67</f>
        <v>Mainpower New Zealand LtdCUL</v>
      </c>
      <c r="D67" s="18">
        <v>-2001.12</v>
      </c>
      <c r="E67" s="18">
        <v>0</v>
      </c>
      <c r="F67" s="32">
        <v>11190.06</v>
      </c>
      <c r="G67" s="18">
        <v>-919.51</v>
      </c>
      <c r="H67" s="18">
        <v>0</v>
      </c>
      <c r="I67" s="32">
        <v>7778.28</v>
      </c>
      <c r="J67" s="18">
        <v>-1188.0899999999999</v>
      </c>
      <c r="K67" s="18">
        <v>0</v>
      </c>
      <c r="L67" s="32">
        <v>11462.99</v>
      </c>
      <c r="M67" s="18">
        <v>-1305.75</v>
      </c>
      <c r="N67" s="18">
        <v>0</v>
      </c>
      <c r="O67" s="32">
        <v>15140.7</v>
      </c>
      <c r="P67" s="18">
        <v>-1763.09</v>
      </c>
      <c r="Q67" s="18">
        <v>0</v>
      </c>
      <c r="R67" s="32">
        <v>16352.19</v>
      </c>
      <c r="S67" s="18">
        <v>-889.98</v>
      </c>
      <c r="T67" s="18">
        <v>0</v>
      </c>
      <c r="U67" s="32">
        <v>11472.05</v>
      </c>
      <c r="V67" s="18">
        <v>-916.44</v>
      </c>
      <c r="W67" s="18">
        <v>0</v>
      </c>
      <c r="X67" s="18">
        <v>11235.05</v>
      </c>
      <c r="Y67" s="18">
        <v>-925.2</v>
      </c>
      <c r="Z67" s="18">
        <v>0</v>
      </c>
      <c r="AA67" s="18">
        <v>9863.48</v>
      </c>
      <c r="AB67" s="18">
        <v>-645.66</v>
      </c>
      <c r="AC67" s="18">
        <v>0</v>
      </c>
      <c r="AD67" s="18">
        <v>9539.23</v>
      </c>
      <c r="AE67" s="18">
        <v>-1261.6300000000001</v>
      </c>
      <c r="AF67" s="18">
        <v>0</v>
      </c>
      <c r="AG67" s="18">
        <v>10588.49</v>
      </c>
      <c r="AH67" s="18">
        <v>-416.42</v>
      </c>
      <c r="AI67" s="18">
        <v>0</v>
      </c>
      <c r="AJ67" s="18">
        <v>5529.77</v>
      </c>
      <c r="AK67" s="18">
        <v>-695.1</v>
      </c>
      <c r="AL67" s="18">
        <v>0</v>
      </c>
      <c r="AM67" s="18">
        <v>6480.73</v>
      </c>
      <c r="AN67" s="31">
        <v>-12927.990000000003</v>
      </c>
      <c r="AO67" s="18">
        <v>0</v>
      </c>
      <c r="AP67" s="32">
        <v>126633.02</v>
      </c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</row>
    <row r="68" spans="1:54" x14ac:dyDescent="0.25">
      <c r="A68" s="41" t="s">
        <v>129</v>
      </c>
      <c r="B68" s="18" t="s">
        <v>132</v>
      </c>
      <c r="C68" s="29" t="str">
        <f t="shared" si="1"/>
        <v>Mainpower New Zealand LtdKAI</v>
      </c>
      <c r="D68" s="18">
        <v>6176.69</v>
      </c>
      <c r="E68" s="18">
        <v>0</v>
      </c>
      <c r="F68" s="32">
        <v>24844.67</v>
      </c>
      <c r="G68" s="18">
        <v>4554.53</v>
      </c>
      <c r="H68" s="18">
        <v>0</v>
      </c>
      <c r="I68" s="32">
        <v>17269.689999999999</v>
      </c>
      <c r="J68" s="18">
        <v>8142.66</v>
      </c>
      <c r="K68" s="18">
        <v>0</v>
      </c>
      <c r="L68" s="32">
        <v>25450.65</v>
      </c>
      <c r="M68" s="18">
        <v>10264.120000000001</v>
      </c>
      <c r="N68" s="18">
        <v>0</v>
      </c>
      <c r="O68" s="32">
        <v>33616.06</v>
      </c>
      <c r="P68" s="18">
        <v>10531.85</v>
      </c>
      <c r="Q68" s="18">
        <v>0</v>
      </c>
      <c r="R68" s="32">
        <v>36305.86</v>
      </c>
      <c r="S68" s="18">
        <v>6681.87</v>
      </c>
      <c r="T68" s="18">
        <v>0</v>
      </c>
      <c r="U68" s="32">
        <v>25470.77</v>
      </c>
      <c r="V68" s="18">
        <v>5345.85</v>
      </c>
      <c r="W68" s="18">
        <v>0</v>
      </c>
      <c r="X68" s="18">
        <v>24944.560000000001</v>
      </c>
      <c r="Y68" s="18">
        <v>3260.24</v>
      </c>
      <c r="Z68" s="18">
        <v>0</v>
      </c>
      <c r="AA68" s="18">
        <v>21899.34</v>
      </c>
      <c r="AB68" s="18">
        <v>3848.13</v>
      </c>
      <c r="AC68" s="18">
        <v>0</v>
      </c>
      <c r="AD68" s="18">
        <v>21179.42</v>
      </c>
      <c r="AE68" s="18">
        <v>5184.72</v>
      </c>
      <c r="AF68" s="18">
        <v>0</v>
      </c>
      <c r="AG68" s="18">
        <v>23509.05</v>
      </c>
      <c r="AH68" s="18">
        <v>2820</v>
      </c>
      <c r="AI68" s="18">
        <v>0</v>
      </c>
      <c r="AJ68" s="18">
        <v>12277.44</v>
      </c>
      <c r="AK68" s="18">
        <v>3475.28</v>
      </c>
      <c r="AL68" s="18">
        <v>0</v>
      </c>
      <c r="AM68" s="18">
        <v>14388.81</v>
      </c>
      <c r="AN68" s="31">
        <v>70285.939999999988</v>
      </c>
      <c r="AO68" s="18">
        <v>0</v>
      </c>
      <c r="AP68" s="32">
        <v>281156.31999999995</v>
      </c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</row>
    <row r="69" spans="1:54" x14ac:dyDescent="0.25">
      <c r="A69" s="41" t="s">
        <v>129</v>
      </c>
      <c r="B69" s="18" t="s">
        <v>133</v>
      </c>
      <c r="C69" s="29" t="str">
        <f t="shared" si="1"/>
        <v>Mainpower New Zealand LtdSBK</v>
      </c>
      <c r="D69" s="18">
        <v>-631.74</v>
      </c>
      <c r="E69" s="18">
        <v>0</v>
      </c>
      <c r="F69" s="32">
        <v>36785.93</v>
      </c>
      <c r="G69" s="18">
        <v>-36.74</v>
      </c>
      <c r="H69" s="18">
        <v>0</v>
      </c>
      <c r="I69" s="32">
        <v>25570.13</v>
      </c>
      <c r="J69" s="18">
        <v>114.85</v>
      </c>
      <c r="K69" s="18">
        <v>0</v>
      </c>
      <c r="L69" s="32">
        <v>37683.160000000003</v>
      </c>
      <c r="M69" s="18">
        <v>258.89</v>
      </c>
      <c r="N69" s="18">
        <v>0</v>
      </c>
      <c r="O69" s="32">
        <v>49773.16</v>
      </c>
      <c r="P69" s="18">
        <v>-19.559999999999999</v>
      </c>
      <c r="Q69" s="18">
        <v>0</v>
      </c>
      <c r="R69" s="32">
        <v>53755.78</v>
      </c>
      <c r="S69" s="18">
        <v>-95.53</v>
      </c>
      <c r="T69" s="18">
        <v>0</v>
      </c>
      <c r="U69" s="32">
        <v>37712.949999999997</v>
      </c>
      <c r="V69" s="18">
        <v>13.65</v>
      </c>
      <c r="W69" s="18">
        <v>0</v>
      </c>
      <c r="X69" s="18">
        <v>36933.82</v>
      </c>
      <c r="Y69" s="18">
        <v>-244.94</v>
      </c>
      <c r="Z69" s="18">
        <v>0</v>
      </c>
      <c r="AA69" s="18">
        <v>32424.97</v>
      </c>
      <c r="AB69" s="18">
        <v>-465.29</v>
      </c>
      <c r="AC69" s="18">
        <v>0</v>
      </c>
      <c r="AD69" s="18">
        <v>31359.02</v>
      </c>
      <c r="AE69" s="18">
        <v>-736.91</v>
      </c>
      <c r="AF69" s="18">
        <v>0</v>
      </c>
      <c r="AG69" s="18">
        <v>34808.35</v>
      </c>
      <c r="AH69" s="18">
        <v>-233.47</v>
      </c>
      <c r="AI69" s="18">
        <v>0</v>
      </c>
      <c r="AJ69" s="18">
        <v>18178.43</v>
      </c>
      <c r="AK69" s="18">
        <v>-251.16</v>
      </c>
      <c r="AL69" s="18">
        <v>0</v>
      </c>
      <c r="AM69" s="18">
        <v>21304.59</v>
      </c>
      <c r="AN69" s="31">
        <v>-2327.9499999999998</v>
      </c>
      <c r="AO69" s="18">
        <v>0</v>
      </c>
      <c r="AP69" s="32">
        <v>416290.29</v>
      </c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</row>
    <row r="70" spans="1:54" x14ac:dyDescent="0.25">
      <c r="A70" s="41" t="s">
        <v>129</v>
      </c>
      <c r="B70" s="18" t="s">
        <v>134</v>
      </c>
      <c r="C70" s="29" t="str">
        <f t="shared" si="1"/>
        <v>Mainpower New Zealand LtdWPR</v>
      </c>
      <c r="D70" s="18">
        <v>450.04</v>
      </c>
      <c r="E70" s="18">
        <v>0</v>
      </c>
      <c r="F70" s="32">
        <v>7544.49</v>
      </c>
      <c r="G70" s="18">
        <v>255.02</v>
      </c>
      <c r="H70" s="18">
        <v>0</v>
      </c>
      <c r="I70" s="32">
        <v>5244.22</v>
      </c>
      <c r="J70" s="18">
        <v>398.66</v>
      </c>
      <c r="K70" s="18">
        <v>0</v>
      </c>
      <c r="L70" s="32">
        <v>7728.51</v>
      </c>
      <c r="M70" s="18">
        <v>502.48</v>
      </c>
      <c r="N70" s="18">
        <v>0</v>
      </c>
      <c r="O70" s="32">
        <v>10208.07</v>
      </c>
      <c r="P70" s="18">
        <v>472.04</v>
      </c>
      <c r="Q70" s="18">
        <v>0</v>
      </c>
      <c r="R70" s="32">
        <v>11024.87</v>
      </c>
      <c r="S70" s="18">
        <v>216.22</v>
      </c>
      <c r="T70" s="18">
        <v>0</v>
      </c>
      <c r="U70" s="32">
        <v>7734.62</v>
      </c>
      <c r="V70" s="18">
        <v>215.04</v>
      </c>
      <c r="W70" s="18">
        <v>0</v>
      </c>
      <c r="X70" s="18">
        <v>7574.82</v>
      </c>
      <c r="Y70" s="18">
        <v>166.41</v>
      </c>
      <c r="Z70" s="18">
        <v>0</v>
      </c>
      <c r="AA70" s="18">
        <v>6650.09</v>
      </c>
      <c r="AB70" s="18">
        <v>396.01</v>
      </c>
      <c r="AC70" s="18">
        <v>0</v>
      </c>
      <c r="AD70" s="18">
        <v>6431.48</v>
      </c>
      <c r="AE70" s="18">
        <v>481.95</v>
      </c>
      <c r="AF70" s="18">
        <v>0</v>
      </c>
      <c r="AG70" s="18">
        <v>7138.91</v>
      </c>
      <c r="AH70" s="18">
        <v>340.09</v>
      </c>
      <c r="AI70" s="18">
        <v>0</v>
      </c>
      <c r="AJ70" s="18">
        <v>3728.25</v>
      </c>
      <c r="AK70" s="18">
        <v>321.70999999999998</v>
      </c>
      <c r="AL70" s="18">
        <v>0</v>
      </c>
      <c r="AM70" s="18">
        <v>4369.3999999999996</v>
      </c>
      <c r="AN70" s="31">
        <v>4215.67</v>
      </c>
      <c r="AO70" s="18">
        <v>0</v>
      </c>
      <c r="AP70" s="32">
        <v>85377.73000000001</v>
      </c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</row>
    <row r="71" spans="1:54" s="51" customFormat="1" x14ac:dyDescent="0.25">
      <c r="A71" s="46" t="s">
        <v>135</v>
      </c>
      <c r="B71" s="47"/>
      <c r="C71" s="63" t="str">
        <f t="shared" si="1"/>
        <v>Mainpower New Zealand Ltd Total</v>
      </c>
      <c r="D71" s="50">
        <v>3519.9699999999993</v>
      </c>
      <c r="E71" s="50">
        <v>0</v>
      </c>
      <c r="F71" s="54">
        <v>90924.280000000013</v>
      </c>
      <c r="G71" s="47">
        <v>3125.36</v>
      </c>
      <c r="H71" s="47">
        <v>0</v>
      </c>
      <c r="I71" s="49">
        <v>63202.04</v>
      </c>
      <c r="J71" s="47">
        <v>6502.15</v>
      </c>
      <c r="K71" s="47">
        <v>0</v>
      </c>
      <c r="L71" s="49">
        <v>93141.99</v>
      </c>
      <c r="M71" s="47">
        <v>8710.7100000000009</v>
      </c>
      <c r="N71" s="47">
        <v>0</v>
      </c>
      <c r="O71" s="49">
        <v>123025.02000000002</v>
      </c>
      <c r="P71" s="47">
        <v>7493.2</v>
      </c>
      <c r="Q71" s="47">
        <v>0</v>
      </c>
      <c r="R71" s="49">
        <v>132868.91</v>
      </c>
      <c r="S71" s="47">
        <v>4872.6100000000006</v>
      </c>
      <c r="T71" s="47">
        <v>0</v>
      </c>
      <c r="U71" s="49">
        <v>93215.62</v>
      </c>
      <c r="V71" s="47">
        <v>4029.2700000000004</v>
      </c>
      <c r="W71" s="47">
        <v>0</v>
      </c>
      <c r="X71" s="47">
        <v>91289.84</v>
      </c>
      <c r="Y71" s="47">
        <v>1700.8499999999997</v>
      </c>
      <c r="Z71" s="47">
        <v>0</v>
      </c>
      <c r="AA71" s="47">
        <v>80145.23</v>
      </c>
      <c r="AB71" s="47">
        <v>2333.3000000000002</v>
      </c>
      <c r="AC71" s="47">
        <v>0</v>
      </c>
      <c r="AD71" s="47">
        <v>77510.53</v>
      </c>
      <c r="AE71" s="47">
        <v>2511.23</v>
      </c>
      <c r="AF71" s="47">
        <v>0</v>
      </c>
      <c r="AG71" s="47">
        <v>86036.28</v>
      </c>
      <c r="AH71" s="47">
        <v>1910.8899999999999</v>
      </c>
      <c r="AI71" s="47">
        <v>0</v>
      </c>
      <c r="AJ71" s="47">
        <v>44931.880000000005</v>
      </c>
      <c r="AK71" s="47">
        <v>2066.27</v>
      </c>
      <c r="AL71" s="47">
        <v>0</v>
      </c>
      <c r="AM71" s="47">
        <v>52658.86</v>
      </c>
      <c r="AN71" s="48">
        <v>48775.810000000012</v>
      </c>
      <c r="AO71" s="47">
        <v>0</v>
      </c>
      <c r="AP71" s="49">
        <v>1028950.48</v>
      </c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</row>
    <row r="72" spans="1:54" x14ac:dyDescent="0.25">
      <c r="A72" s="39" t="s">
        <v>136</v>
      </c>
      <c r="B72" s="29" t="s">
        <v>137</v>
      </c>
      <c r="C72" s="29" t="str">
        <f t="shared" si="1"/>
        <v>Marlborough Lines LtdBLN</v>
      </c>
      <c r="D72" s="29">
        <v>90.22</v>
      </c>
      <c r="E72" s="29">
        <v>0</v>
      </c>
      <c r="F72" s="30">
        <v>59891.61</v>
      </c>
      <c r="G72" s="29">
        <v>-128.02000000000001</v>
      </c>
      <c r="H72" s="29">
        <v>0</v>
      </c>
      <c r="I72" s="30">
        <v>41631.040000000001</v>
      </c>
      <c r="J72" s="29">
        <v>486.5</v>
      </c>
      <c r="K72" s="29">
        <v>0</v>
      </c>
      <c r="L72" s="30">
        <v>61352.4</v>
      </c>
      <c r="M72" s="29">
        <v>3869.05</v>
      </c>
      <c r="N72" s="29">
        <v>0</v>
      </c>
      <c r="O72" s="30">
        <v>81036.289999999994</v>
      </c>
      <c r="P72" s="29">
        <v>-1114.23</v>
      </c>
      <c r="Q72" s="29">
        <v>0</v>
      </c>
      <c r="R72" s="30">
        <v>87520.43</v>
      </c>
      <c r="S72" s="29">
        <v>-905.17</v>
      </c>
      <c r="T72" s="29">
        <v>0</v>
      </c>
      <c r="U72" s="30">
        <v>61400.91</v>
      </c>
      <c r="V72" s="29">
        <v>-652.80999999999995</v>
      </c>
      <c r="W72" s="29">
        <v>0</v>
      </c>
      <c r="X72" s="29">
        <v>60132.4</v>
      </c>
      <c r="Y72" s="29">
        <v>-1179.8599999999999</v>
      </c>
      <c r="Z72" s="29">
        <v>0</v>
      </c>
      <c r="AA72" s="29">
        <v>52791.48</v>
      </c>
      <c r="AB72" s="29">
        <v>-1425.89</v>
      </c>
      <c r="AC72" s="29">
        <v>0</v>
      </c>
      <c r="AD72" s="29">
        <v>51055.99</v>
      </c>
      <c r="AE72" s="29">
        <v>-402.38</v>
      </c>
      <c r="AF72" s="29">
        <v>0</v>
      </c>
      <c r="AG72" s="29">
        <v>56671.89</v>
      </c>
      <c r="AH72" s="29">
        <v>-482.17</v>
      </c>
      <c r="AI72" s="29">
        <v>0</v>
      </c>
      <c r="AJ72" s="29">
        <v>29596.52</v>
      </c>
      <c r="AK72" s="29">
        <v>25.92</v>
      </c>
      <c r="AL72" s="29">
        <v>0</v>
      </c>
      <c r="AM72" s="29">
        <v>34686.26</v>
      </c>
      <c r="AN72" s="28">
        <v>-1818.8400000000001</v>
      </c>
      <c r="AO72" s="29">
        <v>0</v>
      </c>
      <c r="AP72" s="30">
        <v>677767.22</v>
      </c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</row>
    <row r="73" spans="1:54" s="51" customFormat="1" x14ac:dyDescent="0.25">
      <c r="A73" s="46" t="s">
        <v>138</v>
      </c>
      <c r="B73" s="47"/>
      <c r="C73" s="63" t="str">
        <f t="shared" si="1"/>
        <v>Marlborough Lines Ltd Total</v>
      </c>
      <c r="D73" s="50">
        <v>90.22</v>
      </c>
      <c r="E73" s="50">
        <v>0</v>
      </c>
      <c r="F73" s="54">
        <v>59891.61</v>
      </c>
      <c r="G73" s="47">
        <v>-128.02000000000001</v>
      </c>
      <c r="H73" s="47">
        <v>0</v>
      </c>
      <c r="I73" s="49">
        <v>41631.040000000001</v>
      </c>
      <c r="J73" s="47">
        <v>486.5</v>
      </c>
      <c r="K73" s="47">
        <v>0</v>
      </c>
      <c r="L73" s="49">
        <v>61352.4</v>
      </c>
      <c r="M73" s="47">
        <v>3869.05</v>
      </c>
      <c r="N73" s="47">
        <v>0</v>
      </c>
      <c r="O73" s="49">
        <v>81036.289999999994</v>
      </c>
      <c r="P73" s="47">
        <v>-1114.23</v>
      </c>
      <c r="Q73" s="47">
        <v>0</v>
      </c>
      <c r="R73" s="49">
        <v>87520.43</v>
      </c>
      <c r="S73" s="47">
        <v>-905.17</v>
      </c>
      <c r="T73" s="47">
        <v>0</v>
      </c>
      <c r="U73" s="49">
        <v>61400.91</v>
      </c>
      <c r="V73" s="47">
        <v>-652.80999999999995</v>
      </c>
      <c r="W73" s="47">
        <v>0</v>
      </c>
      <c r="X73" s="47">
        <v>60132.4</v>
      </c>
      <c r="Y73" s="47">
        <v>-1179.8599999999999</v>
      </c>
      <c r="Z73" s="47">
        <v>0</v>
      </c>
      <c r="AA73" s="47">
        <v>52791.48</v>
      </c>
      <c r="AB73" s="47">
        <v>-1425.89</v>
      </c>
      <c r="AC73" s="47">
        <v>0</v>
      </c>
      <c r="AD73" s="47">
        <v>51055.99</v>
      </c>
      <c r="AE73" s="47">
        <v>-402.38</v>
      </c>
      <c r="AF73" s="47">
        <v>0</v>
      </c>
      <c r="AG73" s="47">
        <v>56671.89</v>
      </c>
      <c r="AH73" s="47">
        <v>-482.17</v>
      </c>
      <c r="AI73" s="47">
        <v>0</v>
      </c>
      <c r="AJ73" s="47">
        <v>29596.52</v>
      </c>
      <c r="AK73" s="47">
        <v>25.92</v>
      </c>
      <c r="AL73" s="47">
        <v>0</v>
      </c>
      <c r="AM73" s="47">
        <v>34686.26</v>
      </c>
      <c r="AN73" s="48">
        <v>-1818.8400000000001</v>
      </c>
      <c r="AO73" s="47">
        <v>0</v>
      </c>
      <c r="AP73" s="49">
        <v>677767.22</v>
      </c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</row>
    <row r="74" spans="1:54" x14ac:dyDescent="0.25">
      <c r="A74" s="39" t="s">
        <v>139</v>
      </c>
      <c r="B74" s="29" t="s">
        <v>140</v>
      </c>
      <c r="C74" s="29" t="str">
        <f t="shared" si="1"/>
        <v>MEL (Te Apiti) LtdWDV</v>
      </c>
      <c r="D74" s="29">
        <v>0</v>
      </c>
      <c r="E74" s="29">
        <v>0</v>
      </c>
      <c r="F74" s="30">
        <v>145.9</v>
      </c>
      <c r="G74" s="29">
        <v>0</v>
      </c>
      <c r="H74" s="29">
        <v>0</v>
      </c>
      <c r="I74" s="30">
        <v>101.42</v>
      </c>
      <c r="J74" s="29">
        <v>0</v>
      </c>
      <c r="K74" s="29">
        <v>0</v>
      </c>
      <c r="L74" s="30">
        <v>149.46</v>
      </c>
      <c r="M74" s="29">
        <v>0</v>
      </c>
      <c r="N74" s="29">
        <v>0</v>
      </c>
      <c r="O74" s="30">
        <v>197.41</v>
      </c>
      <c r="P74" s="29">
        <v>0</v>
      </c>
      <c r="Q74" s="29">
        <v>0</v>
      </c>
      <c r="R74" s="30">
        <v>213.21</v>
      </c>
      <c r="S74" s="29">
        <v>0</v>
      </c>
      <c r="T74" s="29">
        <v>0</v>
      </c>
      <c r="U74" s="30">
        <v>149.58000000000001</v>
      </c>
      <c r="V74" s="29">
        <v>0</v>
      </c>
      <c r="W74" s="29">
        <v>0</v>
      </c>
      <c r="X74" s="29">
        <v>146.49</v>
      </c>
      <c r="Y74" s="29">
        <v>0</v>
      </c>
      <c r="Z74" s="29">
        <v>0</v>
      </c>
      <c r="AA74" s="29">
        <v>128.6</v>
      </c>
      <c r="AB74" s="29">
        <v>0</v>
      </c>
      <c r="AC74" s="29">
        <v>0</v>
      </c>
      <c r="AD74" s="29">
        <v>124.38</v>
      </c>
      <c r="AE74" s="29">
        <v>0</v>
      </c>
      <c r="AF74" s="29">
        <v>0</v>
      </c>
      <c r="AG74" s="29">
        <v>138.06</v>
      </c>
      <c r="AH74" s="29">
        <v>0</v>
      </c>
      <c r="AI74" s="29">
        <v>0</v>
      </c>
      <c r="AJ74" s="29">
        <v>72.099999999999994</v>
      </c>
      <c r="AK74" s="29">
        <v>0</v>
      </c>
      <c r="AL74" s="29">
        <v>0</v>
      </c>
      <c r="AM74" s="29">
        <v>84.5</v>
      </c>
      <c r="AN74" s="28">
        <v>0</v>
      </c>
      <c r="AO74" s="29">
        <v>0</v>
      </c>
      <c r="AP74" s="30">
        <v>1651.1099999999997</v>
      </c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</row>
    <row r="75" spans="1:54" s="51" customFormat="1" x14ac:dyDescent="0.25">
      <c r="A75" s="46" t="s">
        <v>141</v>
      </c>
      <c r="B75" s="47"/>
      <c r="C75" s="63" t="str">
        <f t="shared" si="1"/>
        <v>MEL (Te Apiti) Ltd Total</v>
      </c>
      <c r="D75" s="50">
        <v>0</v>
      </c>
      <c r="E75" s="50">
        <v>0</v>
      </c>
      <c r="F75" s="54">
        <v>145.9</v>
      </c>
      <c r="G75" s="47">
        <v>0</v>
      </c>
      <c r="H75" s="47">
        <v>0</v>
      </c>
      <c r="I75" s="49">
        <v>101.42</v>
      </c>
      <c r="J75" s="47">
        <v>0</v>
      </c>
      <c r="K75" s="47">
        <v>0</v>
      </c>
      <c r="L75" s="49">
        <v>149.46</v>
      </c>
      <c r="M75" s="47">
        <v>0</v>
      </c>
      <c r="N75" s="47">
        <v>0</v>
      </c>
      <c r="O75" s="49">
        <v>197.41</v>
      </c>
      <c r="P75" s="47">
        <v>0</v>
      </c>
      <c r="Q75" s="47">
        <v>0</v>
      </c>
      <c r="R75" s="49">
        <v>213.21</v>
      </c>
      <c r="S75" s="47">
        <v>0</v>
      </c>
      <c r="T75" s="47">
        <v>0</v>
      </c>
      <c r="U75" s="49">
        <v>149.58000000000001</v>
      </c>
      <c r="V75" s="47">
        <v>0</v>
      </c>
      <c r="W75" s="47">
        <v>0</v>
      </c>
      <c r="X75" s="47">
        <v>146.49</v>
      </c>
      <c r="Y75" s="47">
        <v>0</v>
      </c>
      <c r="Z75" s="47">
        <v>0</v>
      </c>
      <c r="AA75" s="47">
        <v>128.6</v>
      </c>
      <c r="AB75" s="47">
        <v>0</v>
      </c>
      <c r="AC75" s="47">
        <v>0</v>
      </c>
      <c r="AD75" s="47">
        <v>124.38</v>
      </c>
      <c r="AE75" s="47">
        <v>0</v>
      </c>
      <c r="AF75" s="47">
        <v>0</v>
      </c>
      <c r="AG75" s="47">
        <v>138.06</v>
      </c>
      <c r="AH75" s="47">
        <v>0</v>
      </c>
      <c r="AI75" s="47">
        <v>0</v>
      </c>
      <c r="AJ75" s="47">
        <v>72.099999999999994</v>
      </c>
      <c r="AK75" s="47">
        <v>0</v>
      </c>
      <c r="AL75" s="47">
        <v>0</v>
      </c>
      <c r="AM75" s="47">
        <v>84.5</v>
      </c>
      <c r="AN75" s="48">
        <v>0</v>
      </c>
      <c r="AO75" s="47">
        <v>0</v>
      </c>
      <c r="AP75" s="49">
        <v>1651.1099999999997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</row>
    <row r="76" spans="1:54" x14ac:dyDescent="0.25">
      <c r="A76" s="39" t="s">
        <v>144</v>
      </c>
      <c r="B76" s="29" t="s">
        <v>145</v>
      </c>
      <c r="C76" s="29" t="str">
        <f t="shared" si="1"/>
        <v>MEL (Westwind) LtdWWD</v>
      </c>
      <c r="D76" s="29">
        <v>6318.37</v>
      </c>
      <c r="E76" s="29">
        <v>0</v>
      </c>
      <c r="F76" s="30">
        <v>97.6</v>
      </c>
      <c r="G76" s="29">
        <v>2753.01</v>
      </c>
      <c r="H76" s="29">
        <v>0</v>
      </c>
      <c r="I76" s="30">
        <v>67.84</v>
      </c>
      <c r="J76" s="29">
        <v>6470.86</v>
      </c>
      <c r="K76" s="29">
        <v>0</v>
      </c>
      <c r="L76" s="30">
        <v>99.98</v>
      </c>
      <c r="M76" s="29">
        <v>5830.91</v>
      </c>
      <c r="N76" s="29">
        <v>0</v>
      </c>
      <c r="O76" s="30">
        <v>132.05000000000001</v>
      </c>
      <c r="P76" s="29">
        <v>7096.39</v>
      </c>
      <c r="Q76" s="29">
        <v>0</v>
      </c>
      <c r="R76" s="30">
        <v>142.62</v>
      </c>
      <c r="S76" s="29">
        <v>8988.5400000000009</v>
      </c>
      <c r="T76" s="29">
        <v>0</v>
      </c>
      <c r="U76" s="30">
        <v>100.06</v>
      </c>
      <c r="V76" s="29">
        <v>5738.78</v>
      </c>
      <c r="W76" s="29">
        <v>0</v>
      </c>
      <c r="X76" s="29">
        <v>97.99</v>
      </c>
      <c r="Y76" s="29">
        <v>4948.03</v>
      </c>
      <c r="Z76" s="29">
        <v>0</v>
      </c>
      <c r="AA76" s="29">
        <v>86.03</v>
      </c>
      <c r="AB76" s="29">
        <v>6187.38</v>
      </c>
      <c r="AC76" s="29">
        <v>0</v>
      </c>
      <c r="AD76" s="29">
        <v>83.2</v>
      </c>
      <c r="AE76" s="29">
        <v>7612.63</v>
      </c>
      <c r="AF76" s="29">
        <v>0</v>
      </c>
      <c r="AG76" s="29">
        <v>92.35</v>
      </c>
      <c r="AH76" s="29">
        <v>3134.69</v>
      </c>
      <c r="AI76" s="29">
        <v>0</v>
      </c>
      <c r="AJ76" s="29">
        <v>48.23</v>
      </c>
      <c r="AK76" s="29">
        <v>3251.58</v>
      </c>
      <c r="AL76" s="29">
        <v>0</v>
      </c>
      <c r="AM76" s="29">
        <v>56.52</v>
      </c>
      <c r="AN76" s="28">
        <v>68331.17</v>
      </c>
      <c r="AO76" s="29">
        <v>0</v>
      </c>
      <c r="AP76" s="30">
        <v>1104.47</v>
      </c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</row>
    <row r="77" spans="1:54" s="51" customFormat="1" x14ac:dyDescent="0.25">
      <c r="A77" s="46" t="s">
        <v>146</v>
      </c>
      <c r="B77" s="47"/>
      <c r="C77" s="63" t="str">
        <f t="shared" si="1"/>
        <v>MEL (Westwind) Ltd Total</v>
      </c>
      <c r="D77" s="50">
        <v>6318.37</v>
      </c>
      <c r="E77" s="50">
        <v>0</v>
      </c>
      <c r="F77" s="54">
        <v>97.6</v>
      </c>
      <c r="G77" s="47">
        <v>2753.01</v>
      </c>
      <c r="H77" s="47">
        <v>0</v>
      </c>
      <c r="I77" s="49">
        <v>67.84</v>
      </c>
      <c r="J77" s="47">
        <v>6470.86</v>
      </c>
      <c r="K77" s="47">
        <v>0</v>
      </c>
      <c r="L77" s="49">
        <v>99.98</v>
      </c>
      <c r="M77" s="47">
        <v>5830.91</v>
      </c>
      <c r="N77" s="47">
        <v>0</v>
      </c>
      <c r="O77" s="49">
        <v>132.05000000000001</v>
      </c>
      <c r="P77" s="47">
        <v>7096.39</v>
      </c>
      <c r="Q77" s="47">
        <v>0</v>
      </c>
      <c r="R77" s="49">
        <v>142.62</v>
      </c>
      <c r="S77" s="47">
        <v>8988.5400000000009</v>
      </c>
      <c r="T77" s="47">
        <v>0</v>
      </c>
      <c r="U77" s="49">
        <v>100.06</v>
      </c>
      <c r="V77" s="47">
        <v>5738.78</v>
      </c>
      <c r="W77" s="47">
        <v>0</v>
      </c>
      <c r="X77" s="47">
        <v>97.99</v>
      </c>
      <c r="Y77" s="47">
        <v>4948.03</v>
      </c>
      <c r="Z77" s="47">
        <v>0</v>
      </c>
      <c r="AA77" s="47">
        <v>86.03</v>
      </c>
      <c r="AB77" s="47">
        <v>6187.38</v>
      </c>
      <c r="AC77" s="47">
        <v>0</v>
      </c>
      <c r="AD77" s="47">
        <v>83.2</v>
      </c>
      <c r="AE77" s="47">
        <v>7612.63</v>
      </c>
      <c r="AF77" s="47">
        <v>0</v>
      </c>
      <c r="AG77" s="47">
        <v>92.35</v>
      </c>
      <c r="AH77" s="47">
        <v>3134.69</v>
      </c>
      <c r="AI77" s="47">
        <v>0</v>
      </c>
      <c r="AJ77" s="47">
        <v>48.23</v>
      </c>
      <c r="AK77" s="47">
        <v>3251.58</v>
      </c>
      <c r="AL77" s="47">
        <v>0</v>
      </c>
      <c r="AM77" s="47">
        <v>56.52</v>
      </c>
      <c r="AN77" s="48">
        <v>68331.17</v>
      </c>
      <c r="AO77" s="47">
        <v>0</v>
      </c>
      <c r="AP77" s="49">
        <v>1104.47</v>
      </c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</row>
    <row r="78" spans="1:54" x14ac:dyDescent="0.25">
      <c r="A78" s="39" t="s">
        <v>340</v>
      </c>
      <c r="B78" s="29" t="s">
        <v>164</v>
      </c>
      <c r="C78" s="29" t="str">
        <f t="shared" si="1"/>
        <v>Mercury NZ LimitedARA</v>
      </c>
      <c r="D78" s="29">
        <v>807.47</v>
      </c>
      <c r="E78" s="29">
        <v>0</v>
      </c>
      <c r="F78" s="30">
        <v>0</v>
      </c>
      <c r="G78" s="29">
        <v>502.48</v>
      </c>
      <c r="H78" s="29">
        <v>0</v>
      </c>
      <c r="I78" s="30">
        <v>0</v>
      </c>
      <c r="J78" s="29">
        <v>728.66</v>
      </c>
      <c r="K78" s="29">
        <v>0</v>
      </c>
      <c r="L78" s="30">
        <v>0</v>
      </c>
      <c r="M78" s="29">
        <v>1296.8499999999999</v>
      </c>
      <c r="N78" s="29">
        <v>0</v>
      </c>
      <c r="O78" s="30">
        <v>0</v>
      </c>
      <c r="P78" s="29">
        <v>1465.08</v>
      </c>
      <c r="Q78" s="29">
        <v>0</v>
      </c>
      <c r="R78" s="30">
        <v>0</v>
      </c>
      <c r="S78" s="29">
        <v>928.82</v>
      </c>
      <c r="T78" s="29">
        <v>0</v>
      </c>
      <c r="U78" s="30">
        <v>0</v>
      </c>
      <c r="V78" s="29">
        <v>472.5</v>
      </c>
      <c r="W78" s="29">
        <v>0</v>
      </c>
      <c r="X78" s="29">
        <v>0</v>
      </c>
      <c r="Y78" s="29">
        <v>466.7</v>
      </c>
      <c r="Z78" s="29">
        <v>0</v>
      </c>
      <c r="AA78" s="29">
        <v>0</v>
      </c>
      <c r="AB78" s="29">
        <v>1001.37</v>
      </c>
      <c r="AC78" s="29">
        <v>0</v>
      </c>
      <c r="AD78" s="29">
        <v>0</v>
      </c>
      <c r="AE78" s="29">
        <v>689.79</v>
      </c>
      <c r="AF78" s="29">
        <v>0</v>
      </c>
      <c r="AG78" s="29">
        <v>0</v>
      </c>
      <c r="AH78" s="29">
        <v>395.44</v>
      </c>
      <c r="AI78" s="29">
        <v>0</v>
      </c>
      <c r="AJ78" s="29">
        <v>0</v>
      </c>
      <c r="AK78" s="29">
        <v>531.96</v>
      </c>
      <c r="AL78" s="29">
        <v>0</v>
      </c>
      <c r="AM78" s="29">
        <v>0</v>
      </c>
      <c r="AN78" s="28">
        <v>9287.1200000000008</v>
      </c>
      <c r="AO78" s="29">
        <v>0</v>
      </c>
      <c r="AP78" s="30">
        <v>0</v>
      </c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</row>
    <row r="79" spans="1:54" x14ac:dyDescent="0.25">
      <c r="A79" s="41" t="s">
        <v>340</v>
      </c>
      <c r="B79" s="18" t="s">
        <v>165</v>
      </c>
      <c r="C79" s="29" t="str">
        <f t="shared" si="1"/>
        <v>Mercury NZ LimitedARI</v>
      </c>
      <c r="D79" s="18">
        <v>0</v>
      </c>
      <c r="E79" s="18">
        <v>0</v>
      </c>
      <c r="F79" s="32">
        <v>0</v>
      </c>
      <c r="G79" s="18">
        <v>0</v>
      </c>
      <c r="H79" s="18">
        <v>0</v>
      </c>
      <c r="I79" s="32">
        <v>0</v>
      </c>
      <c r="J79" s="18">
        <v>0</v>
      </c>
      <c r="K79" s="18">
        <v>0</v>
      </c>
      <c r="L79" s="32">
        <v>0</v>
      </c>
      <c r="M79" s="18">
        <v>0</v>
      </c>
      <c r="N79" s="18">
        <v>0</v>
      </c>
      <c r="O79" s="32">
        <v>0</v>
      </c>
      <c r="P79" s="18">
        <v>0</v>
      </c>
      <c r="Q79" s="18">
        <v>0</v>
      </c>
      <c r="R79" s="32">
        <v>0</v>
      </c>
      <c r="S79" s="18">
        <v>0</v>
      </c>
      <c r="T79" s="18">
        <v>0</v>
      </c>
      <c r="U79" s="32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31">
        <v>0</v>
      </c>
      <c r="AO79" s="18">
        <v>0</v>
      </c>
      <c r="AP79" s="32">
        <v>0</v>
      </c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</row>
    <row r="80" spans="1:54" x14ac:dyDescent="0.25">
      <c r="A80" s="41" t="s">
        <v>340</v>
      </c>
      <c r="B80" s="18" t="s">
        <v>166</v>
      </c>
      <c r="C80" s="29" t="str">
        <f t="shared" si="1"/>
        <v>Mercury NZ LimitedATI</v>
      </c>
      <c r="D80" s="18">
        <v>0</v>
      </c>
      <c r="E80" s="18">
        <v>0</v>
      </c>
      <c r="F80" s="32">
        <v>0</v>
      </c>
      <c r="G80" s="18">
        <v>0</v>
      </c>
      <c r="H80" s="18">
        <v>0</v>
      </c>
      <c r="I80" s="32">
        <v>0</v>
      </c>
      <c r="J80" s="18">
        <v>0</v>
      </c>
      <c r="K80" s="18">
        <v>0</v>
      </c>
      <c r="L80" s="32">
        <v>0</v>
      </c>
      <c r="M80" s="18">
        <v>0</v>
      </c>
      <c r="N80" s="18">
        <v>0</v>
      </c>
      <c r="O80" s="32">
        <v>0</v>
      </c>
      <c r="P80" s="18">
        <v>0</v>
      </c>
      <c r="Q80" s="18">
        <v>0</v>
      </c>
      <c r="R80" s="32">
        <v>0</v>
      </c>
      <c r="S80" s="18">
        <v>0</v>
      </c>
      <c r="T80" s="18">
        <v>0</v>
      </c>
      <c r="U80" s="32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31">
        <v>0</v>
      </c>
      <c r="AO80" s="18">
        <v>0</v>
      </c>
      <c r="AP80" s="32">
        <v>0</v>
      </c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</row>
    <row r="81" spans="1:54" x14ac:dyDescent="0.25">
      <c r="A81" s="41" t="s">
        <v>340</v>
      </c>
      <c r="B81" s="18" t="s">
        <v>167</v>
      </c>
      <c r="C81" s="29" t="str">
        <f t="shared" si="1"/>
        <v>Mercury NZ LimitedKPO</v>
      </c>
      <c r="D81" s="18">
        <v>0</v>
      </c>
      <c r="E81" s="18">
        <v>0</v>
      </c>
      <c r="F81" s="32">
        <v>0</v>
      </c>
      <c r="G81" s="18">
        <v>0</v>
      </c>
      <c r="H81" s="18">
        <v>0</v>
      </c>
      <c r="I81" s="32">
        <v>0</v>
      </c>
      <c r="J81" s="18">
        <v>0</v>
      </c>
      <c r="K81" s="18">
        <v>0</v>
      </c>
      <c r="L81" s="32">
        <v>0</v>
      </c>
      <c r="M81" s="18">
        <v>0</v>
      </c>
      <c r="N81" s="18">
        <v>0</v>
      </c>
      <c r="O81" s="32">
        <v>0</v>
      </c>
      <c r="P81" s="18">
        <v>0</v>
      </c>
      <c r="Q81" s="18">
        <v>0</v>
      </c>
      <c r="R81" s="32">
        <v>0</v>
      </c>
      <c r="S81" s="18">
        <v>0</v>
      </c>
      <c r="T81" s="18">
        <v>0</v>
      </c>
      <c r="U81" s="32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31">
        <v>0</v>
      </c>
      <c r="AO81" s="18">
        <v>0</v>
      </c>
      <c r="AP81" s="32">
        <v>0</v>
      </c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</row>
    <row r="82" spans="1:54" x14ac:dyDescent="0.25">
      <c r="A82" s="41" t="s">
        <v>340</v>
      </c>
      <c r="B82" s="18" t="s">
        <v>168</v>
      </c>
      <c r="C82" s="29" t="str">
        <f t="shared" si="1"/>
        <v>Mercury NZ LimitedMTI</v>
      </c>
      <c r="D82" s="18">
        <v>6461.9500000000007</v>
      </c>
      <c r="E82" s="18">
        <v>0</v>
      </c>
      <c r="F82" s="32">
        <v>0</v>
      </c>
      <c r="G82" s="18">
        <v>5683.92</v>
      </c>
      <c r="H82" s="18">
        <v>0</v>
      </c>
      <c r="I82" s="32">
        <v>0</v>
      </c>
      <c r="J82" s="18">
        <v>5787.05</v>
      </c>
      <c r="K82" s="18">
        <v>0</v>
      </c>
      <c r="L82" s="32">
        <v>0</v>
      </c>
      <c r="M82" s="18">
        <v>13224.01</v>
      </c>
      <c r="N82" s="18">
        <v>0</v>
      </c>
      <c r="O82" s="32">
        <v>0</v>
      </c>
      <c r="P82" s="18">
        <v>14978.289999999999</v>
      </c>
      <c r="Q82" s="18">
        <v>0</v>
      </c>
      <c r="R82" s="32">
        <v>0</v>
      </c>
      <c r="S82" s="18">
        <v>8552</v>
      </c>
      <c r="T82" s="18">
        <v>0</v>
      </c>
      <c r="U82" s="32">
        <v>0</v>
      </c>
      <c r="V82" s="18">
        <v>4785.9799999999996</v>
      </c>
      <c r="W82" s="18">
        <v>0</v>
      </c>
      <c r="X82" s="18">
        <v>0</v>
      </c>
      <c r="Y82" s="18">
        <v>5293.0599999999995</v>
      </c>
      <c r="Z82" s="18">
        <v>0</v>
      </c>
      <c r="AA82" s="18">
        <v>0</v>
      </c>
      <c r="AB82" s="18">
        <v>10875.72</v>
      </c>
      <c r="AC82" s="18">
        <v>0</v>
      </c>
      <c r="AD82" s="18">
        <v>0</v>
      </c>
      <c r="AE82" s="18">
        <v>9846.2799999999988</v>
      </c>
      <c r="AF82" s="18">
        <v>0</v>
      </c>
      <c r="AG82" s="18">
        <v>0</v>
      </c>
      <c r="AH82" s="18">
        <v>3851.3300000000004</v>
      </c>
      <c r="AI82" s="18">
        <v>0</v>
      </c>
      <c r="AJ82" s="18">
        <v>0</v>
      </c>
      <c r="AK82" s="18">
        <v>4693.6099999999997</v>
      </c>
      <c r="AL82" s="18">
        <v>0</v>
      </c>
      <c r="AM82" s="18">
        <v>0</v>
      </c>
      <c r="AN82" s="31">
        <v>94033.2</v>
      </c>
      <c r="AO82" s="18">
        <v>0</v>
      </c>
      <c r="AP82" s="32">
        <v>0</v>
      </c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</row>
    <row r="83" spans="1:54" x14ac:dyDescent="0.25">
      <c r="A83" s="41" t="s">
        <v>340</v>
      </c>
      <c r="B83" s="18" t="s">
        <v>169</v>
      </c>
      <c r="C83" s="29" t="str">
        <f t="shared" si="1"/>
        <v>Mercury NZ LimitedOHK</v>
      </c>
      <c r="D83" s="18">
        <v>0</v>
      </c>
      <c r="E83" s="18">
        <v>0</v>
      </c>
      <c r="F83" s="32">
        <v>0</v>
      </c>
      <c r="G83" s="18">
        <v>0</v>
      </c>
      <c r="H83" s="18">
        <v>0</v>
      </c>
      <c r="I83" s="32">
        <v>0</v>
      </c>
      <c r="J83" s="18">
        <v>0</v>
      </c>
      <c r="K83" s="18">
        <v>0</v>
      </c>
      <c r="L83" s="32">
        <v>0</v>
      </c>
      <c r="M83" s="18">
        <v>0</v>
      </c>
      <c r="N83" s="18">
        <v>0</v>
      </c>
      <c r="O83" s="32">
        <v>0</v>
      </c>
      <c r="P83" s="18">
        <v>0</v>
      </c>
      <c r="Q83" s="18">
        <v>0</v>
      </c>
      <c r="R83" s="32">
        <v>0</v>
      </c>
      <c r="S83" s="18">
        <v>0</v>
      </c>
      <c r="T83" s="18">
        <v>0</v>
      </c>
      <c r="U83" s="32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31">
        <v>0</v>
      </c>
      <c r="AO83" s="18">
        <v>0</v>
      </c>
      <c r="AP83" s="32">
        <v>0</v>
      </c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</row>
    <row r="84" spans="1:54" x14ac:dyDescent="0.25">
      <c r="A84" s="41" t="s">
        <v>340</v>
      </c>
      <c r="B84" s="18" t="s">
        <v>170</v>
      </c>
      <c r="C84" s="29" t="str">
        <f t="shared" si="1"/>
        <v>Mercury NZ LimitedWKM</v>
      </c>
      <c r="D84" s="18">
        <v>0</v>
      </c>
      <c r="E84" s="18">
        <v>0</v>
      </c>
      <c r="F84" s="32">
        <v>0</v>
      </c>
      <c r="G84" s="18">
        <v>0</v>
      </c>
      <c r="H84" s="18">
        <v>0</v>
      </c>
      <c r="I84" s="32">
        <v>0</v>
      </c>
      <c r="J84" s="18">
        <v>0</v>
      </c>
      <c r="K84" s="18">
        <v>0</v>
      </c>
      <c r="L84" s="32">
        <v>0</v>
      </c>
      <c r="M84" s="18">
        <v>0</v>
      </c>
      <c r="N84" s="18">
        <v>0</v>
      </c>
      <c r="O84" s="32">
        <v>0</v>
      </c>
      <c r="P84" s="18">
        <v>0</v>
      </c>
      <c r="Q84" s="18">
        <v>0</v>
      </c>
      <c r="R84" s="32">
        <v>0</v>
      </c>
      <c r="S84" s="18">
        <v>0</v>
      </c>
      <c r="T84" s="18">
        <v>0</v>
      </c>
      <c r="U84" s="32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31">
        <v>0</v>
      </c>
      <c r="AO84" s="18">
        <v>0</v>
      </c>
      <c r="AP84" s="32">
        <v>0</v>
      </c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</row>
    <row r="85" spans="1:54" x14ac:dyDescent="0.25">
      <c r="A85" s="41" t="s">
        <v>340</v>
      </c>
      <c r="B85" s="18" t="s">
        <v>171</v>
      </c>
      <c r="C85" s="29" t="str">
        <f t="shared" si="1"/>
        <v>Mercury NZ LimitedWPA</v>
      </c>
      <c r="D85" s="18">
        <v>1860.1200000000001</v>
      </c>
      <c r="E85" s="18">
        <v>0</v>
      </c>
      <c r="F85" s="32">
        <v>0</v>
      </c>
      <c r="G85" s="18">
        <v>1563.69</v>
      </c>
      <c r="H85" s="18">
        <v>0</v>
      </c>
      <c r="I85" s="32">
        <v>0</v>
      </c>
      <c r="J85" s="18">
        <v>1661.42</v>
      </c>
      <c r="K85" s="18">
        <v>0</v>
      </c>
      <c r="L85" s="32">
        <v>0</v>
      </c>
      <c r="M85" s="18">
        <v>3777.21</v>
      </c>
      <c r="N85" s="18">
        <v>0</v>
      </c>
      <c r="O85" s="32">
        <v>0</v>
      </c>
      <c r="P85" s="18">
        <v>4323.2</v>
      </c>
      <c r="Q85" s="18">
        <v>0</v>
      </c>
      <c r="R85" s="32">
        <v>0</v>
      </c>
      <c r="S85" s="18">
        <v>2430.52</v>
      </c>
      <c r="T85" s="18">
        <v>0</v>
      </c>
      <c r="U85" s="32">
        <v>0</v>
      </c>
      <c r="V85" s="18">
        <v>1337.18</v>
      </c>
      <c r="W85" s="18">
        <v>0</v>
      </c>
      <c r="X85" s="18">
        <v>0</v>
      </c>
      <c r="Y85" s="18">
        <v>1385.8</v>
      </c>
      <c r="Z85" s="18">
        <v>0</v>
      </c>
      <c r="AA85" s="18">
        <v>0</v>
      </c>
      <c r="AB85" s="18">
        <v>2690.87</v>
      </c>
      <c r="AC85" s="18">
        <v>0</v>
      </c>
      <c r="AD85" s="18">
        <v>0</v>
      </c>
      <c r="AE85" s="18">
        <v>2853.19</v>
      </c>
      <c r="AF85" s="18">
        <v>0</v>
      </c>
      <c r="AG85" s="18">
        <v>0</v>
      </c>
      <c r="AH85" s="18">
        <v>1039.31</v>
      </c>
      <c r="AI85" s="18">
        <v>0</v>
      </c>
      <c r="AJ85" s="18">
        <v>0</v>
      </c>
      <c r="AK85" s="18">
        <v>1224.5700000000002</v>
      </c>
      <c r="AL85" s="18">
        <v>0</v>
      </c>
      <c r="AM85" s="18">
        <v>0</v>
      </c>
      <c r="AN85" s="31">
        <v>26147.079999999998</v>
      </c>
      <c r="AO85" s="18">
        <v>0</v>
      </c>
      <c r="AP85" s="32">
        <v>0</v>
      </c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</row>
    <row r="86" spans="1:54" s="51" customFormat="1" x14ac:dyDescent="0.25">
      <c r="A86" s="46" t="s">
        <v>341</v>
      </c>
      <c r="B86" s="47"/>
      <c r="C86" s="63" t="str">
        <f t="shared" si="1"/>
        <v>Mercury NZ Limited Total</v>
      </c>
      <c r="D86" s="50">
        <v>9129.5400000000009</v>
      </c>
      <c r="E86" s="50">
        <v>0</v>
      </c>
      <c r="F86" s="54">
        <v>0</v>
      </c>
      <c r="G86" s="47">
        <v>7750.09</v>
      </c>
      <c r="H86" s="47">
        <v>0</v>
      </c>
      <c r="I86" s="49">
        <v>0</v>
      </c>
      <c r="J86" s="47">
        <v>8177.13</v>
      </c>
      <c r="K86" s="47">
        <v>0</v>
      </c>
      <c r="L86" s="49">
        <v>0</v>
      </c>
      <c r="M86" s="47">
        <v>18298.07</v>
      </c>
      <c r="N86" s="47">
        <v>0</v>
      </c>
      <c r="O86" s="49">
        <v>0</v>
      </c>
      <c r="P86" s="47">
        <v>20766.57</v>
      </c>
      <c r="Q86" s="47">
        <v>0</v>
      </c>
      <c r="R86" s="49">
        <v>0</v>
      </c>
      <c r="S86" s="47">
        <v>11911.34</v>
      </c>
      <c r="T86" s="47">
        <v>0</v>
      </c>
      <c r="U86" s="49">
        <v>0</v>
      </c>
      <c r="V86" s="47">
        <v>6595.66</v>
      </c>
      <c r="W86" s="47">
        <v>0</v>
      </c>
      <c r="X86" s="47">
        <v>0</v>
      </c>
      <c r="Y86" s="47">
        <v>7145.5599999999995</v>
      </c>
      <c r="Z86" s="47">
        <v>0</v>
      </c>
      <c r="AA86" s="47">
        <v>0</v>
      </c>
      <c r="AB86" s="47">
        <v>14567.96</v>
      </c>
      <c r="AC86" s="47">
        <v>0</v>
      </c>
      <c r="AD86" s="47">
        <v>0</v>
      </c>
      <c r="AE86" s="47">
        <v>13389.26</v>
      </c>
      <c r="AF86" s="47">
        <v>0</v>
      </c>
      <c r="AG86" s="47">
        <v>0</v>
      </c>
      <c r="AH86" s="47">
        <v>5286.08</v>
      </c>
      <c r="AI86" s="47">
        <v>0</v>
      </c>
      <c r="AJ86" s="47">
        <v>0</v>
      </c>
      <c r="AK86" s="47">
        <v>6450.1399999999994</v>
      </c>
      <c r="AL86" s="47">
        <v>0</v>
      </c>
      <c r="AM86" s="47">
        <v>0</v>
      </c>
      <c r="AN86" s="48">
        <v>129467.4</v>
      </c>
      <c r="AO86" s="47">
        <v>0</v>
      </c>
      <c r="AP86" s="49">
        <v>0</v>
      </c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</row>
    <row r="87" spans="1:54" x14ac:dyDescent="0.25">
      <c r="A87" s="39" t="s">
        <v>149</v>
      </c>
      <c r="B87" s="29" t="s">
        <v>150</v>
      </c>
      <c r="C87" s="29" t="str">
        <f t="shared" si="1"/>
        <v>Meridian Energy LtdAVI</v>
      </c>
      <c r="D87" s="29">
        <v>0</v>
      </c>
      <c r="E87" s="29">
        <v>54983.49</v>
      </c>
      <c r="F87" s="30">
        <v>0</v>
      </c>
      <c r="G87" s="29">
        <v>0</v>
      </c>
      <c r="H87" s="29">
        <v>46732.5</v>
      </c>
      <c r="I87" s="30">
        <v>0</v>
      </c>
      <c r="J87" s="29">
        <v>0</v>
      </c>
      <c r="K87" s="29">
        <v>10854.57</v>
      </c>
      <c r="L87" s="30">
        <v>0</v>
      </c>
      <c r="M87" s="29">
        <v>0</v>
      </c>
      <c r="N87" s="29">
        <v>21727.07</v>
      </c>
      <c r="O87" s="30">
        <v>0</v>
      </c>
      <c r="P87" s="29">
        <v>0</v>
      </c>
      <c r="Q87" s="29">
        <v>25885</v>
      </c>
      <c r="R87" s="30">
        <v>0</v>
      </c>
      <c r="S87" s="29">
        <v>0</v>
      </c>
      <c r="T87" s="29">
        <v>13616.7</v>
      </c>
      <c r="U87" s="30">
        <v>0</v>
      </c>
      <c r="V87" s="29">
        <v>0</v>
      </c>
      <c r="W87" s="29">
        <v>18808.150000000001</v>
      </c>
      <c r="X87" s="29">
        <v>0</v>
      </c>
      <c r="Y87" s="29">
        <v>0</v>
      </c>
      <c r="Z87" s="29">
        <v>21796.400000000001</v>
      </c>
      <c r="AA87" s="29">
        <v>0</v>
      </c>
      <c r="AB87" s="29">
        <v>0</v>
      </c>
      <c r="AC87" s="29">
        <v>17592.060000000001</v>
      </c>
      <c r="AD87" s="29">
        <v>0</v>
      </c>
      <c r="AE87" s="29">
        <v>0</v>
      </c>
      <c r="AF87" s="29">
        <v>15627.88</v>
      </c>
      <c r="AG87" s="29">
        <v>0</v>
      </c>
      <c r="AH87" s="29">
        <v>0</v>
      </c>
      <c r="AI87" s="29">
        <v>10997.25</v>
      </c>
      <c r="AJ87" s="29">
        <v>0</v>
      </c>
      <c r="AK87" s="29">
        <v>0</v>
      </c>
      <c r="AL87" s="29">
        <v>9247.2900000000009</v>
      </c>
      <c r="AM87" s="29">
        <v>0</v>
      </c>
      <c r="AN87" s="28">
        <v>0</v>
      </c>
      <c r="AO87" s="29">
        <v>267868.36</v>
      </c>
      <c r="AP87" s="30">
        <v>0</v>
      </c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</row>
    <row r="88" spans="1:54" x14ac:dyDescent="0.25">
      <c r="A88" s="41" t="s">
        <v>149</v>
      </c>
      <c r="B88" s="18" t="s">
        <v>151</v>
      </c>
      <c r="C88" s="29" t="str">
        <f t="shared" si="1"/>
        <v>Meridian Energy LtdBEN</v>
      </c>
      <c r="D88" s="18">
        <v>0</v>
      </c>
      <c r="E88" s="18">
        <v>133617.22</v>
      </c>
      <c r="F88" s="32">
        <v>0</v>
      </c>
      <c r="G88" s="18">
        <v>0</v>
      </c>
      <c r="H88" s="18">
        <v>113566.21</v>
      </c>
      <c r="I88" s="32">
        <v>0</v>
      </c>
      <c r="J88" s="18">
        <v>0</v>
      </c>
      <c r="K88" s="18">
        <v>26378.06</v>
      </c>
      <c r="L88" s="32">
        <v>0</v>
      </c>
      <c r="M88" s="18">
        <v>0</v>
      </c>
      <c r="N88" s="18">
        <v>52799.68</v>
      </c>
      <c r="O88" s="32">
        <v>0</v>
      </c>
      <c r="P88" s="18">
        <v>0</v>
      </c>
      <c r="Q88" s="18">
        <v>62904.01</v>
      </c>
      <c r="R88" s="32">
        <v>0</v>
      </c>
      <c r="S88" s="18">
        <v>0</v>
      </c>
      <c r="T88" s="18">
        <v>33090.39</v>
      </c>
      <c r="U88" s="32">
        <v>0</v>
      </c>
      <c r="V88" s="18">
        <v>0</v>
      </c>
      <c r="W88" s="18">
        <v>45706.31</v>
      </c>
      <c r="X88" s="18">
        <v>0</v>
      </c>
      <c r="Y88" s="18">
        <v>0</v>
      </c>
      <c r="Z88" s="18">
        <v>52968.15</v>
      </c>
      <c r="AA88" s="18">
        <v>0</v>
      </c>
      <c r="AB88" s="18">
        <v>0</v>
      </c>
      <c r="AC88" s="18">
        <v>42751.040000000001</v>
      </c>
      <c r="AD88" s="18">
        <v>0</v>
      </c>
      <c r="AE88" s="18">
        <v>0</v>
      </c>
      <c r="AF88" s="18">
        <v>37977.839999999997</v>
      </c>
      <c r="AG88" s="18">
        <v>0</v>
      </c>
      <c r="AH88" s="18">
        <v>0</v>
      </c>
      <c r="AI88" s="18">
        <v>26724.78</v>
      </c>
      <c r="AJ88" s="18">
        <v>0</v>
      </c>
      <c r="AK88" s="18">
        <v>0</v>
      </c>
      <c r="AL88" s="18">
        <v>22472.15</v>
      </c>
      <c r="AM88" s="18">
        <v>0</v>
      </c>
      <c r="AN88" s="31">
        <v>0</v>
      </c>
      <c r="AO88" s="18">
        <v>650955.84000000008</v>
      </c>
      <c r="AP88" s="32">
        <v>0</v>
      </c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</row>
    <row r="89" spans="1:54" x14ac:dyDescent="0.25">
      <c r="A89" s="41" t="s">
        <v>149</v>
      </c>
      <c r="B89" s="18" t="s">
        <v>152</v>
      </c>
      <c r="C89" s="29" t="str">
        <f t="shared" si="1"/>
        <v>Meridian Energy LtdMAN</v>
      </c>
      <c r="D89" s="18">
        <v>398304.72</v>
      </c>
      <c r="E89" s="18">
        <v>294459.24</v>
      </c>
      <c r="F89" s="32">
        <v>0</v>
      </c>
      <c r="G89" s="18">
        <v>326226.95</v>
      </c>
      <c r="H89" s="18">
        <v>250271.78</v>
      </c>
      <c r="I89" s="32">
        <v>0</v>
      </c>
      <c r="J89" s="18">
        <v>377921.77</v>
      </c>
      <c r="K89" s="18">
        <v>58130.71</v>
      </c>
      <c r="L89" s="32">
        <v>0</v>
      </c>
      <c r="M89" s="18">
        <v>433278.7</v>
      </c>
      <c r="N89" s="18">
        <v>116357.41</v>
      </c>
      <c r="O89" s="32">
        <v>0</v>
      </c>
      <c r="P89" s="18">
        <v>596083.81000000006</v>
      </c>
      <c r="Q89" s="18">
        <v>138624.85</v>
      </c>
      <c r="R89" s="32">
        <v>0</v>
      </c>
      <c r="S89" s="18">
        <v>867818.83</v>
      </c>
      <c r="T89" s="18">
        <v>72923.03</v>
      </c>
      <c r="U89" s="32">
        <v>0</v>
      </c>
      <c r="V89" s="18">
        <v>827207.86</v>
      </c>
      <c r="W89" s="18">
        <v>100725.39</v>
      </c>
      <c r="X89" s="18">
        <v>0</v>
      </c>
      <c r="Y89" s="18">
        <v>417947.68</v>
      </c>
      <c r="Z89" s="18">
        <v>116728.67</v>
      </c>
      <c r="AA89" s="18">
        <v>0</v>
      </c>
      <c r="AB89" s="18">
        <v>483409.05</v>
      </c>
      <c r="AC89" s="18">
        <v>94212.7</v>
      </c>
      <c r="AD89" s="18">
        <v>0</v>
      </c>
      <c r="AE89" s="18">
        <v>619928.03</v>
      </c>
      <c r="AF89" s="18">
        <v>83693.740000000005</v>
      </c>
      <c r="AG89" s="18">
        <v>0</v>
      </c>
      <c r="AH89" s="18">
        <v>286549.37</v>
      </c>
      <c r="AI89" s="18">
        <v>58894.79</v>
      </c>
      <c r="AJ89" s="18">
        <v>0</v>
      </c>
      <c r="AK89" s="18">
        <v>264276.99</v>
      </c>
      <c r="AL89" s="18">
        <v>49523.05</v>
      </c>
      <c r="AM89" s="18">
        <v>0</v>
      </c>
      <c r="AN89" s="31">
        <v>5898953.7600000007</v>
      </c>
      <c r="AO89" s="18">
        <v>1434545.3599999999</v>
      </c>
      <c r="AP89" s="32">
        <v>0</v>
      </c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</row>
    <row r="90" spans="1:54" x14ac:dyDescent="0.25">
      <c r="A90" s="41" t="s">
        <v>149</v>
      </c>
      <c r="B90" s="18" t="s">
        <v>153</v>
      </c>
      <c r="C90" s="29" t="str">
        <f t="shared" si="1"/>
        <v>Meridian Energy LtdOHA</v>
      </c>
      <c r="D90" s="18">
        <v>9160.01</v>
      </c>
      <c r="E90" s="18">
        <v>66230.509999999995</v>
      </c>
      <c r="F90" s="32">
        <v>0</v>
      </c>
      <c r="G90" s="18">
        <v>5221.6899999999996</v>
      </c>
      <c r="H90" s="18">
        <v>56291.76</v>
      </c>
      <c r="I90" s="32">
        <v>0</v>
      </c>
      <c r="J90" s="18">
        <v>6723.51</v>
      </c>
      <c r="K90" s="18">
        <v>13074.91</v>
      </c>
      <c r="L90" s="32">
        <v>0</v>
      </c>
      <c r="M90" s="18">
        <v>7704.28</v>
      </c>
      <c r="N90" s="18">
        <v>26171.4</v>
      </c>
      <c r="O90" s="32">
        <v>0</v>
      </c>
      <c r="P90" s="18">
        <v>5916.99</v>
      </c>
      <c r="Q90" s="18">
        <v>31179.85</v>
      </c>
      <c r="R90" s="32">
        <v>0</v>
      </c>
      <c r="S90" s="18">
        <v>934.11</v>
      </c>
      <c r="T90" s="18">
        <v>16402.03</v>
      </c>
      <c r="U90" s="32">
        <v>0</v>
      </c>
      <c r="V90" s="18">
        <v>2672.17</v>
      </c>
      <c r="W90" s="18">
        <v>22655.41</v>
      </c>
      <c r="X90" s="18">
        <v>0</v>
      </c>
      <c r="Y90" s="18">
        <v>3179.35</v>
      </c>
      <c r="Z90" s="18">
        <v>26254.91</v>
      </c>
      <c r="AA90" s="18">
        <v>0</v>
      </c>
      <c r="AB90" s="18">
        <v>5919.37</v>
      </c>
      <c r="AC90" s="18">
        <v>21190.560000000001</v>
      </c>
      <c r="AD90" s="18">
        <v>0</v>
      </c>
      <c r="AE90" s="18">
        <v>3510</v>
      </c>
      <c r="AF90" s="18">
        <v>18824.61</v>
      </c>
      <c r="AG90" s="18">
        <v>0</v>
      </c>
      <c r="AH90" s="18">
        <v>2589.41</v>
      </c>
      <c r="AI90" s="18">
        <v>13246.76</v>
      </c>
      <c r="AJ90" s="18">
        <v>0</v>
      </c>
      <c r="AK90" s="18">
        <v>4987.7800000000007</v>
      </c>
      <c r="AL90" s="18">
        <v>11138.85</v>
      </c>
      <c r="AM90" s="18">
        <v>0</v>
      </c>
      <c r="AN90" s="31">
        <v>58518.67</v>
      </c>
      <c r="AO90" s="18">
        <v>322661.56</v>
      </c>
      <c r="AP90" s="32">
        <v>0</v>
      </c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</row>
    <row r="91" spans="1:54" x14ac:dyDescent="0.25">
      <c r="A91" s="41" t="s">
        <v>149</v>
      </c>
      <c r="B91" s="18" t="s">
        <v>154</v>
      </c>
      <c r="C91" s="29" t="str">
        <f t="shared" si="1"/>
        <v>Meridian Energy LtdOHB</v>
      </c>
      <c r="D91" s="18">
        <v>0</v>
      </c>
      <c r="E91" s="18">
        <v>55658.49</v>
      </c>
      <c r="F91" s="32">
        <v>0</v>
      </c>
      <c r="G91" s="18">
        <v>0</v>
      </c>
      <c r="H91" s="18">
        <v>47306.2</v>
      </c>
      <c r="I91" s="32">
        <v>0</v>
      </c>
      <c r="J91" s="18">
        <v>0</v>
      </c>
      <c r="K91" s="18">
        <v>10987.83</v>
      </c>
      <c r="L91" s="32">
        <v>0</v>
      </c>
      <c r="M91" s="18">
        <v>0</v>
      </c>
      <c r="N91" s="18">
        <v>21993.8</v>
      </c>
      <c r="O91" s="32">
        <v>0</v>
      </c>
      <c r="P91" s="18">
        <v>0</v>
      </c>
      <c r="Q91" s="18">
        <v>26202.78</v>
      </c>
      <c r="R91" s="32">
        <v>0</v>
      </c>
      <c r="S91" s="18">
        <v>0</v>
      </c>
      <c r="T91" s="18">
        <v>13783.86</v>
      </c>
      <c r="U91" s="32">
        <v>0</v>
      </c>
      <c r="V91" s="18">
        <v>0</v>
      </c>
      <c r="W91" s="18">
        <v>19039.05</v>
      </c>
      <c r="X91" s="18">
        <v>0</v>
      </c>
      <c r="Y91" s="18">
        <v>0</v>
      </c>
      <c r="Z91" s="18">
        <v>22063.98</v>
      </c>
      <c r="AA91" s="18">
        <v>0</v>
      </c>
      <c r="AB91" s="18">
        <v>0</v>
      </c>
      <c r="AC91" s="18">
        <v>17808.02</v>
      </c>
      <c r="AD91" s="18">
        <v>0</v>
      </c>
      <c r="AE91" s="18">
        <v>0</v>
      </c>
      <c r="AF91" s="18">
        <v>15819.73</v>
      </c>
      <c r="AG91" s="18">
        <v>0</v>
      </c>
      <c r="AH91" s="18">
        <v>0</v>
      </c>
      <c r="AI91" s="18">
        <v>11132.25</v>
      </c>
      <c r="AJ91" s="18">
        <v>0</v>
      </c>
      <c r="AK91" s="18">
        <v>0</v>
      </c>
      <c r="AL91" s="18">
        <v>9360.81</v>
      </c>
      <c r="AM91" s="18">
        <v>0</v>
      </c>
      <c r="AN91" s="31">
        <v>0</v>
      </c>
      <c r="AO91" s="18">
        <v>271156.80000000005</v>
      </c>
      <c r="AP91" s="32">
        <v>0</v>
      </c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</row>
    <row r="92" spans="1:54" x14ac:dyDescent="0.25">
      <c r="A92" s="41" t="s">
        <v>149</v>
      </c>
      <c r="B92" s="18" t="s">
        <v>155</v>
      </c>
      <c r="C92" s="29" t="str">
        <f t="shared" si="1"/>
        <v>Meridian Energy LtdOHC</v>
      </c>
      <c r="D92" s="18">
        <v>230.72</v>
      </c>
      <c r="E92" s="18">
        <v>55380.79</v>
      </c>
      <c r="F92" s="32">
        <v>0</v>
      </c>
      <c r="G92" s="18">
        <v>58.43</v>
      </c>
      <c r="H92" s="18">
        <v>47070.18</v>
      </c>
      <c r="I92" s="32">
        <v>0</v>
      </c>
      <c r="J92" s="18">
        <v>220.76000000000002</v>
      </c>
      <c r="K92" s="18">
        <v>10933.01</v>
      </c>
      <c r="L92" s="32">
        <v>0</v>
      </c>
      <c r="M92" s="18">
        <v>221.07000000000002</v>
      </c>
      <c r="N92" s="18">
        <v>21884.06</v>
      </c>
      <c r="O92" s="32">
        <v>0</v>
      </c>
      <c r="P92" s="18">
        <v>217.59</v>
      </c>
      <c r="Q92" s="18">
        <v>26072.04</v>
      </c>
      <c r="R92" s="32">
        <v>0</v>
      </c>
      <c r="S92" s="18">
        <v>55.44</v>
      </c>
      <c r="T92" s="18">
        <v>13715.09</v>
      </c>
      <c r="U92" s="32">
        <v>0</v>
      </c>
      <c r="V92" s="18">
        <v>21.419999999999998</v>
      </c>
      <c r="W92" s="18">
        <v>18944.05</v>
      </c>
      <c r="X92" s="18">
        <v>0</v>
      </c>
      <c r="Y92" s="18">
        <v>47.02</v>
      </c>
      <c r="Z92" s="18">
        <v>21953.89</v>
      </c>
      <c r="AA92" s="18">
        <v>0</v>
      </c>
      <c r="AB92" s="18">
        <v>221.10000000000002</v>
      </c>
      <c r="AC92" s="18">
        <v>17719.169999999998</v>
      </c>
      <c r="AD92" s="18">
        <v>0</v>
      </c>
      <c r="AE92" s="18">
        <v>209.39000000000001</v>
      </c>
      <c r="AF92" s="18">
        <v>15740.8</v>
      </c>
      <c r="AG92" s="18">
        <v>0</v>
      </c>
      <c r="AH92" s="18">
        <v>151.04000000000002</v>
      </c>
      <c r="AI92" s="18">
        <v>11076.71</v>
      </c>
      <c r="AJ92" s="18">
        <v>0</v>
      </c>
      <c r="AK92" s="18">
        <v>460.71000000000004</v>
      </c>
      <c r="AL92" s="18">
        <v>9314.11</v>
      </c>
      <c r="AM92" s="18">
        <v>0</v>
      </c>
      <c r="AN92" s="31">
        <v>2114.6900000000005</v>
      </c>
      <c r="AO92" s="18">
        <v>269803.89999999997</v>
      </c>
      <c r="AP92" s="32">
        <v>0</v>
      </c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</row>
    <row r="93" spans="1:54" x14ac:dyDescent="0.25">
      <c r="A93" s="41" t="s">
        <v>149</v>
      </c>
      <c r="B93" s="18" t="s">
        <v>53</v>
      </c>
      <c r="C93" s="29" t="str">
        <f t="shared" si="1"/>
        <v>Meridian Energy LtdTWZ</v>
      </c>
      <c r="D93" s="18">
        <v>-285.82</v>
      </c>
      <c r="E93" s="18">
        <v>0</v>
      </c>
      <c r="F93" s="32">
        <v>764.01</v>
      </c>
      <c r="G93" s="18">
        <v>-147.6</v>
      </c>
      <c r="H93" s="18">
        <v>0</v>
      </c>
      <c r="I93" s="32">
        <v>531.07000000000005</v>
      </c>
      <c r="J93" s="18">
        <v>-213.42</v>
      </c>
      <c r="K93" s="18">
        <v>0</v>
      </c>
      <c r="L93" s="32">
        <v>782.65</v>
      </c>
      <c r="M93" s="18">
        <v>-261.92</v>
      </c>
      <c r="N93" s="18">
        <v>0</v>
      </c>
      <c r="O93" s="32">
        <v>1033.75</v>
      </c>
      <c r="P93" s="18">
        <v>-319.5</v>
      </c>
      <c r="Q93" s="18">
        <v>0</v>
      </c>
      <c r="R93" s="32">
        <v>1116.46</v>
      </c>
      <c r="S93" s="18">
        <v>-221.66</v>
      </c>
      <c r="T93" s="18">
        <v>0</v>
      </c>
      <c r="U93" s="32">
        <v>783.27</v>
      </c>
      <c r="V93" s="18">
        <v>-169.58</v>
      </c>
      <c r="W93" s="18">
        <v>0</v>
      </c>
      <c r="X93" s="18">
        <v>767.08</v>
      </c>
      <c r="Y93" s="18">
        <v>-154.13999999999999</v>
      </c>
      <c r="Z93" s="18">
        <v>0</v>
      </c>
      <c r="AA93" s="18">
        <v>673.44</v>
      </c>
      <c r="AB93" s="18">
        <v>-205.98</v>
      </c>
      <c r="AC93" s="18">
        <v>0</v>
      </c>
      <c r="AD93" s="18">
        <v>651.29999999999995</v>
      </c>
      <c r="AE93" s="18">
        <v>-289.06</v>
      </c>
      <c r="AF93" s="18">
        <v>0</v>
      </c>
      <c r="AG93" s="18">
        <v>722.94</v>
      </c>
      <c r="AH93" s="18">
        <v>-119.46</v>
      </c>
      <c r="AI93" s="18">
        <v>0</v>
      </c>
      <c r="AJ93" s="18">
        <v>377.55</v>
      </c>
      <c r="AK93" s="18">
        <v>-164.7</v>
      </c>
      <c r="AL93" s="18">
        <v>0</v>
      </c>
      <c r="AM93" s="18">
        <v>442.48</v>
      </c>
      <c r="AN93" s="31">
        <v>-2552.84</v>
      </c>
      <c r="AO93" s="18">
        <v>0</v>
      </c>
      <c r="AP93" s="32">
        <v>8646</v>
      </c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</row>
    <row r="94" spans="1:54" x14ac:dyDescent="0.25">
      <c r="A94" s="41" t="s">
        <v>149</v>
      </c>
      <c r="B94" s="18" t="s">
        <v>156</v>
      </c>
      <c r="C94" s="29" t="str">
        <f t="shared" si="1"/>
        <v>Meridian Energy LtdWTK</v>
      </c>
      <c r="D94" s="18">
        <v>6757.75</v>
      </c>
      <c r="E94" s="18">
        <v>27610.19</v>
      </c>
      <c r="F94" s="32">
        <v>0</v>
      </c>
      <c r="G94" s="18">
        <v>2696.82</v>
      </c>
      <c r="H94" s="18">
        <v>23466.92</v>
      </c>
      <c r="I94" s="32">
        <v>0</v>
      </c>
      <c r="J94" s="18">
        <v>2621.29</v>
      </c>
      <c r="K94" s="18">
        <v>5450.67</v>
      </c>
      <c r="L94" s="32">
        <v>0</v>
      </c>
      <c r="M94" s="18">
        <v>3710</v>
      </c>
      <c r="N94" s="18">
        <v>10910.34</v>
      </c>
      <c r="O94" s="32">
        <v>0</v>
      </c>
      <c r="P94" s="18">
        <v>2280.08</v>
      </c>
      <c r="Q94" s="18">
        <v>12998.26</v>
      </c>
      <c r="R94" s="32">
        <v>0</v>
      </c>
      <c r="S94" s="18">
        <v>-0.23</v>
      </c>
      <c r="T94" s="18">
        <v>6837.68</v>
      </c>
      <c r="U94" s="32">
        <v>0</v>
      </c>
      <c r="V94" s="18">
        <v>700.66</v>
      </c>
      <c r="W94" s="18">
        <v>9444.59</v>
      </c>
      <c r="X94" s="18">
        <v>0</v>
      </c>
      <c r="Y94" s="18">
        <v>1022.62</v>
      </c>
      <c r="Z94" s="18">
        <v>10945.15</v>
      </c>
      <c r="AA94" s="18">
        <v>0</v>
      </c>
      <c r="AB94" s="18">
        <v>1575.6</v>
      </c>
      <c r="AC94" s="18">
        <v>8833.93</v>
      </c>
      <c r="AD94" s="18">
        <v>0</v>
      </c>
      <c r="AE94" s="18">
        <v>1636.32</v>
      </c>
      <c r="AF94" s="18">
        <v>7847.61</v>
      </c>
      <c r="AG94" s="18">
        <v>0</v>
      </c>
      <c r="AH94" s="18">
        <v>396.75</v>
      </c>
      <c r="AI94" s="18">
        <v>5522.31</v>
      </c>
      <c r="AJ94" s="18">
        <v>0</v>
      </c>
      <c r="AK94" s="18">
        <v>1810.79</v>
      </c>
      <c r="AL94" s="18">
        <v>4643.57</v>
      </c>
      <c r="AM94" s="18">
        <v>0</v>
      </c>
      <c r="AN94" s="31">
        <v>25208.45</v>
      </c>
      <c r="AO94" s="18">
        <v>134511.21999999997</v>
      </c>
      <c r="AP94" s="32">
        <v>0</v>
      </c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</row>
    <row r="95" spans="1:54" s="51" customFormat="1" x14ac:dyDescent="0.25">
      <c r="A95" s="46" t="s">
        <v>157</v>
      </c>
      <c r="B95" s="47"/>
      <c r="C95" s="63" t="str">
        <f t="shared" si="1"/>
        <v>Meridian Energy Ltd Total</v>
      </c>
      <c r="D95" s="50">
        <v>414167.37999999995</v>
      </c>
      <c r="E95" s="50">
        <v>687939.92999999993</v>
      </c>
      <c r="F95" s="54">
        <v>764.01</v>
      </c>
      <c r="G95" s="47">
        <v>334056.29000000004</v>
      </c>
      <c r="H95" s="47">
        <v>584705.55000000005</v>
      </c>
      <c r="I95" s="49">
        <v>531.07000000000005</v>
      </c>
      <c r="J95" s="47">
        <v>387273.91000000003</v>
      </c>
      <c r="K95" s="47">
        <v>135809.76</v>
      </c>
      <c r="L95" s="49">
        <v>782.65</v>
      </c>
      <c r="M95" s="47">
        <v>444652.13000000006</v>
      </c>
      <c r="N95" s="47">
        <v>271843.76</v>
      </c>
      <c r="O95" s="49">
        <v>1033.75</v>
      </c>
      <c r="P95" s="47">
        <v>604178.97</v>
      </c>
      <c r="Q95" s="47">
        <v>323866.78999999998</v>
      </c>
      <c r="R95" s="49">
        <v>1116.46</v>
      </c>
      <c r="S95" s="47">
        <v>868586.48999999987</v>
      </c>
      <c r="T95" s="47">
        <v>170368.78</v>
      </c>
      <c r="U95" s="49">
        <v>783.27</v>
      </c>
      <c r="V95" s="47">
        <v>830432.53000000014</v>
      </c>
      <c r="W95" s="47">
        <v>235322.94999999998</v>
      </c>
      <c r="X95" s="47">
        <v>767.08</v>
      </c>
      <c r="Y95" s="47">
        <v>422042.52999999997</v>
      </c>
      <c r="Z95" s="47">
        <v>272711.15000000002</v>
      </c>
      <c r="AA95" s="47">
        <v>673.44</v>
      </c>
      <c r="AB95" s="47">
        <v>490919.13999999996</v>
      </c>
      <c r="AC95" s="47">
        <v>220107.47999999998</v>
      </c>
      <c r="AD95" s="47">
        <v>651.29999999999995</v>
      </c>
      <c r="AE95" s="47">
        <v>624994.67999999993</v>
      </c>
      <c r="AF95" s="47">
        <v>195532.21</v>
      </c>
      <c r="AG95" s="47">
        <v>722.94</v>
      </c>
      <c r="AH95" s="47">
        <v>289567.10999999993</v>
      </c>
      <c r="AI95" s="47">
        <v>137594.85</v>
      </c>
      <c r="AJ95" s="47">
        <v>377.55</v>
      </c>
      <c r="AK95" s="47">
        <v>271371.57</v>
      </c>
      <c r="AL95" s="47">
        <v>115699.83000000002</v>
      </c>
      <c r="AM95" s="47">
        <v>442.48</v>
      </c>
      <c r="AN95" s="48">
        <v>5982242.7299999995</v>
      </c>
      <c r="AO95" s="47">
        <v>3351503.04</v>
      </c>
      <c r="AP95" s="49">
        <v>8646</v>
      </c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</row>
    <row r="96" spans="1:54" x14ac:dyDescent="0.25">
      <c r="A96" s="39" t="s">
        <v>160</v>
      </c>
      <c r="B96" s="29" t="s">
        <v>161</v>
      </c>
      <c r="C96" s="29" t="str">
        <f t="shared" si="1"/>
        <v>MethanexMNI</v>
      </c>
      <c r="D96" s="29">
        <v>-1439.84</v>
      </c>
      <c r="E96" s="29">
        <v>0</v>
      </c>
      <c r="F96" s="30">
        <v>5331.32</v>
      </c>
      <c r="G96" s="29">
        <v>-741.04</v>
      </c>
      <c r="H96" s="29">
        <v>0</v>
      </c>
      <c r="I96" s="30">
        <v>3705.84</v>
      </c>
      <c r="J96" s="29">
        <v>-929.84</v>
      </c>
      <c r="K96" s="29">
        <v>0</v>
      </c>
      <c r="L96" s="30">
        <v>5461.36</v>
      </c>
      <c r="M96" s="29">
        <v>-1149.0999999999999</v>
      </c>
      <c r="N96" s="29">
        <v>0</v>
      </c>
      <c r="O96" s="30">
        <v>7213.54</v>
      </c>
      <c r="P96" s="29">
        <v>-1394.38</v>
      </c>
      <c r="Q96" s="29">
        <v>0</v>
      </c>
      <c r="R96" s="30">
        <v>7790.73</v>
      </c>
      <c r="S96" s="29">
        <v>-126.33</v>
      </c>
      <c r="T96" s="29">
        <v>0</v>
      </c>
      <c r="U96" s="30">
        <v>5465.67</v>
      </c>
      <c r="V96" s="29">
        <v>318.54000000000002</v>
      </c>
      <c r="W96" s="29">
        <v>0</v>
      </c>
      <c r="X96" s="29">
        <v>5352.76</v>
      </c>
      <c r="Y96" s="29">
        <v>201.98</v>
      </c>
      <c r="Z96" s="29">
        <v>0</v>
      </c>
      <c r="AA96" s="29">
        <v>4699.3</v>
      </c>
      <c r="AB96" s="29">
        <v>297.64</v>
      </c>
      <c r="AC96" s="29">
        <v>0</v>
      </c>
      <c r="AD96" s="29">
        <v>4544.8100000000004</v>
      </c>
      <c r="AE96" s="29">
        <v>464.34</v>
      </c>
      <c r="AF96" s="29">
        <v>0</v>
      </c>
      <c r="AG96" s="29">
        <v>5044.72</v>
      </c>
      <c r="AH96" s="29">
        <v>189.19</v>
      </c>
      <c r="AI96" s="29">
        <v>0</v>
      </c>
      <c r="AJ96" s="29">
        <v>2634.57</v>
      </c>
      <c r="AK96" s="29">
        <v>244.34</v>
      </c>
      <c r="AL96" s="29">
        <v>0</v>
      </c>
      <c r="AM96" s="29">
        <v>3087.64</v>
      </c>
      <c r="AN96" s="28">
        <v>-4064.4999999999995</v>
      </c>
      <c r="AO96" s="29">
        <v>0</v>
      </c>
      <c r="AP96" s="30">
        <v>60332.26</v>
      </c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</row>
    <row r="97" spans="1:54" s="51" customFormat="1" x14ac:dyDescent="0.25">
      <c r="A97" s="46" t="s">
        <v>162</v>
      </c>
      <c r="B97" s="47"/>
      <c r="C97" s="63" t="str">
        <f t="shared" si="1"/>
        <v>Methanex Total</v>
      </c>
      <c r="D97" s="50">
        <v>-1439.84</v>
      </c>
      <c r="E97" s="50">
        <v>0</v>
      </c>
      <c r="F97" s="54">
        <v>5331.32</v>
      </c>
      <c r="G97" s="47">
        <v>-741.04</v>
      </c>
      <c r="H97" s="47">
        <v>0</v>
      </c>
      <c r="I97" s="49">
        <v>3705.84</v>
      </c>
      <c r="J97" s="47">
        <v>-929.84</v>
      </c>
      <c r="K97" s="47">
        <v>0</v>
      </c>
      <c r="L97" s="49">
        <v>5461.36</v>
      </c>
      <c r="M97" s="47">
        <v>-1149.0999999999999</v>
      </c>
      <c r="N97" s="47">
        <v>0</v>
      </c>
      <c r="O97" s="49">
        <v>7213.54</v>
      </c>
      <c r="P97" s="47">
        <v>-1394.38</v>
      </c>
      <c r="Q97" s="47">
        <v>0</v>
      </c>
      <c r="R97" s="49">
        <v>7790.73</v>
      </c>
      <c r="S97" s="47">
        <v>-126.33</v>
      </c>
      <c r="T97" s="47">
        <v>0</v>
      </c>
      <c r="U97" s="49">
        <v>5465.67</v>
      </c>
      <c r="V97" s="47">
        <v>318.54000000000002</v>
      </c>
      <c r="W97" s="47">
        <v>0</v>
      </c>
      <c r="X97" s="47">
        <v>5352.76</v>
      </c>
      <c r="Y97" s="47">
        <v>201.98</v>
      </c>
      <c r="Z97" s="47">
        <v>0</v>
      </c>
      <c r="AA97" s="47">
        <v>4699.3</v>
      </c>
      <c r="AB97" s="47">
        <v>297.64</v>
      </c>
      <c r="AC97" s="47">
        <v>0</v>
      </c>
      <c r="AD97" s="47">
        <v>4544.8100000000004</v>
      </c>
      <c r="AE97" s="47">
        <v>464.34</v>
      </c>
      <c r="AF97" s="47">
        <v>0</v>
      </c>
      <c r="AG97" s="47">
        <v>5044.72</v>
      </c>
      <c r="AH97" s="47">
        <v>189.19</v>
      </c>
      <c r="AI97" s="47">
        <v>0</v>
      </c>
      <c r="AJ97" s="47">
        <v>2634.57</v>
      </c>
      <c r="AK97" s="47">
        <v>244.34</v>
      </c>
      <c r="AL97" s="47">
        <v>0</v>
      </c>
      <c r="AM97" s="47">
        <v>3087.64</v>
      </c>
      <c r="AN97" s="48">
        <v>-4064.4999999999995</v>
      </c>
      <c r="AO97" s="47">
        <v>0</v>
      </c>
      <c r="AP97" s="49">
        <v>60332.26</v>
      </c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</row>
    <row r="98" spans="1:54" x14ac:dyDescent="0.25">
      <c r="A98" s="39" t="s">
        <v>173</v>
      </c>
      <c r="B98" s="29" t="s">
        <v>174</v>
      </c>
      <c r="C98" s="29" t="str">
        <f t="shared" si="1"/>
        <v>Nelson ElectricitySTK</v>
      </c>
      <c r="D98" s="29">
        <v>194.75</v>
      </c>
      <c r="E98" s="29">
        <v>0</v>
      </c>
      <c r="F98" s="30">
        <v>9108.99</v>
      </c>
      <c r="G98" s="29">
        <v>411.53</v>
      </c>
      <c r="H98" s="29">
        <v>0</v>
      </c>
      <c r="I98" s="30">
        <v>6331.72</v>
      </c>
      <c r="J98" s="29">
        <v>708.24</v>
      </c>
      <c r="K98" s="29">
        <v>0</v>
      </c>
      <c r="L98" s="30">
        <v>9331.16</v>
      </c>
      <c r="M98" s="29">
        <v>845.3</v>
      </c>
      <c r="N98" s="29">
        <v>0</v>
      </c>
      <c r="O98" s="30">
        <v>12324.91</v>
      </c>
      <c r="P98" s="29">
        <v>777.35</v>
      </c>
      <c r="Q98" s="29">
        <v>0</v>
      </c>
      <c r="R98" s="30">
        <v>13311.09</v>
      </c>
      <c r="S98" s="29">
        <v>437.94</v>
      </c>
      <c r="T98" s="29">
        <v>0</v>
      </c>
      <c r="U98" s="30">
        <v>9338.5400000000009</v>
      </c>
      <c r="V98" s="29">
        <v>217.49</v>
      </c>
      <c r="W98" s="29">
        <v>0</v>
      </c>
      <c r="X98" s="29">
        <v>9145.61</v>
      </c>
      <c r="Y98" s="29">
        <v>205.42</v>
      </c>
      <c r="Z98" s="29">
        <v>0</v>
      </c>
      <c r="AA98" s="29">
        <v>8029.12</v>
      </c>
      <c r="AB98" s="29">
        <v>152.75</v>
      </c>
      <c r="AC98" s="29">
        <v>0</v>
      </c>
      <c r="AD98" s="29">
        <v>7765.17</v>
      </c>
      <c r="AE98" s="29">
        <v>436.29</v>
      </c>
      <c r="AF98" s="29">
        <v>0</v>
      </c>
      <c r="AG98" s="29">
        <v>8619.2999999999993</v>
      </c>
      <c r="AH98" s="29">
        <v>164.21</v>
      </c>
      <c r="AI98" s="29">
        <v>0</v>
      </c>
      <c r="AJ98" s="29">
        <v>4501.37</v>
      </c>
      <c r="AK98" s="29">
        <v>214.92</v>
      </c>
      <c r="AL98" s="29">
        <v>0</v>
      </c>
      <c r="AM98" s="29">
        <v>5275.48</v>
      </c>
      <c r="AN98" s="28">
        <v>4766.1899999999996</v>
      </c>
      <c r="AO98" s="29">
        <v>0</v>
      </c>
      <c r="AP98" s="30">
        <v>103082.45999999999</v>
      </c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</row>
    <row r="99" spans="1:54" s="51" customFormat="1" x14ac:dyDescent="0.25">
      <c r="A99" s="46" t="s">
        <v>175</v>
      </c>
      <c r="B99" s="47"/>
      <c r="C99" s="63" t="str">
        <f t="shared" si="1"/>
        <v>Nelson Electricity Total</v>
      </c>
      <c r="D99" s="50">
        <v>194.75</v>
      </c>
      <c r="E99" s="50">
        <v>0</v>
      </c>
      <c r="F99" s="54">
        <v>9108.99</v>
      </c>
      <c r="G99" s="47">
        <v>411.53</v>
      </c>
      <c r="H99" s="47">
        <v>0</v>
      </c>
      <c r="I99" s="49">
        <v>6331.72</v>
      </c>
      <c r="J99" s="47">
        <v>708.24</v>
      </c>
      <c r="K99" s="47">
        <v>0</v>
      </c>
      <c r="L99" s="49">
        <v>9331.16</v>
      </c>
      <c r="M99" s="47">
        <v>845.3</v>
      </c>
      <c r="N99" s="47">
        <v>0</v>
      </c>
      <c r="O99" s="49">
        <v>12324.91</v>
      </c>
      <c r="P99" s="47">
        <v>777.35</v>
      </c>
      <c r="Q99" s="47">
        <v>0</v>
      </c>
      <c r="R99" s="49">
        <v>13311.09</v>
      </c>
      <c r="S99" s="47">
        <v>437.94</v>
      </c>
      <c r="T99" s="47">
        <v>0</v>
      </c>
      <c r="U99" s="49">
        <v>9338.5400000000009</v>
      </c>
      <c r="V99" s="47">
        <v>217.49</v>
      </c>
      <c r="W99" s="47">
        <v>0</v>
      </c>
      <c r="X99" s="47">
        <v>9145.61</v>
      </c>
      <c r="Y99" s="47">
        <v>205.42</v>
      </c>
      <c r="Z99" s="47">
        <v>0</v>
      </c>
      <c r="AA99" s="47">
        <v>8029.12</v>
      </c>
      <c r="AB99" s="47">
        <v>152.75</v>
      </c>
      <c r="AC99" s="47">
        <v>0</v>
      </c>
      <c r="AD99" s="47">
        <v>7765.17</v>
      </c>
      <c r="AE99" s="47">
        <v>436.29</v>
      </c>
      <c r="AF99" s="47">
        <v>0</v>
      </c>
      <c r="AG99" s="47">
        <v>8619.2999999999993</v>
      </c>
      <c r="AH99" s="47">
        <v>164.21</v>
      </c>
      <c r="AI99" s="47">
        <v>0</v>
      </c>
      <c r="AJ99" s="47">
        <v>4501.37</v>
      </c>
      <c r="AK99" s="47">
        <v>214.92</v>
      </c>
      <c r="AL99" s="47">
        <v>0</v>
      </c>
      <c r="AM99" s="47">
        <v>5275.48</v>
      </c>
      <c r="AN99" s="48">
        <v>4766.1899999999996</v>
      </c>
      <c r="AO99" s="47">
        <v>0</v>
      </c>
      <c r="AP99" s="49">
        <v>103082.45999999999</v>
      </c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</row>
    <row r="100" spans="1:54" x14ac:dyDescent="0.25">
      <c r="A100" s="39" t="s">
        <v>176</v>
      </c>
      <c r="B100" s="29" t="s">
        <v>177</v>
      </c>
      <c r="C100" s="29" t="str">
        <f t="shared" si="1"/>
        <v>Network Tasman LtdKIK</v>
      </c>
      <c r="D100" s="29">
        <v>-395.46</v>
      </c>
      <c r="E100" s="29">
        <v>0</v>
      </c>
      <c r="F100" s="30">
        <v>1800.11</v>
      </c>
      <c r="G100" s="29">
        <v>-171.69</v>
      </c>
      <c r="H100" s="29">
        <v>0</v>
      </c>
      <c r="I100" s="30">
        <v>1251.27</v>
      </c>
      <c r="J100" s="29">
        <v>-275.39</v>
      </c>
      <c r="K100" s="29">
        <v>0</v>
      </c>
      <c r="L100" s="30">
        <v>1844.02</v>
      </c>
      <c r="M100" s="29">
        <v>-329.69</v>
      </c>
      <c r="N100" s="29">
        <v>0</v>
      </c>
      <c r="O100" s="30">
        <v>2435.64</v>
      </c>
      <c r="P100" s="29">
        <v>-379.37</v>
      </c>
      <c r="Q100" s="29">
        <v>0</v>
      </c>
      <c r="R100" s="30">
        <v>2630.53</v>
      </c>
      <c r="S100" s="29">
        <v>-269.52</v>
      </c>
      <c r="T100" s="29">
        <v>0</v>
      </c>
      <c r="U100" s="30">
        <v>1845.47</v>
      </c>
      <c r="V100" s="29">
        <v>-199.14</v>
      </c>
      <c r="W100" s="29">
        <v>0</v>
      </c>
      <c r="X100" s="29">
        <v>1807.35</v>
      </c>
      <c r="Y100" s="29">
        <v>-169</v>
      </c>
      <c r="Z100" s="29">
        <v>0</v>
      </c>
      <c r="AA100" s="29">
        <v>1586.71</v>
      </c>
      <c r="AB100" s="29">
        <v>-236.71</v>
      </c>
      <c r="AC100" s="29">
        <v>0</v>
      </c>
      <c r="AD100" s="29">
        <v>1534.55</v>
      </c>
      <c r="AE100" s="29">
        <v>-399.3</v>
      </c>
      <c r="AF100" s="29">
        <v>0</v>
      </c>
      <c r="AG100" s="29">
        <v>1703.34</v>
      </c>
      <c r="AH100" s="29">
        <v>-156.18</v>
      </c>
      <c r="AI100" s="29">
        <v>0</v>
      </c>
      <c r="AJ100" s="29">
        <v>889.56</v>
      </c>
      <c r="AK100" s="29">
        <v>-235.06</v>
      </c>
      <c r="AL100" s="29">
        <v>0</v>
      </c>
      <c r="AM100" s="29">
        <v>1042.53</v>
      </c>
      <c r="AN100" s="28">
        <v>-3216.5099999999998</v>
      </c>
      <c r="AO100" s="29">
        <v>0</v>
      </c>
      <c r="AP100" s="30">
        <v>20371.080000000002</v>
      </c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</row>
    <row r="101" spans="1:54" x14ac:dyDescent="0.25">
      <c r="A101" s="41" t="s">
        <v>176</v>
      </c>
      <c r="B101" s="18" t="s">
        <v>178</v>
      </c>
      <c r="C101" s="29" t="str">
        <f t="shared" si="1"/>
        <v>Network Tasman LtdMCH</v>
      </c>
      <c r="D101" s="18">
        <v>-208.92</v>
      </c>
      <c r="E101" s="18">
        <v>0</v>
      </c>
      <c r="F101" s="32">
        <v>1380.15</v>
      </c>
      <c r="G101" s="18">
        <v>-107.59</v>
      </c>
      <c r="H101" s="18">
        <v>0</v>
      </c>
      <c r="I101" s="32">
        <v>959.35</v>
      </c>
      <c r="J101" s="18">
        <v>-161.38</v>
      </c>
      <c r="K101" s="18">
        <v>0</v>
      </c>
      <c r="L101" s="32">
        <v>1413.81</v>
      </c>
      <c r="M101" s="18">
        <v>-192.07</v>
      </c>
      <c r="N101" s="18">
        <v>0</v>
      </c>
      <c r="O101" s="32">
        <v>1867.41</v>
      </c>
      <c r="P101" s="18">
        <v>-219.38</v>
      </c>
      <c r="Q101" s="18">
        <v>0</v>
      </c>
      <c r="R101" s="32">
        <v>2016.83</v>
      </c>
      <c r="S101" s="18">
        <v>-139.69999999999999</v>
      </c>
      <c r="T101" s="18">
        <v>0</v>
      </c>
      <c r="U101" s="32">
        <v>1414.93</v>
      </c>
      <c r="V101" s="18">
        <v>-108.43</v>
      </c>
      <c r="W101" s="18">
        <v>0</v>
      </c>
      <c r="X101" s="18">
        <v>1385.7</v>
      </c>
      <c r="Y101" s="18">
        <v>-104.44</v>
      </c>
      <c r="Z101" s="18">
        <v>0</v>
      </c>
      <c r="AA101" s="18">
        <v>1216.53</v>
      </c>
      <c r="AB101" s="18">
        <v>-137.47</v>
      </c>
      <c r="AC101" s="18">
        <v>0</v>
      </c>
      <c r="AD101" s="18">
        <v>1176.54</v>
      </c>
      <c r="AE101" s="18">
        <v>-173.82</v>
      </c>
      <c r="AF101" s="18">
        <v>0</v>
      </c>
      <c r="AG101" s="18">
        <v>1305.95</v>
      </c>
      <c r="AH101" s="18">
        <v>-81.95</v>
      </c>
      <c r="AI101" s="18">
        <v>0</v>
      </c>
      <c r="AJ101" s="18">
        <v>682.03</v>
      </c>
      <c r="AK101" s="18">
        <v>-93.65</v>
      </c>
      <c r="AL101" s="18">
        <v>0</v>
      </c>
      <c r="AM101" s="18">
        <v>799.31</v>
      </c>
      <c r="AN101" s="31">
        <v>-1728.8000000000002</v>
      </c>
      <c r="AO101" s="18">
        <v>0</v>
      </c>
      <c r="AP101" s="32">
        <v>15618.540000000003</v>
      </c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</row>
    <row r="102" spans="1:54" x14ac:dyDescent="0.25">
      <c r="A102" s="41" t="s">
        <v>176</v>
      </c>
      <c r="B102" s="18" t="s">
        <v>174</v>
      </c>
      <c r="C102" s="29" t="str">
        <f t="shared" si="1"/>
        <v>Network Tasman LtdSTK</v>
      </c>
      <c r="D102" s="18">
        <v>845.6</v>
      </c>
      <c r="E102" s="18">
        <v>0</v>
      </c>
      <c r="F102" s="32">
        <v>93199.56</v>
      </c>
      <c r="G102" s="18">
        <v>2887.06</v>
      </c>
      <c r="H102" s="18">
        <v>0</v>
      </c>
      <c r="I102" s="32">
        <v>64783.6</v>
      </c>
      <c r="J102" s="18">
        <v>5096.6499999999996</v>
      </c>
      <c r="K102" s="18">
        <v>0</v>
      </c>
      <c r="L102" s="32">
        <v>95472.75</v>
      </c>
      <c r="M102" s="18">
        <v>6085.31</v>
      </c>
      <c r="N102" s="18">
        <v>0</v>
      </c>
      <c r="O102" s="32">
        <v>126103.58</v>
      </c>
      <c r="P102" s="18">
        <v>5336.92</v>
      </c>
      <c r="Q102" s="18">
        <v>0</v>
      </c>
      <c r="R102" s="32">
        <v>136193.79</v>
      </c>
      <c r="S102" s="18">
        <v>2971.9</v>
      </c>
      <c r="T102" s="18">
        <v>0</v>
      </c>
      <c r="U102" s="32">
        <v>95548.24</v>
      </c>
      <c r="V102" s="18">
        <v>1345.98</v>
      </c>
      <c r="W102" s="18">
        <v>0</v>
      </c>
      <c r="X102" s="18">
        <v>93574.27</v>
      </c>
      <c r="Y102" s="18">
        <v>1415.26</v>
      </c>
      <c r="Z102" s="18">
        <v>0</v>
      </c>
      <c r="AA102" s="18">
        <v>82150.78</v>
      </c>
      <c r="AB102" s="18">
        <v>802.32</v>
      </c>
      <c r="AC102" s="18">
        <v>0</v>
      </c>
      <c r="AD102" s="18">
        <v>79450.13</v>
      </c>
      <c r="AE102" s="18">
        <v>2799.42</v>
      </c>
      <c r="AF102" s="18">
        <v>0</v>
      </c>
      <c r="AG102" s="18">
        <v>88189.24</v>
      </c>
      <c r="AH102" s="18">
        <v>895.72</v>
      </c>
      <c r="AI102" s="18">
        <v>0</v>
      </c>
      <c r="AJ102" s="18">
        <v>46056.25</v>
      </c>
      <c r="AK102" s="18">
        <v>1229.54</v>
      </c>
      <c r="AL102" s="18">
        <v>0</v>
      </c>
      <c r="AM102" s="18">
        <v>53976.58</v>
      </c>
      <c r="AN102" s="31">
        <v>31711.68</v>
      </c>
      <c r="AO102" s="18">
        <v>0</v>
      </c>
      <c r="AP102" s="32">
        <v>1054698.77</v>
      </c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</row>
    <row r="103" spans="1:54" s="51" customFormat="1" x14ac:dyDescent="0.25">
      <c r="A103" s="46" t="s">
        <v>181</v>
      </c>
      <c r="B103" s="47"/>
      <c r="C103" s="63" t="str">
        <f t="shared" si="1"/>
        <v>Network Tasman Ltd Total</v>
      </c>
      <c r="D103" s="50">
        <v>241.22000000000003</v>
      </c>
      <c r="E103" s="50">
        <v>0</v>
      </c>
      <c r="F103" s="54">
        <v>96379.819999999992</v>
      </c>
      <c r="G103" s="47">
        <v>2607.7799999999997</v>
      </c>
      <c r="H103" s="47">
        <v>0</v>
      </c>
      <c r="I103" s="49">
        <v>66994.22</v>
      </c>
      <c r="J103" s="47">
        <v>4659.8799999999992</v>
      </c>
      <c r="K103" s="47">
        <v>0</v>
      </c>
      <c r="L103" s="49">
        <v>98730.58</v>
      </c>
      <c r="M103" s="47">
        <v>5563.55</v>
      </c>
      <c r="N103" s="47">
        <v>0</v>
      </c>
      <c r="O103" s="49">
        <v>130406.63</v>
      </c>
      <c r="P103" s="47">
        <v>4738.17</v>
      </c>
      <c r="Q103" s="47">
        <v>0</v>
      </c>
      <c r="R103" s="49">
        <v>140841.15000000002</v>
      </c>
      <c r="S103" s="47">
        <v>2562.6800000000003</v>
      </c>
      <c r="T103" s="47">
        <v>0</v>
      </c>
      <c r="U103" s="49">
        <v>98808.639999999999</v>
      </c>
      <c r="V103" s="47">
        <v>1038.4100000000001</v>
      </c>
      <c r="W103" s="47">
        <v>0</v>
      </c>
      <c r="X103" s="47">
        <v>96767.32</v>
      </c>
      <c r="Y103" s="47">
        <v>1141.82</v>
      </c>
      <c r="Z103" s="47">
        <v>0</v>
      </c>
      <c r="AA103" s="47">
        <v>84954.02</v>
      </c>
      <c r="AB103" s="47">
        <v>428.14000000000004</v>
      </c>
      <c r="AC103" s="47">
        <v>0</v>
      </c>
      <c r="AD103" s="47">
        <v>82161.22</v>
      </c>
      <c r="AE103" s="47">
        <v>2226.3000000000002</v>
      </c>
      <c r="AF103" s="47">
        <v>0</v>
      </c>
      <c r="AG103" s="47">
        <v>91198.53</v>
      </c>
      <c r="AH103" s="47">
        <v>657.59</v>
      </c>
      <c r="AI103" s="47">
        <v>0</v>
      </c>
      <c r="AJ103" s="47">
        <v>47627.839999999997</v>
      </c>
      <c r="AK103" s="47">
        <v>900.82999999999993</v>
      </c>
      <c r="AL103" s="47">
        <v>0</v>
      </c>
      <c r="AM103" s="47">
        <v>55818.42</v>
      </c>
      <c r="AN103" s="48">
        <v>26766.37</v>
      </c>
      <c r="AO103" s="47">
        <v>0</v>
      </c>
      <c r="AP103" s="49">
        <v>1090688.3900000001</v>
      </c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</row>
    <row r="104" spans="1:54" x14ac:dyDescent="0.25">
      <c r="A104" s="39" t="s">
        <v>182</v>
      </c>
      <c r="B104" s="29" t="s">
        <v>183</v>
      </c>
      <c r="C104" s="29" t="str">
        <f t="shared" si="1"/>
        <v>Network Waitaki LtdBPT</v>
      </c>
      <c r="D104" s="29">
        <v>-6.59</v>
      </c>
      <c r="E104" s="29">
        <v>0</v>
      </c>
      <c r="F104" s="30">
        <v>0</v>
      </c>
      <c r="G104" s="29">
        <v>-1.62</v>
      </c>
      <c r="H104" s="29">
        <v>0</v>
      </c>
      <c r="I104" s="30">
        <v>0</v>
      </c>
      <c r="J104" s="29">
        <v>-1.71</v>
      </c>
      <c r="K104" s="29">
        <v>0</v>
      </c>
      <c r="L104" s="30">
        <v>0</v>
      </c>
      <c r="M104" s="29">
        <v>-1.89</v>
      </c>
      <c r="N104" s="29">
        <v>0</v>
      </c>
      <c r="O104" s="30">
        <v>0</v>
      </c>
      <c r="P104" s="29">
        <v>-6.36</v>
      </c>
      <c r="Q104" s="29">
        <v>0</v>
      </c>
      <c r="R104" s="30">
        <v>0</v>
      </c>
      <c r="S104" s="29">
        <v>37.58</v>
      </c>
      <c r="T104" s="29">
        <v>0</v>
      </c>
      <c r="U104" s="30">
        <v>0</v>
      </c>
      <c r="V104" s="29">
        <v>152.27000000000001</v>
      </c>
      <c r="W104" s="29">
        <v>0</v>
      </c>
      <c r="X104" s="29">
        <v>0</v>
      </c>
      <c r="Y104" s="29">
        <v>142.38</v>
      </c>
      <c r="Z104" s="29">
        <v>0</v>
      </c>
      <c r="AA104" s="29">
        <v>0</v>
      </c>
      <c r="AB104" s="29">
        <v>232.82</v>
      </c>
      <c r="AC104" s="29">
        <v>0</v>
      </c>
      <c r="AD104" s="29">
        <v>0</v>
      </c>
      <c r="AE104" s="29">
        <v>66.47</v>
      </c>
      <c r="AF104" s="29">
        <v>0</v>
      </c>
      <c r="AG104" s="29">
        <v>0</v>
      </c>
      <c r="AH104" s="29">
        <v>140.49</v>
      </c>
      <c r="AI104" s="29">
        <v>0</v>
      </c>
      <c r="AJ104" s="29">
        <v>0</v>
      </c>
      <c r="AK104" s="29">
        <v>145.96</v>
      </c>
      <c r="AL104" s="29">
        <v>0</v>
      </c>
      <c r="AM104" s="29">
        <v>0</v>
      </c>
      <c r="AN104" s="28">
        <v>899.8</v>
      </c>
      <c r="AO104" s="29">
        <v>0</v>
      </c>
      <c r="AP104" s="30">
        <v>0</v>
      </c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</row>
    <row r="105" spans="1:54" x14ac:dyDescent="0.25">
      <c r="A105" s="41" t="s">
        <v>182</v>
      </c>
      <c r="B105" s="18" t="s">
        <v>184</v>
      </c>
      <c r="C105" s="29" t="str">
        <f t="shared" si="1"/>
        <v>Network Waitaki LtdOAM</v>
      </c>
      <c r="D105" s="18">
        <v>11099.38</v>
      </c>
      <c r="E105" s="18">
        <v>0</v>
      </c>
      <c r="F105" s="32">
        <v>25990.2</v>
      </c>
      <c r="G105" s="18">
        <v>10858.95</v>
      </c>
      <c r="H105" s="18">
        <v>0</v>
      </c>
      <c r="I105" s="32">
        <v>18065.95</v>
      </c>
      <c r="J105" s="18">
        <v>16555.3</v>
      </c>
      <c r="K105" s="18">
        <v>0</v>
      </c>
      <c r="L105" s="32">
        <v>26624.11</v>
      </c>
      <c r="M105" s="18">
        <v>18013.45</v>
      </c>
      <c r="N105" s="18">
        <v>0</v>
      </c>
      <c r="O105" s="32">
        <v>35166.01</v>
      </c>
      <c r="P105" s="18">
        <v>23357.26</v>
      </c>
      <c r="Q105" s="18">
        <v>0</v>
      </c>
      <c r="R105" s="32">
        <v>37979.83</v>
      </c>
      <c r="S105" s="18">
        <v>19365.63</v>
      </c>
      <c r="T105" s="18">
        <v>0</v>
      </c>
      <c r="U105" s="32">
        <v>26645.16</v>
      </c>
      <c r="V105" s="18">
        <v>18504.5</v>
      </c>
      <c r="W105" s="18">
        <v>0</v>
      </c>
      <c r="X105" s="18">
        <v>26094.69</v>
      </c>
      <c r="Y105" s="18">
        <v>15525.41</v>
      </c>
      <c r="Z105" s="18">
        <v>0</v>
      </c>
      <c r="AA105" s="18">
        <v>22909.07</v>
      </c>
      <c r="AB105" s="18">
        <v>21419.91</v>
      </c>
      <c r="AC105" s="18">
        <v>0</v>
      </c>
      <c r="AD105" s="18">
        <v>22155.95</v>
      </c>
      <c r="AE105" s="18">
        <v>12827.92</v>
      </c>
      <c r="AF105" s="18">
        <v>0</v>
      </c>
      <c r="AG105" s="18">
        <v>24592.99</v>
      </c>
      <c r="AH105" s="18">
        <v>17290.060000000001</v>
      </c>
      <c r="AI105" s="18">
        <v>0</v>
      </c>
      <c r="AJ105" s="18">
        <v>12843.53</v>
      </c>
      <c r="AK105" s="18">
        <v>13814.17</v>
      </c>
      <c r="AL105" s="18">
        <v>0</v>
      </c>
      <c r="AM105" s="18">
        <v>15052.24</v>
      </c>
      <c r="AN105" s="31">
        <v>198631.94000000003</v>
      </c>
      <c r="AO105" s="18">
        <v>0</v>
      </c>
      <c r="AP105" s="32">
        <v>294119.7300000001</v>
      </c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</row>
    <row r="106" spans="1:54" x14ac:dyDescent="0.25">
      <c r="A106" s="41" t="s">
        <v>182</v>
      </c>
      <c r="B106" s="18" t="s">
        <v>53</v>
      </c>
      <c r="C106" s="29" t="str">
        <f t="shared" si="1"/>
        <v>Network Waitaki LtdTWZ</v>
      </c>
      <c r="D106" s="18">
        <v>-997.96</v>
      </c>
      <c r="E106" s="18">
        <v>0</v>
      </c>
      <c r="F106" s="32">
        <v>1433.38</v>
      </c>
      <c r="G106" s="18">
        <v>-515.32000000000005</v>
      </c>
      <c r="H106" s="18">
        <v>0</v>
      </c>
      <c r="I106" s="32">
        <v>996.35</v>
      </c>
      <c r="J106" s="18">
        <v>-745.18</v>
      </c>
      <c r="K106" s="18">
        <v>0</v>
      </c>
      <c r="L106" s="32">
        <v>1468.35</v>
      </c>
      <c r="M106" s="18">
        <v>-914.5</v>
      </c>
      <c r="N106" s="18">
        <v>0</v>
      </c>
      <c r="O106" s="32">
        <v>1939.44</v>
      </c>
      <c r="P106" s="18">
        <v>-1115.52</v>
      </c>
      <c r="Q106" s="18">
        <v>0</v>
      </c>
      <c r="R106" s="32">
        <v>2094.62</v>
      </c>
      <c r="S106" s="18">
        <v>-773.96</v>
      </c>
      <c r="T106" s="18">
        <v>0</v>
      </c>
      <c r="U106" s="32">
        <v>1469.51</v>
      </c>
      <c r="V106" s="18">
        <v>-592.1</v>
      </c>
      <c r="W106" s="18">
        <v>0</v>
      </c>
      <c r="X106" s="18">
        <v>1439.15</v>
      </c>
      <c r="Y106" s="18">
        <v>-538.14</v>
      </c>
      <c r="Z106" s="18">
        <v>0</v>
      </c>
      <c r="AA106" s="18">
        <v>1263.46</v>
      </c>
      <c r="AB106" s="18">
        <v>-719.18</v>
      </c>
      <c r="AC106" s="18">
        <v>0</v>
      </c>
      <c r="AD106" s="18">
        <v>1221.92</v>
      </c>
      <c r="AE106" s="18">
        <v>-1009.26</v>
      </c>
      <c r="AF106" s="18">
        <v>0</v>
      </c>
      <c r="AG106" s="18">
        <v>1356.33</v>
      </c>
      <c r="AH106" s="18">
        <v>-417.08</v>
      </c>
      <c r="AI106" s="18">
        <v>0</v>
      </c>
      <c r="AJ106" s="18">
        <v>708.33</v>
      </c>
      <c r="AK106" s="18">
        <v>-575.08000000000004</v>
      </c>
      <c r="AL106" s="18">
        <v>0</v>
      </c>
      <c r="AM106" s="18">
        <v>830.15</v>
      </c>
      <c r="AN106" s="31">
        <v>-8913.2800000000007</v>
      </c>
      <c r="AO106" s="18">
        <v>0</v>
      </c>
      <c r="AP106" s="32">
        <v>16220.99</v>
      </c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</row>
    <row r="107" spans="1:54" x14ac:dyDescent="0.25">
      <c r="A107" s="41" t="s">
        <v>182</v>
      </c>
      <c r="B107" s="18" t="s">
        <v>156</v>
      </c>
      <c r="C107" s="29" t="str">
        <f t="shared" si="1"/>
        <v>Network Waitaki LtdWTK</v>
      </c>
      <c r="D107" s="18">
        <v>556.42999999999995</v>
      </c>
      <c r="E107" s="18">
        <v>0</v>
      </c>
      <c r="F107" s="32">
        <v>2412.31</v>
      </c>
      <c r="G107" s="18">
        <v>230.14</v>
      </c>
      <c r="H107" s="18">
        <v>0</v>
      </c>
      <c r="I107" s="32">
        <v>1676.81</v>
      </c>
      <c r="J107" s="18">
        <v>225.14</v>
      </c>
      <c r="K107" s="18">
        <v>0</v>
      </c>
      <c r="L107" s="32">
        <v>2471.14</v>
      </c>
      <c r="M107" s="18">
        <v>258.23</v>
      </c>
      <c r="N107" s="18">
        <v>0</v>
      </c>
      <c r="O107" s="32">
        <v>3263.97</v>
      </c>
      <c r="P107" s="18">
        <v>87.37</v>
      </c>
      <c r="Q107" s="18">
        <v>0</v>
      </c>
      <c r="R107" s="32">
        <v>3525.13</v>
      </c>
      <c r="S107" s="18">
        <v>-100.21</v>
      </c>
      <c r="T107" s="18">
        <v>0</v>
      </c>
      <c r="U107" s="32">
        <v>2473.1</v>
      </c>
      <c r="V107" s="18">
        <v>-6.31</v>
      </c>
      <c r="W107" s="18">
        <v>0</v>
      </c>
      <c r="X107" s="18">
        <v>2422</v>
      </c>
      <c r="Y107" s="18">
        <v>33.700000000000003</v>
      </c>
      <c r="Z107" s="18">
        <v>0</v>
      </c>
      <c r="AA107" s="18">
        <v>2126.33</v>
      </c>
      <c r="AB107" s="18">
        <v>66.430000000000007</v>
      </c>
      <c r="AC107" s="18">
        <v>0</v>
      </c>
      <c r="AD107" s="18">
        <v>2056.4299999999998</v>
      </c>
      <c r="AE107" s="18">
        <v>34.5</v>
      </c>
      <c r="AF107" s="18">
        <v>0</v>
      </c>
      <c r="AG107" s="18">
        <v>2282.62</v>
      </c>
      <c r="AH107" s="18">
        <v>-24.05</v>
      </c>
      <c r="AI107" s="18">
        <v>0</v>
      </c>
      <c r="AJ107" s="18">
        <v>1192.08</v>
      </c>
      <c r="AK107" s="18">
        <v>113.63</v>
      </c>
      <c r="AL107" s="18">
        <v>0</v>
      </c>
      <c r="AM107" s="18">
        <v>1397.09</v>
      </c>
      <c r="AN107" s="31">
        <v>1475.0000000000002</v>
      </c>
      <c r="AO107" s="18">
        <v>0</v>
      </c>
      <c r="AP107" s="32">
        <v>27299.009999999995</v>
      </c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</row>
    <row r="108" spans="1:54" s="51" customFormat="1" x14ac:dyDescent="0.25">
      <c r="A108" s="46" t="s">
        <v>185</v>
      </c>
      <c r="B108" s="47"/>
      <c r="C108" s="63" t="str">
        <f t="shared" si="1"/>
        <v>Network Waitaki Ltd Total</v>
      </c>
      <c r="D108" s="50">
        <v>10651.259999999998</v>
      </c>
      <c r="E108" s="50">
        <v>0</v>
      </c>
      <c r="F108" s="54">
        <v>29835.890000000003</v>
      </c>
      <c r="G108" s="47">
        <v>10572.15</v>
      </c>
      <c r="H108" s="47">
        <v>0</v>
      </c>
      <c r="I108" s="49">
        <v>20739.11</v>
      </c>
      <c r="J108" s="47">
        <v>16033.55</v>
      </c>
      <c r="K108" s="47">
        <v>0</v>
      </c>
      <c r="L108" s="49">
        <v>30563.599999999999</v>
      </c>
      <c r="M108" s="47">
        <v>17355.29</v>
      </c>
      <c r="N108" s="47">
        <v>0</v>
      </c>
      <c r="O108" s="49">
        <v>40369.420000000006</v>
      </c>
      <c r="P108" s="47">
        <v>22322.749999999996</v>
      </c>
      <c r="Q108" s="47">
        <v>0</v>
      </c>
      <c r="R108" s="49">
        <v>43599.58</v>
      </c>
      <c r="S108" s="47">
        <v>18529.040000000005</v>
      </c>
      <c r="T108" s="47">
        <v>0</v>
      </c>
      <c r="U108" s="49">
        <v>30587.769999999997</v>
      </c>
      <c r="V108" s="47">
        <v>18058.36</v>
      </c>
      <c r="W108" s="47">
        <v>0</v>
      </c>
      <c r="X108" s="47">
        <v>29955.84</v>
      </c>
      <c r="Y108" s="47">
        <v>15163.35</v>
      </c>
      <c r="Z108" s="47">
        <v>0</v>
      </c>
      <c r="AA108" s="47">
        <v>26298.86</v>
      </c>
      <c r="AB108" s="47">
        <v>20999.98</v>
      </c>
      <c r="AC108" s="47">
        <v>0</v>
      </c>
      <c r="AD108" s="47">
        <v>25434.300000000003</v>
      </c>
      <c r="AE108" s="47">
        <v>11919.63</v>
      </c>
      <c r="AF108" s="47">
        <v>0</v>
      </c>
      <c r="AG108" s="47">
        <v>28231.94</v>
      </c>
      <c r="AH108" s="47">
        <v>16989.420000000002</v>
      </c>
      <c r="AI108" s="47">
        <v>0</v>
      </c>
      <c r="AJ108" s="47">
        <v>14743.94</v>
      </c>
      <c r="AK108" s="47">
        <v>13498.679999999998</v>
      </c>
      <c r="AL108" s="47">
        <v>0</v>
      </c>
      <c r="AM108" s="47">
        <v>17279.48</v>
      </c>
      <c r="AN108" s="48">
        <v>192093.46000000002</v>
      </c>
      <c r="AO108" s="47">
        <v>0</v>
      </c>
      <c r="AP108" s="49">
        <v>337639.73000000004</v>
      </c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</row>
    <row r="109" spans="1:54" x14ac:dyDescent="0.25">
      <c r="A109" s="39" t="s">
        <v>186</v>
      </c>
      <c r="B109" s="29" t="s">
        <v>187</v>
      </c>
      <c r="C109" s="29" t="str">
        <f t="shared" si="1"/>
        <v>New Zealand Aluminium SmelterTWI</v>
      </c>
      <c r="D109" s="29">
        <v>0</v>
      </c>
      <c r="E109" s="29">
        <v>0</v>
      </c>
      <c r="F109" s="30">
        <v>586422.81999999995</v>
      </c>
      <c r="G109" s="29">
        <v>0</v>
      </c>
      <c r="H109" s="29">
        <v>0</v>
      </c>
      <c r="I109" s="30">
        <v>407626.17</v>
      </c>
      <c r="J109" s="29">
        <v>0</v>
      </c>
      <c r="K109" s="29">
        <v>0</v>
      </c>
      <c r="L109" s="30">
        <v>600725.94999999995</v>
      </c>
      <c r="M109" s="29">
        <v>0</v>
      </c>
      <c r="N109" s="29">
        <v>0</v>
      </c>
      <c r="O109" s="30">
        <v>793458.81</v>
      </c>
      <c r="P109" s="29">
        <v>0</v>
      </c>
      <c r="Q109" s="29">
        <v>0</v>
      </c>
      <c r="R109" s="30">
        <v>856947.66</v>
      </c>
      <c r="S109" s="29">
        <v>0</v>
      </c>
      <c r="T109" s="29">
        <v>0</v>
      </c>
      <c r="U109" s="30">
        <v>601200.93999999994</v>
      </c>
      <c r="V109" s="29">
        <v>0</v>
      </c>
      <c r="W109" s="29">
        <v>0</v>
      </c>
      <c r="X109" s="29">
        <v>588780.48</v>
      </c>
      <c r="Y109" s="29">
        <v>0</v>
      </c>
      <c r="Z109" s="29">
        <v>0</v>
      </c>
      <c r="AA109" s="29">
        <v>516902.53</v>
      </c>
      <c r="AB109" s="29">
        <v>0</v>
      </c>
      <c r="AC109" s="29">
        <v>0</v>
      </c>
      <c r="AD109" s="29">
        <v>499909.72</v>
      </c>
      <c r="AE109" s="29">
        <v>0</v>
      </c>
      <c r="AF109" s="29">
        <v>0</v>
      </c>
      <c r="AG109" s="29">
        <v>554897.26</v>
      </c>
      <c r="AH109" s="29">
        <v>0</v>
      </c>
      <c r="AI109" s="29">
        <v>0</v>
      </c>
      <c r="AJ109" s="29">
        <v>289791.42</v>
      </c>
      <c r="AK109" s="29">
        <v>0</v>
      </c>
      <c r="AL109" s="29">
        <v>0</v>
      </c>
      <c r="AM109" s="29">
        <v>339627.12</v>
      </c>
      <c r="AN109" s="28">
        <v>0</v>
      </c>
      <c r="AO109" s="29">
        <v>0</v>
      </c>
      <c r="AP109" s="30">
        <v>6636290.8799999999</v>
      </c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</row>
    <row r="110" spans="1:54" s="51" customFormat="1" x14ac:dyDescent="0.25">
      <c r="A110" s="46" t="s">
        <v>188</v>
      </c>
      <c r="B110" s="47"/>
      <c r="C110" s="63" t="str">
        <f t="shared" si="1"/>
        <v>New Zealand Aluminium Smelter Total</v>
      </c>
      <c r="D110" s="50">
        <v>0</v>
      </c>
      <c r="E110" s="50">
        <v>0</v>
      </c>
      <c r="F110" s="54">
        <v>586422.81999999995</v>
      </c>
      <c r="G110" s="47">
        <v>0</v>
      </c>
      <c r="H110" s="47">
        <v>0</v>
      </c>
      <c r="I110" s="49">
        <v>407626.17</v>
      </c>
      <c r="J110" s="47">
        <v>0</v>
      </c>
      <c r="K110" s="47">
        <v>0</v>
      </c>
      <c r="L110" s="49">
        <v>600725.94999999995</v>
      </c>
      <c r="M110" s="47">
        <v>0</v>
      </c>
      <c r="N110" s="47">
        <v>0</v>
      </c>
      <c r="O110" s="49">
        <v>793458.81</v>
      </c>
      <c r="P110" s="47">
        <v>0</v>
      </c>
      <c r="Q110" s="47">
        <v>0</v>
      </c>
      <c r="R110" s="49">
        <v>856947.66</v>
      </c>
      <c r="S110" s="47">
        <v>0</v>
      </c>
      <c r="T110" s="47">
        <v>0</v>
      </c>
      <c r="U110" s="49">
        <v>601200.93999999994</v>
      </c>
      <c r="V110" s="47">
        <v>0</v>
      </c>
      <c r="W110" s="47">
        <v>0</v>
      </c>
      <c r="X110" s="47">
        <v>588780.48</v>
      </c>
      <c r="Y110" s="47">
        <v>0</v>
      </c>
      <c r="Z110" s="47">
        <v>0</v>
      </c>
      <c r="AA110" s="47">
        <v>516902.53</v>
      </c>
      <c r="AB110" s="47">
        <v>0</v>
      </c>
      <c r="AC110" s="47">
        <v>0</v>
      </c>
      <c r="AD110" s="47">
        <v>499909.72</v>
      </c>
      <c r="AE110" s="47">
        <v>0</v>
      </c>
      <c r="AF110" s="47">
        <v>0</v>
      </c>
      <c r="AG110" s="47">
        <v>554897.26</v>
      </c>
      <c r="AH110" s="47">
        <v>0</v>
      </c>
      <c r="AI110" s="47">
        <v>0</v>
      </c>
      <c r="AJ110" s="47">
        <v>289791.42</v>
      </c>
      <c r="AK110" s="47">
        <v>0</v>
      </c>
      <c r="AL110" s="47">
        <v>0</v>
      </c>
      <c r="AM110" s="47">
        <v>339627.12</v>
      </c>
      <c r="AN110" s="48">
        <v>0</v>
      </c>
      <c r="AO110" s="47">
        <v>0</v>
      </c>
      <c r="AP110" s="49">
        <v>6636290.8799999999</v>
      </c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</row>
    <row r="111" spans="1:54" x14ac:dyDescent="0.25">
      <c r="A111" s="39" t="s">
        <v>189</v>
      </c>
      <c r="B111" s="29" t="s">
        <v>90</v>
      </c>
      <c r="C111" s="29" t="str">
        <f t="shared" si="1"/>
        <v>New Zealand Steel LtdGLN</v>
      </c>
      <c r="D111" s="29">
        <v>-3468.08</v>
      </c>
      <c r="E111" s="29">
        <v>0</v>
      </c>
      <c r="F111" s="30">
        <v>18165.73</v>
      </c>
      <c r="G111" s="29">
        <v>1524.53</v>
      </c>
      <c r="H111" s="29">
        <v>0</v>
      </c>
      <c r="I111" s="30">
        <v>12627.11</v>
      </c>
      <c r="J111" s="29">
        <v>1819.58</v>
      </c>
      <c r="K111" s="29">
        <v>0</v>
      </c>
      <c r="L111" s="30">
        <v>18608.8</v>
      </c>
      <c r="M111" s="29">
        <v>2263.0800000000004</v>
      </c>
      <c r="N111" s="29">
        <v>0</v>
      </c>
      <c r="O111" s="30">
        <v>24579.13</v>
      </c>
      <c r="P111" s="29">
        <v>3142.6899999999996</v>
      </c>
      <c r="Q111" s="29">
        <v>0</v>
      </c>
      <c r="R111" s="30">
        <v>26545.83</v>
      </c>
      <c r="S111" s="29">
        <v>1959.07</v>
      </c>
      <c r="T111" s="29">
        <v>0</v>
      </c>
      <c r="U111" s="30">
        <v>18623.52</v>
      </c>
      <c r="V111" s="29">
        <v>2125.9500000000003</v>
      </c>
      <c r="W111" s="29">
        <v>0</v>
      </c>
      <c r="X111" s="29">
        <v>18238.77</v>
      </c>
      <c r="Y111" s="29">
        <v>1431.1</v>
      </c>
      <c r="Z111" s="29">
        <v>0</v>
      </c>
      <c r="AA111" s="29">
        <v>16012.19</v>
      </c>
      <c r="AB111" s="29">
        <v>2193.44</v>
      </c>
      <c r="AC111" s="29">
        <v>0</v>
      </c>
      <c r="AD111" s="29">
        <v>15485.8</v>
      </c>
      <c r="AE111" s="29">
        <v>2705.12</v>
      </c>
      <c r="AF111" s="29">
        <v>0</v>
      </c>
      <c r="AG111" s="29">
        <v>17189.16</v>
      </c>
      <c r="AH111" s="29">
        <v>799.54</v>
      </c>
      <c r="AI111" s="29">
        <v>0</v>
      </c>
      <c r="AJ111" s="29">
        <v>8976.92</v>
      </c>
      <c r="AK111" s="29">
        <v>-46.14</v>
      </c>
      <c r="AL111" s="29">
        <v>0</v>
      </c>
      <c r="AM111" s="29">
        <v>10520.69</v>
      </c>
      <c r="AN111" s="28">
        <v>16449.88</v>
      </c>
      <c r="AO111" s="29">
        <v>0</v>
      </c>
      <c r="AP111" s="30">
        <v>205573.65000000002</v>
      </c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</row>
    <row r="112" spans="1:54" s="51" customFormat="1" x14ac:dyDescent="0.25">
      <c r="A112" s="46" t="s">
        <v>190</v>
      </c>
      <c r="B112" s="47"/>
      <c r="C112" s="63" t="str">
        <f t="shared" si="1"/>
        <v>New Zealand Steel Ltd Total</v>
      </c>
      <c r="D112" s="50">
        <v>-3468.08</v>
      </c>
      <c r="E112" s="50">
        <v>0</v>
      </c>
      <c r="F112" s="54">
        <v>18165.73</v>
      </c>
      <c r="G112" s="47">
        <v>1524.53</v>
      </c>
      <c r="H112" s="47">
        <v>0</v>
      </c>
      <c r="I112" s="49">
        <v>12627.11</v>
      </c>
      <c r="J112" s="47">
        <v>1819.58</v>
      </c>
      <c r="K112" s="47">
        <v>0</v>
      </c>
      <c r="L112" s="49">
        <v>18608.8</v>
      </c>
      <c r="M112" s="47">
        <v>2263.0800000000004</v>
      </c>
      <c r="N112" s="47">
        <v>0</v>
      </c>
      <c r="O112" s="49">
        <v>24579.13</v>
      </c>
      <c r="P112" s="47">
        <v>3142.6899999999996</v>
      </c>
      <c r="Q112" s="47">
        <v>0</v>
      </c>
      <c r="R112" s="49">
        <v>26545.83</v>
      </c>
      <c r="S112" s="47">
        <v>1959.07</v>
      </c>
      <c r="T112" s="47">
        <v>0</v>
      </c>
      <c r="U112" s="49">
        <v>18623.52</v>
      </c>
      <c r="V112" s="47">
        <v>2125.9500000000003</v>
      </c>
      <c r="W112" s="47">
        <v>0</v>
      </c>
      <c r="X112" s="47">
        <v>18238.77</v>
      </c>
      <c r="Y112" s="47">
        <v>1431.1</v>
      </c>
      <c r="Z112" s="47">
        <v>0</v>
      </c>
      <c r="AA112" s="47">
        <v>16012.19</v>
      </c>
      <c r="AB112" s="47">
        <v>2193.44</v>
      </c>
      <c r="AC112" s="47">
        <v>0</v>
      </c>
      <c r="AD112" s="47">
        <v>15485.8</v>
      </c>
      <c r="AE112" s="47">
        <v>2705.12</v>
      </c>
      <c r="AF112" s="47">
        <v>0</v>
      </c>
      <c r="AG112" s="47">
        <v>17189.16</v>
      </c>
      <c r="AH112" s="47">
        <v>799.54</v>
      </c>
      <c r="AI112" s="47">
        <v>0</v>
      </c>
      <c r="AJ112" s="47">
        <v>8976.92</v>
      </c>
      <c r="AK112" s="47">
        <v>-46.14</v>
      </c>
      <c r="AL112" s="47">
        <v>0</v>
      </c>
      <c r="AM112" s="47">
        <v>10520.69</v>
      </c>
      <c r="AN112" s="48">
        <v>16449.88</v>
      </c>
      <c r="AO112" s="47">
        <v>0</v>
      </c>
      <c r="AP112" s="49">
        <v>205573.65000000002</v>
      </c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</row>
    <row r="113" spans="1:54" x14ac:dyDescent="0.25">
      <c r="A113" s="39" t="s">
        <v>191</v>
      </c>
      <c r="B113" s="29" t="s">
        <v>192</v>
      </c>
      <c r="C113" s="29" t="str">
        <f t="shared" si="1"/>
        <v>Nga Awa PuruaNAP</v>
      </c>
      <c r="D113" s="29">
        <v>5251.75</v>
      </c>
      <c r="E113" s="29">
        <v>0</v>
      </c>
      <c r="F113" s="30">
        <v>0</v>
      </c>
      <c r="G113" s="29">
        <v>2811.11</v>
      </c>
      <c r="H113" s="29">
        <v>0</v>
      </c>
      <c r="I113" s="30">
        <v>0</v>
      </c>
      <c r="J113" s="29">
        <v>3727.94</v>
      </c>
      <c r="K113" s="29">
        <v>0</v>
      </c>
      <c r="L113" s="30">
        <v>0</v>
      </c>
      <c r="M113" s="29">
        <v>4620.5</v>
      </c>
      <c r="N113" s="29">
        <v>0</v>
      </c>
      <c r="O113" s="30">
        <v>0</v>
      </c>
      <c r="P113" s="29">
        <v>5613.78</v>
      </c>
      <c r="Q113" s="29">
        <v>0</v>
      </c>
      <c r="R113" s="30">
        <v>0</v>
      </c>
      <c r="S113" s="29">
        <v>3841.6200000000003</v>
      </c>
      <c r="T113" s="29">
        <v>0</v>
      </c>
      <c r="U113" s="30">
        <v>0</v>
      </c>
      <c r="V113" s="29">
        <v>3046.36</v>
      </c>
      <c r="W113" s="29">
        <v>0</v>
      </c>
      <c r="X113" s="29">
        <v>0</v>
      </c>
      <c r="Y113" s="29">
        <v>2750.01</v>
      </c>
      <c r="Z113" s="29">
        <v>0</v>
      </c>
      <c r="AA113" s="29">
        <v>0</v>
      </c>
      <c r="AB113" s="29">
        <v>3268.15</v>
      </c>
      <c r="AC113" s="29">
        <v>0</v>
      </c>
      <c r="AD113" s="29">
        <v>0</v>
      </c>
      <c r="AE113" s="29">
        <v>4595.49</v>
      </c>
      <c r="AF113" s="29">
        <v>0</v>
      </c>
      <c r="AG113" s="29">
        <v>0</v>
      </c>
      <c r="AH113" s="29">
        <v>2120.84</v>
      </c>
      <c r="AI113" s="29">
        <v>0</v>
      </c>
      <c r="AJ113" s="29">
        <v>0</v>
      </c>
      <c r="AK113" s="29">
        <v>2624.77</v>
      </c>
      <c r="AL113" s="29">
        <v>0</v>
      </c>
      <c r="AM113" s="29">
        <v>0</v>
      </c>
      <c r="AN113" s="28">
        <v>44272.320000000007</v>
      </c>
      <c r="AO113" s="29">
        <v>0</v>
      </c>
      <c r="AP113" s="30">
        <v>0</v>
      </c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</row>
    <row r="114" spans="1:54" s="51" customFormat="1" x14ac:dyDescent="0.25">
      <c r="A114" s="46" t="s">
        <v>193</v>
      </c>
      <c r="B114" s="47"/>
      <c r="C114" s="63" t="str">
        <f t="shared" si="1"/>
        <v>Nga Awa Purua Total</v>
      </c>
      <c r="D114" s="50">
        <v>5251.75</v>
      </c>
      <c r="E114" s="50">
        <v>0</v>
      </c>
      <c r="F114" s="54">
        <v>0</v>
      </c>
      <c r="G114" s="47">
        <v>2811.11</v>
      </c>
      <c r="H114" s="47">
        <v>0</v>
      </c>
      <c r="I114" s="49">
        <v>0</v>
      </c>
      <c r="J114" s="47">
        <v>3727.94</v>
      </c>
      <c r="K114" s="47">
        <v>0</v>
      </c>
      <c r="L114" s="49">
        <v>0</v>
      </c>
      <c r="M114" s="47">
        <v>4620.5</v>
      </c>
      <c r="N114" s="47">
        <v>0</v>
      </c>
      <c r="O114" s="49">
        <v>0</v>
      </c>
      <c r="P114" s="47">
        <v>5613.78</v>
      </c>
      <c r="Q114" s="47">
        <v>0</v>
      </c>
      <c r="R114" s="49">
        <v>0</v>
      </c>
      <c r="S114" s="47">
        <v>3841.6200000000003</v>
      </c>
      <c r="T114" s="47">
        <v>0</v>
      </c>
      <c r="U114" s="49">
        <v>0</v>
      </c>
      <c r="V114" s="47">
        <v>3046.36</v>
      </c>
      <c r="W114" s="47">
        <v>0</v>
      </c>
      <c r="X114" s="47">
        <v>0</v>
      </c>
      <c r="Y114" s="47">
        <v>2750.01</v>
      </c>
      <c r="Z114" s="47">
        <v>0</v>
      </c>
      <c r="AA114" s="47">
        <v>0</v>
      </c>
      <c r="AB114" s="47">
        <v>3268.15</v>
      </c>
      <c r="AC114" s="47">
        <v>0</v>
      </c>
      <c r="AD114" s="47">
        <v>0</v>
      </c>
      <c r="AE114" s="47">
        <v>4595.49</v>
      </c>
      <c r="AF114" s="47">
        <v>0</v>
      </c>
      <c r="AG114" s="47">
        <v>0</v>
      </c>
      <c r="AH114" s="47">
        <v>2120.84</v>
      </c>
      <c r="AI114" s="47">
        <v>0</v>
      </c>
      <c r="AJ114" s="47">
        <v>0</v>
      </c>
      <c r="AK114" s="47">
        <v>2624.77</v>
      </c>
      <c r="AL114" s="47">
        <v>0</v>
      </c>
      <c r="AM114" s="47">
        <v>0</v>
      </c>
      <c r="AN114" s="48">
        <v>44272.320000000007</v>
      </c>
      <c r="AO114" s="47">
        <v>0</v>
      </c>
      <c r="AP114" s="49">
        <v>0</v>
      </c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</row>
    <row r="115" spans="1:54" x14ac:dyDescent="0.25">
      <c r="A115" s="39" t="s">
        <v>194</v>
      </c>
      <c r="B115" s="29" t="s">
        <v>192</v>
      </c>
      <c r="C115" s="29" t="str">
        <f t="shared" si="1"/>
        <v>Ngatamariki Geothermal LimitedNAP</v>
      </c>
      <c r="D115" s="29">
        <v>3097.7599999999998</v>
      </c>
      <c r="E115" s="29">
        <v>0</v>
      </c>
      <c r="F115" s="30">
        <v>0</v>
      </c>
      <c r="G115" s="29">
        <v>1658.15</v>
      </c>
      <c r="H115" s="29">
        <v>0</v>
      </c>
      <c r="I115" s="30">
        <v>0</v>
      </c>
      <c r="J115" s="29">
        <v>2198.9399999999996</v>
      </c>
      <c r="K115" s="29">
        <v>0</v>
      </c>
      <c r="L115" s="30">
        <v>0</v>
      </c>
      <c r="M115" s="29">
        <v>2725.43</v>
      </c>
      <c r="N115" s="29">
        <v>0</v>
      </c>
      <c r="O115" s="30">
        <v>0</v>
      </c>
      <c r="P115" s="29">
        <v>3311.35</v>
      </c>
      <c r="Q115" s="29">
        <v>0</v>
      </c>
      <c r="R115" s="30">
        <v>0</v>
      </c>
      <c r="S115" s="29">
        <v>2266</v>
      </c>
      <c r="T115" s="29">
        <v>0</v>
      </c>
      <c r="U115" s="30">
        <v>0</v>
      </c>
      <c r="V115" s="29">
        <v>1796.92</v>
      </c>
      <c r="W115" s="29">
        <v>0</v>
      </c>
      <c r="X115" s="29">
        <v>0</v>
      </c>
      <c r="Y115" s="29">
        <v>1622.11</v>
      </c>
      <c r="Z115" s="29">
        <v>0</v>
      </c>
      <c r="AA115" s="29">
        <v>0</v>
      </c>
      <c r="AB115" s="29">
        <v>1927.73</v>
      </c>
      <c r="AC115" s="29">
        <v>0</v>
      </c>
      <c r="AD115" s="29">
        <v>0</v>
      </c>
      <c r="AE115" s="29">
        <v>2710.6800000000003</v>
      </c>
      <c r="AF115" s="29">
        <v>0</v>
      </c>
      <c r="AG115" s="29">
        <v>0</v>
      </c>
      <c r="AH115" s="29">
        <v>1251.01</v>
      </c>
      <c r="AI115" s="29">
        <v>0</v>
      </c>
      <c r="AJ115" s="29">
        <v>0</v>
      </c>
      <c r="AK115" s="29">
        <v>1548.24</v>
      </c>
      <c r="AL115" s="29">
        <v>0</v>
      </c>
      <c r="AM115" s="29">
        <v>0</v>
      </c>
      <c r="AN115" s="28">
        <v>26114.32</v>
      </c>
      <c r="AO115" s="29">
        <v>0</v>
      </c>
      <c r="AP115" s="30">
        <v>0</v>
      </c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</row>
    <row r="116" spans="1:54" s="51" customFormat="1" x14ac:dyDescent="0.25">
      <c r="A116" s="46" t="s">
        <v>195</v>
      </c>
      <c r="B116" s="47"/>
      <c r="C116" s="63" t="str">
        <f t="shared" si="1"/>
        <v>Ngatamariki Geothermal Limited Total</v>
      </c>
      <c r="D116" s="50">
        <v>3097.7599999999998</v>
      </c>
      <c r="E116" s="50">
        <v>0</v>
      </c>
      <c r="F116" s="54">
        <v>0</v>
      </c>
      <c r="G116" s="47">
        <v>1658.15</v>
      </c>
      <c r="H116" s="47">
        <v>0</v>
      </c>
      <c r="I116" s="49">
        <v>0</v>
      </c>
      <c r="J116" s="47">
        <v>2198.9399999999996</v>
      </c>
      <c r="K116" s="47">
        <v>0</v>
      </c>
      <c r="L116" s="49">
        <v>0</v>
      </c>
      <c r="M116" s="47">
        <v>2725.43</v>
      </c>
      <c r="N116" s="47">
        <v>0</v>
      </c>
      <c r="O116" s="49">
        <v>0</v>
      </c>
      <c r="P116" s="47">
        <v>3311.35</v>
      </c>
      <c r="Q116" s="47">
        <v>0</v>
      </c>
      <c r="R116" s="49">
        <v>0</v>
      </c>
      <c r="S116" s="47">
        <v>2266</v>
      </c>
      <c r="T116" s="47">
        <v>0</v>
      </c>
      <c r="U116" s="49">
        <v>0</v>
      </c>
      <c r="V116" s="47">
        <v>1796.92</v>
      </c>
      <c r="W116" s="47">
        <v>0</v>
      </c>
      <c r="X116" s="47">
        <v>0</v>
      </c>
      <c r="Y116" s="47">
        <v>1622.11</v>
      </c>
      <c r="Z116" s="47">
        <v>0</v>
      </c>
      <c r="AA116" s="47">
        <v>0</v>
      </c>
      <c r="AB116" s="47">
        <v>1927.73</v>
      </c>
      <c r="AC116" s="47">
        <v>0</v>
      </c>
      <c r="AD116" s="47">
        <v>0</v>
      </c>
      <c r="AE116" s="47">
        <v>2710.6800000000003</v>
      </c>
      <c r="AF116" s="47">
        <v>0</v>
      </c>
      <c r="AG116" s="47">
        <v>0</v>
      </c>
      <c r="AH116" s="47">
        <v>1251.01</v>
      </c>
      <c r="AI116" s="47">
        <v>0</v>
      </c>
      <c r="AJ116" s="47">
        <v>0</v>
      </c>
      <c r="AK116" s="47">
        <v>1548.24</v>
      </c>
      <c r="AL116" s="47">
        <v>0</v>
      </c>
      <c r="AM116" s="47">
        <v>0</v>
      </c>
      <c r="AN116" s="48">
        <v>26114.32</v>
      </c>
      <c r="AO116" s="47">
        <v>0</v>
      </c>
      <c r="AP116" s="49">
        <v>0</v>
      </c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</row>
    <row r="117" spans="1:54" x14ac:dyDescent="0.25">
      <c r="A117" s="39" t="s">
        <v>196</v>
      </c>
      <c r="B117" s="29" t="s">
        <v>117</v>
      </c>
      <c r="C117" s="29" t="str">
        <f t="shared" si="1"/>
        <v>Norske Skog Tasman LtdKAW</v>
      </c>
      <c r="D117" s="29">
        <v>-4331.9400000000005</v>
      </c>
      <c r="E117" s="29">
        <v>0</v>
      </c>
      <c r="F117" s="30">
        <v>0</v>
      </c>
      <c r="G117" s="29">
        <v>-618.29</v>
      </c>
      <c r="H117" s="29">
        <v>0</v>
      </c>
      <c r="I117" s="30">
        <v>0</v>
      </c>
      <c r="J117" s="29">
        <v>-2670.76</v>
      </c>
      <c r="K117" s="29">
        <v>0</v>
      </c>
      <c r="L117" s="30">
        <v>0</v>
      </c>
      <c r="M117" s="29">
        <v>-2337.12</v>
      </c>
      <c r="N117" s="29">
        <v>0</v>
      </c>
      <c r="O117" s="30">
        <v>0</v>
      </c>
      <c r="P117" s="29">
        <v>-2312.6799999999998</v>
      </c>
      <c r="Q117" s="29">
        <v>0</v>
      </c>
      <c r="R117" s="30">
        <v>0</v>
      </c>
      <c r="S117" s="29">
        <v>-1363.0900000000001</v>
      </c>
      <c r="T117" s="29">
        <v>0</v>
      </c>
      <c r="U117" s="30">
        <v>0</v>
      </c>
      <c r="V117" s="29">
        <v>-1288.52</v>
      </c>
      <c r="W117" s="29">
        <v>0</v>
      </c>
      <c r="X117" s="29">
        <v>0</v>
      </c>
      <c r="Y117" s="29">
        <v>-1337.91</v>
      </c>
      <c r="Z117" s="29">
        <v>0</v>
      </c>
      <c r="AA117" s="29">
        <v>0</v>
      </c>
      <c r="AB117" s="29">
        <v>-1493.13</v>
      </c>
      <c r="AC117" s="29">
        <v>0</v>
      </c>
      <c r="AD117" s="29">
        <v>0</v>
      </c>
      <c r="AE117" s="29">
        <v>-2193.59</v>
      </c>
      <c r="AF117" s="29">
        <v>0</v>
      </c>
      <c r="AG117" s="29">
        <v>0</v>
      </c>
      <c r="AH117" s="29">
        <v>-1000.5600000000001</v>
      </c>
      <c r="AI117" s="29">
        <v>0</v>
      </c>
      <c r="AJ117" s="29">
        <v>0</v>
      </c>
      <c r="AK117" s="29">
        <v>-1587.25</v>
      </c>
      <c r="AL117" s="29">
        <v>0</v>
      </c>
      <c r="AM117" s="29">
        <v>0</v>
      </c>
      <c r="AN117" s="28">
        <v>-22534.840000000004</v>
      </c>
      <c r="AO117" s="29">
        <v>0</v>
      </c>
      <c r="AP117" s="30">
        <v>0</v>
      </c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</row>
    <row r="118" spans="1:54" s="51" customFormat="1" x14ac:dyDescent="0.25">
      <c r="A118" s="46" t="s">
        <v>197</v>
      </c>
      <c r="B118" s="47"/>
      <c r="C118" s="63" t="str">
        <f t="shared" si="1"/>
        <v>Norske Skog Tasman Ltd Total</v>
      </c>
      <c r="D118" s="50">
        <v>-4331.9400000000005</v>
      </c>
      <c r="E118" s="50">
        <v>0</v>
      </c>
      <c r="F118" s="54">
        <v>0</v>
      </c>
      <c r="G118" s="47">
        <v>-618.29</v>
      </c>
      <c r="H118" s="47">
        <v>0</v>
      </c>
      <c r="I118" s="49">
        <v>0</v>
      </c>
      <c r="J118" s="47">
        <v>-2670.76</v>
      </c>
      <c r="K118" s="47">
        <v>0</v>
      </c>
      <c r="L118" s="49">
        <v>0</v>
      </c>
      <c r="M118" s="47">
        <v>-2337.12</v>
      </c>
      <c r="N118" s="47">
        <v>0</v>
      </c>
      <c r="O118" s="49">
        <v>0</v>
      </c>
      <c r="P118" s="47">
        <v>-2312.6799999999998</v>
      </c>
      <c r="Q118" s="47">
        <v>0</v>
      </c>
      <c r="R118" s="49">
        <v>0</v>
      </c>
      <c r="S118" s="47">
        <v>-1363.0900000000001</v>
      </c>
      <c r="T118" s="47">
        <v>0</v>
      </c>
      <c r="U118" s="49">
        <v>0</v>
      </c>
      <c r="V118" s="47">
        <v>-1288.52</v>
      </c>
      <c r="W118" s="47">
        <v>0</v>
      </c>
      <c r="X118" s="47">
        <v>0</v>
      </c>
      <c r="Y118" s="47">
        <v>-1337.91</v>
      </c>
      <c r="Z118" s="47">
        <v>0</v>
      </c>
      <c r="AA118" s="47">
        <v>0</v>
      </c>
      <c r="AB118" s="47">
        <v>-1493.13</v>
      </c>
      <c r="AC118" s="47">
        <v>0</v>
      </c>
      <c r="AD118" s="47">
        <v>0</v>
      </c>
      <c r="AE118" s="47">
        <v>-2193.59</v>
      </c>
      <c r="AF118" s="47">
        <v>0</v>
      </c>
      <c r="AG118" s="47">
        <v>0</v>
      </c>
      <c r="AH118" s="47">
        <v>-1000.5600000000001</v>
      </c>
      <c r="AI118" s="47">
        <v>0</v>
      </c>
      <c r="AJ118" s="47">
        <v>0</v>
      </c>
      <c r="AK118" s="47">
        <v>-1587.25</v>
      </c>
      <c r="AL118" s="47">
        <v>0</v>
      </c>
      <c r="AM118" s="47">
        <v>0</v>
      </c>
      <c r="AN118" s="48">
        <v>-22534.840000000004</v>
      </c>
      <c r="AO118" s="47">
        <v>0</v>
      </c>
      <c r="AP118" s="49">
        <v>0</v>
      </c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</row>
    <row r="119" spans="1:54" x14ac:dyDescent="0.25">
      <c r="A119" s="39" t="s">
        <v>198</v>
      </c>
      <c r="B119" s="29" t="s">
        <v>199</v>
      </c>
      <c r="C119" s="29" t="str">
        <f t="shared" si="1"/>
        <v>Northpower LtdBRB</v>
      </c>
      <c r="D119" s="29">
        <v>1870.52</v>
      </c>
      <c r="E119" s="29">
        <v>0</v>
      </c>
      <c r="F119" s="30">
        <v>42994.63</v>
      </c>
      <c r="G119" s="29">
        <v>1340.74</v>
      </c>
      <c r="H119" s="29">
        <v>0</v>
      </c>
      <c r="I119" s="30">
        <v>29885.84</v>
      </c>
      <c r="J119" s="29">
        <v>1111.95</v>
      </c>
      <c r="K119" s="29">
        <v>0</v>
      </c>
      <c r="L119" s="30">
        <v>44043.29</v>
      </c>
      <c r="M119" s="29">
        <v>-570.36</v>
      </c>
      <c r="N119" s="29">
        <v>0</v>
      </c>
      <c r="O119" s="30">
        <v>58173.85</v>
      </c>
      <c r="P119" s="29">
        <v>-524.36</v>
      </c>
      <c r="Q119" s="29">
        <v>0</v>
      </c>
      <c r="R119" s="30">
        <v>62828.639999999999</v>
      </c>
      <c r="S119" s="29">
        <v>1268.49</v>
      </c>
      <c r="T119" s="29">
        <v>0</v>
      </c>
      <c r="U119" s="30">
        <v>44078.12</v>
      </c>
      <c r="V119" s="29">
        <v>1346.61</v>
      </c>
      <c r="W119" s="29">
        <v>0</v>
      </c>
      <c r="X119" s="29">
        <v>43167.49</v>
      </c>
      <c r="Y119" s="29">
        <v>2133.8200000000002</v>
      </c>
      <c r="Z119" s="29">
        <v>0</v>
      </c>
      <c r="AA119" s="29">
        <v>37897.629999999997</v>
      </c>
      <c r="AB119" s="29">
        <v>2076.11</v>
      </c>
      <c r="AC119" s="29">
        <v>0</v>
      </c>
      <c r="AD119" s="29">
        <v>36651.769999999997</v>
      </c>
      <c r="AE119" s="29">
        <v>1419.31</v>
      </c>
      <c r="AF119" s="29">
        <v>0</v>
      </c>
      <c r="AG119" s="29">
        <v>40683.279999999999</v>
      </c>
      <c r="AH119" s="29">
        <v>60.59</v>
      </c>
      <c r="AI119" s="29">
        <v>0</v>
      </c>
      <c r="AJ119" s="29">
        <v>21246.57</v>
      </c>
      <c r="AK119" s="29">
        <v>-252.61</v>
      </c>
      <c r="AL119" s="29">
        <v>0</v>
      </c>
      <c r="AM119" s="29">
        <v>24900.37</v>
      </c>
      <c r="AN119" s="28">
        <v>11280.81</v>
      </c>
      <c r="AO119" s="29">
        <v>0</v>
      </c>
      <c r="AP119" s="30">
        <v>486551.48000000004</v>
      </c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</row>
    <row r="120" spans="1:54" x14ac:dyDescent="0.25">
      <c r="A120" s="41" t="s">
        <v>198</v>
      </c>
      <c r="B120" s="18" t="s">
        <v>201</v>
      </c>
      <c r="C120" s="29" t="str">
        <f t="shared" si="1"/>
        <v>Northpower LtdMPE</v>
      </c>
      <c r="D120" s="18">
        <v>0</v>
      </c>
      <c r="E120" s="18">
        <v>0</v>
      </c>
      <c r="F120" s="32">
        <v>92566.67</v>
      </c>
      <c r="G120" s="18">
        <v>0</v>
      </c>
      <c r="H120" s="18">
        <v>0</v>
      </c>
      <c r="I120" s="32">
        <v>64343.67</v>
      </c>
      <c r="J120" s="18">
        <v>0</v>
      </c>
      <c r="K120" s="18">
        <v>0</v>
      </c>
      <c r="L120" s="32">
        <v>94824.41</v>
      </c>
      <c r="M120" s="18">
        <v>0</v>
      </c>
      <c r="N120" s="18">
        <v>0</v>
      </c>
      <c r="O120" s="32">
        <v>125247.24</v>
      </c>
      <c r="P120" s="18">
        <v>0</v>
      </c>
      <c r="Q120" s="18">
        <v>0</v>
      </c>
      <c r="R120" s="32">
        <v>135268.93</v>
      </c>
      <c r="S120" s="18">
        <v>0</v>
      </c>
      <c r="T120" s="18">
        <v>0</v>
      </c>
      <c r="U120" s="32">
        <v>94899.39</v>
      </c>
      <c r="V120" s="18">
        <v>0</v>
      </c>
      <c r="W120" s="18">
        <v>0</v>
      </c>
      <c r="X120" s="18">
        <v>92938.82</v>
      </c>
      <c r="Y120" s="18">
        <v>0</v>
      </c>
      <c r="Z120" s="18">
        <v>0</v>
      </c>
      <c r="AA120" s="18">
        <v>81592.91</v>
      </c>
      <c r="AB120" s="18">
        <v>0</v>
      </c>
      <c r="AC120" s="18">
        <v>0</v>
      </c>
      <c r="AD120" s="18">
        <v>78910.600000000006</v>
      </c>
      <c r="AE120" s="18">
        <v>0</v>
      </c>
      <c r="AF120" s="18">
        <v>0</v>
      </c>
      <c r="AG120" s="18">
        <v>87590.37</v>
      </c>
      <c r="AH120" s="18">
        <v>0</v>
      </c>
      <c r="AI120" s="18">
        <v>0</v>
      </c>
      <c r="AJ120" s="18">
        <v>45743.49</v>
      </c>
      <c r="AK120" s="18">
        <v>0</v>
      </c>
      <c r="AL120" s="18">
        <v>0</v>
      </c>
      <c r="AM120" s="18">
        <v>53610.04</v>
      </c>
      <c r="AN120" s="31">
        <v>0</v>
      </c>
      <c r="AO120" s="18">
        <v>0</v>
      </c>
      <c r="AP120" s="32">
        <v>1047536.5399999999</v>
      </c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</row>
    <row r="121" spans="1:54" x14ac:dyDescent="0.25">
      <c r="A121" s="41" t="s">
        <v>198</v>
      </c>
      <c r="B121" s="18" t="s">
        <v>202</v>
      </c>
      <c r="C121" s="29" t="str">
        <f t="shared" si="1"/>
        <v>Northpower LtdMTO</v>
      </c>
      <c r="D121" s="18">
        <v>299.49</v>
      </c>
      <c r="E121" s="18">
        <v>0</v>
      </c>
      <c r="F121" s="32">
        <v>15406.42</v>
      </c>
      <c r="G121" s="18">
        <v>234.85</v>
      </c>
      <c r="H121" s="18">
        <v>0</v>
      </c>
      <c r="I121" s="32">
        <v>10709.1</v>
      </c>
      <c r="J121" s="18">
        <v>290.61</v>
      </c>
      <c r="K121" s="18">
        <v>0</v>
      </c>
      <c r="L121" s="32">
        <v>15782.19</v>
      </c>
      <c r="M121" s="18">
        <v>629.33000000000004</v>
      </c>
      <c r="N121" s="18">
        <v>0</v>
      </c>
      <c r="O121" s="32">
        <v>20845.64</v>
      </c>
      <c r="P121" s="18">
        <v>1381.65</v>
      </c>
      <c r="Q121" s="18">
        <v>0</v>
      </c>
      <c r="R121" s="32">
        <v>22513.61</v>
      </c>
      <c r="S121" s="18">
        <v>1088.58</v>
      </c>
      <c r="T121" s="18">
        <v>0</v>
      </c>
      <c r="U121" s="32">
        <v>15794.67</v>
      </c>
      <c r="V121" s="18">
        <v>920.86</v>
      </c>
      <c r="W121" s="18">
        <v>0</v>
      </c>
      <c r="X121" s="18">
        <v>15468.36</v>
      </c>
      <c r="Y121" s="18">
        <v>530.20000000000005</v>
      </c>
      <c r="Z121" s="18">
        <v>0</v>
      </c>
      <c r="AA121" s="18">
        <v>13579.99</v>
      </c>
      <c r="AB121" s="18">
        <v>355.66</v>
      </c>
      <c r="AC121" s="18">
        <v>0</v>
      </c>
      <c r="AD121" s="18">
        <v>13133.56</v>
      </c>
      <c r="AE121" s="18">
        <v>582.25</v>
      </c>
      <c r="AF121" s="18">
        <v>0</v>
      </c>
      <c r="AG121" s="18">
        <v>14578.18</v>
      </c>
      <c r="AH121" s="18">
        <v>235.75</v>
      </c>
      <c r="AI121" s="18">
        <v>0</v>
      </c>
      <c r="AJ121" s="18">
        <v>7613.36</v>
      </c>
      <c r="AK121" s="18">
        <v>117.74</v>
      </c>
      <c r="AL121" s="18">
        <v>0</v>
      </c>
      <c r="AM121" s="18">
        <v>8922.64</v>
      </c>
      <c r="AN121" s="31">
        <v>6666.9699999999993</v>
      </c>
      <c r="AO121" s="18">
        <v>0</v>
      </c>
      <c r="AP121" s="32">
        <v>174347.71999999997</v>
      </c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</row>
    <row r="122" spans="1:54" s="51" customFormat="1" x14ac:dyDescent="0.25">
      <c r="A122" s="46" t="s">
        <v>203</v>
      </c>
      <c r="B122" s="47"/>
      <c r="C122" s="63" t="str">
        <f t="shared" si="1"/>
        <v>Northpower Ltd Total</v>
      </c>
      <c r="D122" s="50">
        <v>2170.0100000000002</v>
      </c>
      <c r="E122" s="50">
        <v>0</v>
      </c>
      <c r="F122" s="54">
        <v>150967.72</v>
      </c>
      <c r="G122" s="47">
        <v>1575.59</v>
      </c>
      <c r="H122" s="47">
        <v>0</v>
      </c>
      <c r="I122" s="49">
        <v>104938.61</v>
      </c>
      <c r="J122" s="47">
        <v>1402.56</v>
      </c>
      <c r="K122" s="47">
        <v>0</v>
      </c>
      <c r="L122" s="49">
        <v>154649.89000000001</v>
      </c>
      <c r="M122" s="47">
        <v>58.970000000000027</v>
      </c>
      <c r="N122" s="47">
        <v>0</v>
      </c>
      <c r="O122" s="49">
        <v>204266.72999999998</v>
      </c>
      <c r="P122" s="47">
        <v>857.29000000000008</v>
      </c>
      <c r="Q122" s="47">
        <v>0</v>
      </c>
      <c r="R122" s="49">
        <v>220611.18</v>
      </c>
      <c r="S122" s="47">
        <v>2357.0699999999997</v>
      </c>
      <c r="T122" s="47">
        <v>0</v>
      </c>
      <c r="U122" s="49">
        <v>154772.18000000002</v>
      </c>
      <c r="V122" s="47">
        <v>2267.4699999999998</v>
      </c>
      <c r="W122" s="47">
        <v>0</v>
      </c>
      <c r="X122" s="47">
        <v>151574.66999999998</v>
      </c>
      <c r="Y122" s="47">
        <v>2664.0200000000004</v>
      </c>
      <c r="Z122" s="47">
        <v>0</v>
      </c>
      <c r="AA122" s="47">
        <v>133070.53</v>
      </c>
      <c r="AB122" s="47">
        <v>2431.77</v>
      </c>
      <c r="AC122" s="47">
        <v>0</v>
      </c>
      <c r="AD122" s="47">
        <v>128695.93</v>
      </c>
      <c r="AE122" s="47">
        <v>2001.56</v>
      </c>
      <c r="AF122" s="47">
        <v>0</v>
      </c>
      <c r="AG122" s="47">
        <v>142851.82999999999</v>
      </c>
      <c r="AH122" s="47">
        <v>296.34000000000003</v>
      </c>
      <c r="AI122" s="47">
        <v>0</v>
      </c>
      <c r="AJ122" s="47">
        <v>74603.42</v>
      </c>
      <c r="AK122" s="47">
        <v>-134.87</v>
      </c>
      <c r="AL122" s="47">
        <v>0</v>
      </c>
      <c r="AM122" s="47">
        <v>87433.05</v>
      </c>
      <c r="AN122" s="48">
        <v>17947.78</v>
      </c>
      <c r="AO122" s="47">
        <v>0</v>
      </c>
      <c r="AP122" s="49">
        <v>1708435.7399999998</v>
      </c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</row>
    <row r="123" spans="1:54" x14ac:dyDescent="0.25">
      <c r="A123" s="39" t="s">
        <v>354</v>
      </c>
      <c r="B123" s="29" t="s">
        <v>63</v>
      </c>
      <c r="C123" s="29" t="str">
        <f t="shared" si="1"/>
        <v>Nova Energy LimitedKPA</v>
      </c>
      <c r="D123" s="29">
        <v>1796.85</v>
      </c>
      <c r="E123" s="29">
        <v>0</v>
      </c>
      <c r="F123" s="30">
        <v>0</v>
      </c>
      <c r="G123" s="29">
        <v>136.07999999999998</v>
      </c>
      <c r="H123" s="29">
        <v>0</v>
      </c>
      <c r="I123" s="30">
        <v>0</v>
      </c>
      <c r="J123" s="29">
        <v>325.70999999999998</v>
      </c>
      <c r="K123" s="29">
        <v>0</v>
      </c>
      <c r="L123" s="30">
        <v>0</v>
      </c>
      <c r="M123" s="29">
        <v>1443.33</v>
      </c>
      <c r="N123" s="29">
        <v>0</v>
      </c>
      <c r="O123" s="30">
        <v>0</v>
      </c>
      <c r="P123" s="29">
        <v>3169.6600000000003</v>
      </c>
      <c r="Q123" s="29">
        <v>0</v>
      </c>
      <c r="R123" s="30">
        <v>0</v>
      </c>
      <c r="S123" s="29">
        <v>1645.0900000000001</v>
      </c>
      <c r="T123" s="29">
        <v>0</v>
      </c>
      <c r="U123" s="30">
        <v>0</v>
      </c>
      <c r="V123" s="29">
        <v>1112.28</v>
      </c>
      <c r="W123" s="29">
        <v>0</v>
      </c>
      <c r="X123" s="29">
        <v>0</v>
      </c>
      <c r="Y123" s="29">
        <v>1258.9000000000001</v>
      </c>
      <c r="Z123" s="29">
        <v>0</v>
      </c>
      <c r="AA123" s="29">
        <v>0</v>
      </c>
      <c r="AB123" s="29">
        <v>1172.28</v>
      </c>
      <c r="AC123" s="29">
        <v>0</v>
      </c>
      <c r="AD123" s="29">
        <v>0</v>
      </c>
      <c r="AE123" s="29">
        <v>933.78</v>
      </c>
      <c r="AF123" s="29">
        <v>0</v>
      </c>
      <c r="AG123" s="29">
        <v>0</v>
      </c>
      <c r="AH123" s="29">
        <v>1197.58</v>
      </c>
      <c r="AI123" s="29">
        <v>0</v>
      </c>
      <c r="AJ123" s="29">
        <v>0</v>
      </c>
      <c r="AK123" s="29">
        <v>1512.6799999999998</v>
      </c>
      <c r="AL123" s="29">
        <v>0</v>
      </c>
      <c r="AM123" s="29">
        <v>0</v>
      </c>
      <c r="AN123" s="28">
        <v>15704.220000000001</v>
      </c>
      <c r="AO123" s="29">
        <v>0</v>
      </c>
      <c r="AP123" s="30">
        <v>0</v>
      </c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</row>
    <row r="124" spans="1:54" s="51" customFormat="1" x14ac:dyDescent="0.25">
      <c r="A124" s="46" t="s">
        <v>355</v>
      </c>
      <c r="B124" s="47"/>
      <c r="C124" s="63" t="str">
        <f t="shared" si="1"/>
        <v>Nova Energy Limited Total</v>
      </c>
      <c r="D124" s="50">
        <v>1796.85</v>
      </c>
      <c r="E124" s="50">
        <v>0</v>
      </c>
      <c r="F124" s="54">
        <v>0</v>
      </c>
      <c r="G124" s="47">
        <v>136.07999999999998</v>
      </c>
      <c r="H124" s="47">
        <v>0</v>
      </c>
      <c r="I124" s="49">
        <v>0</v>
      </c>
      <c r="J124" s="47">
        <v>325.70999999999998</v>
      </c>
      <c r="K124" s="47">
        <v>0</v>
      </c>
      <c r="L124" s="49">
        <v>0</v>
      </c>
      <c r="M124" s="47">
        <v>1443.33</v>
      </c>
      <c r="N124" s="47">
        <v>0</v>
      </c>
      <c r="O124" s="49">
        <v>0</v>
      </c>
      <c r="P124" s="47">
        <v>3169.6600000000003</v>
      </c>
      <c r="Q124" s="47">
        <v>0</v>
      </c>
      <c r="R124" s="49">
        <v>0</v>
      </c>
      <c r="S124" s="47">
        <v>1645.0900000000001</v>
      </c>
      <c r="T124" s="47">
        <v>0</v>
      </c>
      <c r="U124" s="49">
        <v>0</v>
      </c>
      <c r="V124" s="47">
        <v>1112.28</v>
      </c>
      <c r="W124" s="47">
        <v>0</v>
      </c>
      <c r="X124" s="47">
        <v>0</v>
      </c>
      <c r="Y124" s="47">
        <v>1258.9000000000001</v>
      </c>
      <c r="Z124" s="47">
        <v>0</v>
      </c>
      <c r="AA124" s="47">
        <v>0</v>
      </c>
      <c r="AB124" s="47">
        <v>1172.28</v>
      </c>
      <c r="AC124" s="47">
        <v>0</v>
      </c>
      <c r="AD124" s="47">
        <v>0</v>
      </c>
      <c r="AE124" s="47">
        <v>933.78</v>
      </c>
      <c r="AF124" s="47">
        <v>0</v>
      </c>
      <c r="AG124" s="47">
        <v>0</v>
      </c>
      <c r="AH124" s="47">
        <v>1197.58</v>
      </c>
      <c r="AI124" s="47">
        <v>0</v>
      </c>
      <c r="AJ124" s="47">
        <v>0</v>
      </c>
      <c r="AK124" s="47">
        <v>1512.6799999999998</v>
      </c>
      <c r="AL124" s="47">
        <v>0</v>
      </c>
      <c r="AM124" s="47">
        <v>0</v>
      </c>
      <c r="AN124" s="48">
        <v>15704.220000000001</v>
      </c>
      <c r="AO124" s="47">
        <v>0</v>
      </c>
      <c r="AP124" s="49">
        <v>0</v>
      </c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</row>
    <row r="125" spans="1:54" x14ac:dyDescent="0.25">
      <c r="A125" s="41" t="s">
        <v>358</v>
      </c>
      <c r="B125" s="18" t="s">
        <v>161</v>
      </c>
      <c r="C125" s="29" t="s">
        <v>366</v>
      </c>
      <c r="D125" s="18">
        <v>-160.16</v>
      </c>
      <c r="E125" s="18">
        <v>0</v>
      </c>
      <c r="F125" s="32">
        <v>985.82</v>
      </c>
      <c r="G125" s="18">
        <v>-82.43</v>
      </c>
      <c r="H125" s="18">
        <v>0</v>
      </c>
      <c r="I125" s="32">
        <v>685.25</v>
      </c>
      <c r="J125" s="18">
        <v>-103.43</v>
      </c>
      <c r="K125" s="18">
        <v>0</v>
      </c>
      <c r="L125" s="32">
        <v>1009.87</v>
      </c>
      <c r="M125" s="18">
        <v>-127.82</v>
      </c>
      <c r="N125" s="18">
        <v>0</v>
      </c>
      <c r="O125" s="32">
        <v>1333.86</v>
      </c>
      <c r="P125" s="18">
        <v>-155.1</v>
      </c>
      <c r="Q125" s="18">
        <v>0</v>
      </c>
      <c r="R125" s="32">
        <v>1440.59</v>
      </c>
      <c r="S125" s="18">
        <v>-14.05</v>
      </c>
      <c r="T125" s="18">
        <v>0</v>
      </c>
      <c r="U125" s="32">
        <v>1010.66</v>
      </c>
      <c r="V125" s="18">
        <v>35.44</v>
      </c>
      <c r="W125" s="18">
        <v>0</v>
      </c>
      <c r="X125" s="18">
        <v>989.78</v>
      </c>
      <c r="Y125" s="18">
        <v>22.46</v>
      </c>
      <c r="Z125" s="18">
        <v>0</v>
      </c>
      <c r="AA125" s="18">
        <v>868.95</v>
      </c>
      <c r="AB125" s="18">
        <v>33.11</v>
      </c>
      <c r="AC125" s="18">
        <v>0</v>
      </c>
      <c r="AD125" s="18">
        <v>840.39</v>
      </c>
      <c r="AE125" s="18">
        <v>51.65</v>
      </c>
      <c r="AF125" s="18">
        <v>0</v>
      </c>
      <c r="AG125" s="18">
        <v>932.82</v>
      </c>
      <c r="AH125" s="18">
        <v>21.05</v>
      </c>
      <c r="AI125" s="18">
        <v>0</v>
      </c>
      <c r="AJ125" s="18">
        <v>487.16</v>
      </c>
      <c r="AK125" s="18">
        <v>27.18</v>
      </c>
      <c r="AL125" s="18">
        <v>0</v>
      </c>
      <c r="AM125" s="18">
        <v>570.94000000000005</v>
      </c>
      <c r="AN125" s="31">
        <v>-452.09999999999985</v>
      </c>
      <c r="AO125" s="18">
        <v>0</v>
      </c>
      <c r="AP125" s="32">
        <v>11156.089999999998</v>
      </c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</row>
    <row r="126" spans="1:54" s="51" customFormat="1" x14ac:dyDescent="0.25">
      <c r="A126" s="52" t="s">
        <v>359</v>
      </c>
      <c r="B126" s="50"/>
      <c r="C126" s="63" t="s">
        <v>359</v>
      </c>
      <c r="D126" s="50">
        <v>-160.16</v>
      </c>
      <c r="E126" s="50">
        <v>0</v>
      </c>
      <c r="F126" s="54">
        <v>985.82</v>
      </c>
      <c r="G126" s="50">
        <v>-82.43</v>
      </c>
      <c r="H126" s="50">
        <v>0</v>
      </c>
      <c r="I126" s="54">
        <v>685.25</v>
      </c>
      <c r="J126" s="50">
        <v>-103.43</v>
      </c>
      <c r="K126" s="50">
        <v>0</v>
      </c>
      <c r="L126" s="54">
        <v>1009.87</v>
      </c>
      <c r="M126" s="50">
        <v>-127.82</v>
      </c>
      <c r="N126" s="50">
        <v>0</v>
      </c>
      <c r="O126" s="54">
        <v>1333.86</v>
      </c>
      <c r="P126" s="50">
        <v>-155.1</v>
      </c>
      <c r="Q126" s="50">
        <v>0</v>
      </c>
      <c r="R126" s="54">
        <v>1440.59</v>
      </c>
      <c r="S126" s="50">
        <v>-14.05</v>
      </c>
      <c r="T126" s="50">
        <v>0</v>
      </c>
      <c r="U126" s="54">
        <v>1010.66</v>
      </c>
      <c r="V126" s="50">
        <v>35.44</v>
      </c>
      <c r="W126" s="50">
        <v>0</v>
      </c>
      <c r="X126" s="50">
        <v>989.78</v>
      </c>
      <c r="Y126" s="50">
        <v>22.46</v>
      </c>
      <c r="Z126" s="50">
        <v>0</v>
      </c>
      <c r="AA126" s="50">
        <v>868.95</v>
      </c>
      <c r="AB126" s="50">
        <v>33.11</v>
      </c>
      <c r="AC126" s="50">
        <v>0</v>
      </c>
      <c r="AD126" s="50">
        <v>840.39</v>
      </c>
      <c r="AE126" s="50">
        <v>51.65</v>
      </c>
      <c r="AF126" s="50">
        <v>0</v>
      </c>
      <c r="AG126" s="50">
        <v>932.82</v>
      </c>
      <c r="AH126" s="50">
        <v>21.05</v>
      </c>
      <c r="AI126" s="50">
        <v>0</v>
      </c>
      <c r="AJ126" s="50">
        <v>487.16</v>
      </c>
      <c r="AK126" s="50">
        <v>27.18</v>
      </c>
      <c r="AL126" s="50">
        <v>0</v>
      </c>
      <c r="AM126" s="50">
        <v>570.94000000000005</v>
      </c>
      <c r="AN126" s="53">
        <v>-452.09999999999985</v>
      </c>
      <c r="AO126" s="50">
        <v>0</v>
      </c>
      <c r="AP126" s="54">
        <v>11156.089999999998</v>
      </c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</row>
    <row r="127" spans="1:54" x14ac:dyDescent="0.25">
      <c r="A127" s="39" t="s">
        <v>207</v>
      </c>
      <c r="B127" s="29" t="s">
        <v>209</v>
      </c>
      <c r="C127" s="29" t="str">
        <f t="shared" ref="C127:C190" si="2">A127&amp;B127</f>
        <v>Orion New Zealand LtdAPS</v>
      </c>
      <c r="D127" s="29">
        <v>-403.06</v>
      </c>
      <c r="E127" s="29">
        <v>0</v>
      </c>
      <c r="F127" s="30">
        <v>161.66999999999999</v>
      </c>
      <c r="G127" s="29">
        <v>-203.97</v>
      </c>
      <c r="H127" s="29">
        <v>0</v>
      </c>
      <c r="I127" s="30">
        <v>112.38</v>
      </c>
      <c r="J127" s="29">
        <v>-295.64999999999998</v>
      </c>
      <c r="K127" s="29">
        <v>0</v>
      </c>
      <c r="L127" s="30">
        <v>165.62</v>
      </c>
      <c r="M127" s="29">
        <v>-360.53</v>
      </c>
      <c r="N127" s="29">
        <v>0</v>
      </c>
      <c r="O127" s="30">
        <v>218.75</v>
      </c>
      <c r="P127" s="29">
        <v>-452.47</v>
      </c>
      <c r="Q127" s="29">
        <v>0</v>
      </c>
      <c r="R127" s="30">
        <v>236.26</v>
      </c>
      <c r="S127" s="29">
        <v>-316.72000000000003</v>
      </c>
      <c r="T127" s="29">
        <v>0</v>
      </c>
      <c r="U127" s="30">
        <v>165.75</v>
      </c>
      <c r="V127" s="29">
        <v>-242.1</v>
      </c>
      <c r="W127" s="29">
        <v>0</v>
      </c>
      <c r="X127" s="29">
        <v>162.32</v>
      </c>
      <c r="Y127" s="29">
        <v>-212.52</v>
      </c>
      <c r="Z127" s="29">
        <v>0</v>
      </c>
      <c r="AA127" s="29">
        <v>142.51</v>
      </c>
      <c r="AB127" s="29">
        <v>-298.85000000000002</v>
      </c>
      <c r="AC127" s="29">
        <v>0</v>
      </c>
      <c r="AD127" s="29">
        <v>137.82</v>
      </c>
      <c r="AE127" s="29">
        <v>-427.83</v>
      </c>
      <c r="AF127" s="29">
        <v>0</v>
      </c>
      <c r="AG127" s="29">
        <v>152.97999999999999</v>
      </c>
      <c r="AH127" s="29">
        <v>-171.11</v>
      </c>
      <c r="AI127" s="29">
        <v>0</v>
      </c>
      <c r="AJ127" s="29">
        <v>79.89</v>
      </c>
      <c r="AK127" s="29">
        <v>-240.35</v>
      </c>
      <c r="AL127" s="29">
        <v>0</v>
      </c>
      <c r="AM127" s="29">
        <v>93.63</v>
      </c>
      <c r="AN127" s="28">
        <v>-3625.16</v>
      </c>
      <c r="AO127" s="29">
        <v>0</v>
      </c>
      <c r="AP127" s="30">
        <v>1829.58</v>
      </c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</row>
    <row r="128" spans="1:54" x14ac:dyDescent="0.25">
      <c r="A128" s="41" t="s">
        <v>207</v>
      </c>
      <c r="B128" s="18" t="s">
        <v>210</v>
      </c>
      <c r="C128" s="29" t="str">
        <f t="shared" si="2"/>
        <v>Orion New Zealand LtdBRY</v>
      </c>
      <c r="D128" s="18">
        <v>267.58999999999997</v>
      </c>
      <c r="E128" s="18">
        <v>0</v>
      </c>
      <c r="F128" s="32">
        <v>126587.37</v>
      </c>
      <c r="G128" s="18">
        <v>873.57</v>
      </c>
      <c r="H128" s="18">
        <v>0</v>
      </c>
      <c r="I128" s="32">
        <v>87991.67</v>
      </c>
      <c r="J128" s="18">
        <v>1946.3</v>
      </c>
      <c r="K128" s="18">
        <v>0</v>
      </c>
      <c r="L128" s="32">
        <v>129674.89</v>
      </c>
      <c r="M128" s="18">
        <v>2119.63</v>
      </c>
      <c r="N128" s="18">
        <v>0</v>
      </c>
      <c r="O128" s="32">
        <v>171278.91</v>
      </c>
      <c r="P128" s="18">
        <v>2848.44</v>
      </c>
      <c r="Q128" s="18">
        <v>0</v>
      </c>
      <c r="R128" s="32">
        <v>184983.84</v>
      </c>
      <c r="S128" s="18">
        <v>1899.01</v>
      </c>
      <c r="T128" s="18">
        <v>0</v>
      </c>
      <c r="U128" s="32">
        <v>129777.43</v>
      </c>
      <c r="V128" s="18">
        <v>557.17999999999995</v>
      </c>
      <c r="W128" s="18">
        <v>0</v>
      </c>
      <c r="X128" s="18">
        <v>127096.3</v>
      </c>
      <c r="Y128" s="18">
        <v>344.11</v>
      </c>
      <c r="Z128" s="18">
        <v>0</v>
      </c>
      <c r="AA128" s="18">
        <v>111580.46</v>
      </c>
      <c r="AB128" s="18">
        <v>1470.08</v>
      </c>
      <c r="AC128" s="18">
        <v>0</v>
      </c>
      <c r="AD128" s="18">
        <v>107912.33</v>
      </c>
      <c r="AE128" s="18">
        <v>1220.46</v>
      </c>
      <c r="AF128" s="18">
        <v>0</v>
      </c>
      <c r="AG128" s="18">
        <v>119782.14</v>
      </c>
      <c r="AH128" s="18">
        <v>947.69</v>
      </c>
      <c r="AI128" s="18">
        <v>0</v>
      </c>
      <c r="AJ128" s="18">
        <v>62555.43</v>
      </c>
      <c r="AK128" s="18">
        <v>91.59</v>
      </c>
      <c r="AL128" s="18">
        <v>0</v>
      </c>
      <c r="AM128" s="18">
        <v>73313.149999999994</v>
      </c>
      <c r="AN128" s="31">
        <v>14585.650000000003</v>
      </c>
      <c r="AO128" s="18">
        <v>0</v>
      </c>
      <c r="AP128" s="32">
        <v>1432533.92</v>
      </c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</row>
    <row r="129" spans="1:54" x14ac:dyDescent="0.25">
      <c r="A129" s="41" t="s">
        <v>207</v>
      </c>
      <c r="B129" s="18" t="s">
        <v>211</v>
      </c>
      <c r="C129" s="29" t="str">
        <f t="shared" si="2"/>
        <v>Orion New Zealand LtdCLH</v>
      </c>
      <c r="D129" s="18">
        <v>-650.39</v>
      </c>
      <c r="E129" s="18">
        <v>0</v>
      </c>
      <c r="F129" s="32">
        <v>244.48</v>
      </c>
      <c r="G129" s="18">
        <v>-326.3</v>
      </c>
      <c r="H129" s="18">
        <v>0</v>
      </c>
      <c r="I129" s="32">
        <v>169.94</v>
      </c>
      <c r="J129" s="18">
        <v>-471.53</v>
      </c>
      <c r="K129" s="18">
        <v>0</v>
      </c>
      <c r="L129" s="32">
        <v>250.45</v>
      </c>
      <c r="M129" s="18">
        <v>-568.32000000000005</v>
      </c>
      <c r="N129" s="18">
        <v>0</v>
      </c>
      <c r="O129" s="32">
        <v>330.8</v>
      </c>
      <c r="P129" s="18">
        <v>-725.84</v>
      </c>
      <c r="Q129" s="18">
        <v>0</v>
      </c>
      <c r="R129" s="32">
        <v>357.27</v>
      </c>
      <c r="S129" s="18">
        <v>-512.12</v>
      </c>
      <c r="T129" s="18">
        <v>0</v>
      </c>
      <c r="U129" s="32">
        <v>250.64</v>
      </c>
      <c r="V129" s="18">
        <v>-390.35</v>
      </c>
      <c r="W129" s="18">
        <v>0</v>
      </c>
      <c r="X129" s="18">
        <v>245.47</v>
      </c>
      <c r="Y129" s="18">
        <v>-348.83</v>
      </c>
      <c r="Z129" s="18">
        <v>0</v>
      </c>
      <c r="AA129" s="18">
        <v>215.5</v>
      </c>
      <c r="AB129" s="18">
        <v>-489.4</v>
      </c>
      <c r="AC129" s="18">
        <v>0</v>
      </c>
      <c r="AD129" s="18">
        <v>208.42</v>
      </c>
      <c r="AE129" s="18">
        <v>-688.81</v>
      </c>
      <c r="AF129" s="18">
        <v>0</v>
      </c>
      <c r="AG129" s="18">
        <v>231.34</v>
      </c>
      <c r="AH129" s="18">
        <v>-322.61</v>
      </c>
      <c r="AI129" s="18">
        <v>0</v>
      </c>
      <c r="AJ129" s="18">
        <v>120.82</v>
      </c>
      <c r="AK129" s="18">
        <v>-380.95</v>
      </c>
      <c r="AL129" s="18">
        <v>0</v>
      </c>
      <c r="AM129" s="18">
        <v>141.59</v>
      </c>
      <c r="AN129" s="31">
        <v>-5875.45</v>
      </c>
      <c r="AO129" s="18">
        <v>0</v>
      </c>
      <c r="AP129" s="32">
        <v>2766.72</v>
      </c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</row>
    <row r="130" spans="1:54" x14ac:dyDescent="0.25">
      <c r="A130" s="41" t="s">
        <v>207</v>
      </c>
      <c r="B130" s="18" t="s">
        <v>212</v>
      </c>
      <c r="C130" s="29" t="str">
        <f t="shared" si="2"/>
        <v>Orion New Zealand LtdCOL</v>
      </c>
      <c r="D130" s="18">
        <v>-124.48</v>
      </c>
      <c r="E130" s="18">
        <v>0</v>
      </c>
      <c r="F130" s="32">
        <v>194.21</v>
      </c>
      <c r="G130" s="18">
        <v>-62.05</v>
      </c>
      <c r="H130" s="18">
        <v>0</v>
      </c>
      <c r="I130" s="32">
        <v>134.99</v>
      </c>
      <c r="J130" s="18">
        <v>-88.38</v>
      </c>
      <c r="K130" s="18">
        <v>0</v>
      </c>
      <c r="L130" s="32">
        <v>198.94</v>
      </c>
      <c r="M130" s="18">
        <v>-108.75</v>
      </c>
      <c r="N130" s="18">
        <v>0</v>
      </c>
      <c r="O130" s="32">
        <v>262.77</v>
      </c>
      <c r="P130" s="18">
        <v>-142.31</v>
      </c>
      <c r="Q130" s="18">
        <v>0</v>
      </c>
      <c r="R130" s="32">
        <v>283.8</v>
      </c>
      <c r="S130" s="18">
        <v>-101.23</v>
      </c>
      <c r="T130" s="18">
        <v>0</v>
      </c>
      <c r="U130" s="32">
        <v>199.1</v>
      </c>
      <c r="V130" s="18">
        <v>-76.3</v>
      </c>
      <c r="W130" s="18">
        <v>0</v>
      </c>
      <c r="X130" s="18">
        <v>194.99</v>
      </c>
      <c r="Y130" s="18">
        <v>-68.81</v>
      </c>
      <c r="Z130" s="18">
        <v>0</v>
      </c>
      <c r="AA130" s="18">
        <v>171.18</v>
      </c>
      <c r="AB130" s="18">
        <v>-96.15</v>
      </c>
      <c r="AC130" s="18">
        <v>0</v>
      </c>
      <c r="AD130" s="18">
        <v>165.56</v>
      </c>
      <c r="AE130" s="18">
        <v>-131.44999999999999</v>
      </c>
      <c r="AF130" s="18">
        <v>0</v>
      </c>
      <c r="AG130" s="18">
        <v>183.77</v>
      </c>
      <c r="AH130" s="18">
        <v>-62.79</v>
      </c>
      <c r="AI130" s="18">
        <v>0</v>
      </c>
      <c r="AJ130" s="18">
        <v>95.97</v>
      </c>
      <c r="AK130" s="18">
        <v>-74.900000000000006</v>
      </c>
      <c r="AL130" s="18">
        <v>0</v>
      </c>
      <c r="AM130" s="18">
        <v>112.48</v>
      </c>
      <c r="AN130" s="31">
        <v>-1137.5999999999999</v>
      </c>
      <c r="AO130" s="18">
        <v>0</v>
      </c>
      <c r="AP130" s="32">
        <v>2197.7599999999998</v>
      </c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</row>
    <row r="131" spans="1:54" x14ac:dyDescent="0.25">
      <c r="A131" s="41" t="s">
        <v>207</v>
      </c>
      <c r="B131" s="18" t="s">
        <v>213</v>
      </c>
      <c r="C131" s="29" t="str">
        <f t="shared" si="2"/>
        <v>Orion New Zealand LtdHOR</v>
      </c>
      <c r="D131" s="18">
        <v>-152.62</v>
      </c>
      <c r="E131" s="18">
        <v>0</v>
      </c>
      <c r="F131" s="32">
        <v>14334.83</v>
      </c>
      <c r="G131" s="18">
        <v>-279.66000000000003</v>
      </c>
      <c r="H131" s="18">
        <v>0</v>
      </c>
      <c r="I131" s="32">
        <v>9964.23</v>
      </c>
      <c r="J131" s="18">
        <v>-602.76</v>
      </c>
      <c r="K131" s="18">
        <v>0</v>
      </c>
      <c r="L131" s="32">
        <v>14684.46</v>
      </c>
      <c r="M131" s="18">
        <v>-593.46</v>
      </c>
      <c r="N131" s="18">
        <v>0</v>
      </c>
      <c r="O131" s="32">
        <v>19395.73</v>
      </c>
      <c r="P131" s="18">
        <v>-209.95</v>
      </c>
      <c r="Q131" s="18">
        <v>0</v>
      </c>
      <c r="R131" s="32">
        <v>20947.68</v>
      </c>
      <c r="S131" s="18">
        <v>-162.94</v>
      </c>
      <c r="T131" s="18">
        <v>0</v>
      </c>
      <c r="U131" s="32">
        <v>14696.07</v>
      </c>
      <c r="V131" s="18">
        <v>568.26</v>
      </c>
      <c r="W131" s="18">
        <v>0</v>
      </c>
      <c r="X131" s="18">
        <v>14392.46</v>
      </c>
      <c r="Y131" s="18">
        <v>448.12</v>
      </c>
      <c r="Z131" s="18">
        <v>0</v>
      </c>
      <c r="AA131" s="18">
        <v>12635.44</v>
      </c>
      <c r="AB131" s="18">
        <v>1929.64</v>
      </c>
      <c r="AC131" s="18">
        <v>0</v>
      </c>
      <c r="AD131" s="18">
        <v>12220.06</v>
      </c>
      <c r="AE131" s="18">
        <v>1264.33</v>
      </c>
      <c r="AF131" s="18">
        <v>0</v>
      </c>
      <c r="AG131" s="18">
        <v>13564.2</v>
      </c>
      <c r="AH131" s="18">
        <v>710.71</v>
      </c>
      <c r="AI131" s="18">
        <v>0</v>
      </c>
      <c r="AJ131" s="18">
        <v>7083.82</v>
      </c>
      <c r="AK131" s="18">
        <v>441.66</v>
      </c>
      <c r="AL131" s="18">
        <v>0</v>
      </c>
      <c r="AM131" s="18">
        <v>8302.0300000000007</v>
      </c>
      <c r="AN131" s="31">
        <v>3361.33</v>
      </c>
      <c r="AO131" s="18">
        <v>0</v>
      </c>
      <c r="AP131" s="32">
        <v>162221.01</v>
      </c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</row>
    <row r="132" spans="1:54" x14ac:dyDescent="0.25">
      <c r="A132" s="41" t="s">
        <v>207</v>
      </c>
      <c r="B132" s="18" t="s">
        <v>214</v>
      </c>
      <c r="C132" s="29" t="str">
        <f t="shared" si="2"/>
        <v>Orion New Zealand LtdISL</v>
      </c>
      <c r="D132" s="18">
        <v>143.22999999999999</v>
      </c>
      <c r="E132" s="18">
        <v>0</v>
      </c>
      <c r="F132" s="32">
        <v>424773.73</v>
      </c>
      <c r="G132" s="18">
        <v>541.96</v>
      </c>
      <c r="H132" s="18">
        <v>0</v>
      </c>
      <c r="I132" s="32">
        <v>295262.88</v>
      </c>
      <c r="J132" s="18">
        <v>896.91</v>
      </c>
      <c r="K132" s="18">
        <v>0</v>
      </c>
      <c r="L132" s="32">
        <v>435134.16</v>
      </c>
      <c r="M132" s="18">
        <v>1303.5899999999999</v>
      </c>
      <c r="N132" s="18">
        <v>0</v>
      </c>
      <c r="O132" s="32">
        <v>574739.66</v>
      </c>
      <c r="P132" s="18">
        <v>1197.8900000000001</v>
      </c>
      <c r="Q132" s="18">
        <v>0</v>
      </c>
      <c r="R132" s="32">
        <v>620727.63</v>
      </c>
      <c r="S132" s="18">
        <v>615.57000000000005</v>
      </c>
      <c r="T132" s="18">
        <v>0</v>
      </c>
      <c r="U132" s="32">
        <v>435478.22</v>
      </c>
      <c r="V132" s="18">
        <v>318.51</v>
      </c>
      <c r="W132" s="18">
        <v>0</v>
      </c>
      <c r="X132" s="18">
        <v>426481.49</v>
      </c>
      <c r="Y132" s="18">
        <v>262.23</v>
      </c>
      <c r="Z132" s="18">
        <v>0</v>
      </c>
      <c r="AA132" s="18">
        <v>374416.89</v>
      </c>
      <c r="AB132" s="18">
        <v>532.99</v>
      </c>
      <c r="AC132" s="18">
        <v>0</v>
      </c>
      <c r="AD132" s="18">
        <v>362108.21</v>
      </c>
      <c r="AE132" s="18">
        <v>595.41</v>
      </c>
      <c r="AF132" s="18">
        <v>0</v>
      </c>
      <c r="AG132" s="18">
        <v>401938.27</v>
      </c>
      <c r="AH132" s="18">
        <v>343.84</v>
      </c>
      <c r="AI132" s="18">
        <v>0</v>
      </c>
      <c r="AJ132" s="18">
        <v>209909.6</v>
      </c>
      <c r="AK132" s="18">
        <v>357.5</v>
      </c>
      <c r="AL132" s="18">
        <v>0</v>
      </c>
      <c r="AM132" s="18">
        <v>246007.95</v>
      </c>
      <c r="AN132" s="31">
        <v>7109.6299999999992</v>
      </c>
      <c r="AO132" s="18">
        <v>0</v>
      </c>
      <c r="AP132" s="32">
        <v>4806978.6900000013</v>
      </c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</row>
    <row r="133" spans="1:54" x14ac:dyDescent="0.25">
      <c r="A133" s="41" t="s">
        <v>207</v>
      </c>
      <c r="B133" s="18" t="s">
        <v>215</v>
      </c>
      <c r="C133" s="29" t="str">
        <f t="shared" si="2"/>
        <v>Orion New Zealand LtdKBY</v>
      </c>
      <c r="D133" s="18">
        <v>-5.36</v>
      </c>
      <c r="E133" s="18">
        <v>0</v>
      </c>
      <c r="F133" s="32">
        <v>4121.72</v>
      </c>
      <c r="G133" s="18">
        <v>-7.39</v>
      </c>
      <c r="H133" s="18">
        <v>0</v>
      </c>
      <c r="I133" s="32">
        <v>2865.03</v>
      </c>
      <c r="J133" s="18">
        <v>-48.12</v>
      </c>
      <c r="K133" s="18">
        <v>0</v>
      </c>
      <c r="L133" s="32">
        <v>4222.25</v>
      </c>
      <c r="M133" s="18">
        <v>-59.76</v>
      </c>
      <c r="N133" s="18">
        <v>0</v>
      </c>
      <c r="O133" s="32">
        <v>5576.89</v>
      </c>
      <c r="P133" s="18">
        <v>-27.94</v>
      </c>
      <c r="Q133" s="18">
        <v>0</v>
      </c>
      <c r="R133" s="32">
        <v>6023.13</v>
      </c>
      <c r="S133" s="18">
        <v>2.58</v>
      </c>
      <c r="T133" s="18">
        <v>0</v>
      </c>
      <c r="U133" s="32">
        <v>4225.59</v>
      </c>
      <c r="V133" s="18">
        <v>-0.91</v>
      </c>
      <c r="W133" s="18">
        <v>0</v>
      </c>
      <c r="X133" s="18">
        <v>4138.29</v>
      </c>
      <c r="Y133" s="18">
        <v>-0.26</v>
      </c>
      <c r="Z133" s="18">
        <v>0</v>
      </c>
      <c r="AA133" s="18">
        <v>3633.09</v>
      </c>
      <c r="AB133" s="18">
        <v>0.43</v>
      </c>
      <c r="AC133" s="18">
        <v>0</v>
      </c>
      <c r="AD133" s="18">
        <v>3513.66</v>
      </c>
      <c r="AE133" s="18">
        <v>0.6</v>
      </c>
      <c r="AF133" s="18">
        <v>0</v>
      </c>
      <c r="AG133" s="18">
        <v>3900.14</v>
      </c>
      <c r="AH133" s="18">
        <v>-0.13</v>
      </c>
      <c r="AI133" s="18">
        <v>0</v>
      </c>
      <c r="AJ133" s="18">
        <v>2036.82</v>
      </c>
      <c r="AK133" s="18">
        <v>-0.51</v>
      </c>
      <c r="AL133" s="18">
        <v>0</v>
      </c>
      <c r="AM133" s="18">
        <v>2387.1</v>
      </c>
      <c r="AN133" s="31">
        <v>-146.76999999999995</v>
      </c>
      <c r="AO133" s="18">
        <v>0</v>
      </c>
      <c r="AP133" s="32">
        <v>46643.71</v>
      </c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</row>
    <row r="134" spans="1:54" s="51" customFormat="1" x14ac:dyDescent="0.25">
      <c r="A134" s="46" t="s">
        <v>218</v>
      </c>
      <c r="B134" s="47"/>
      <c r="C134" s="63" t="str">
        <f t="shared" si="2"/>
        <v>Orion New Zealand Ltd Total</v>
      </c>
      <c r="D134" s="50">
        <v>-925.09</v>
      </c>
      <c r="E134" s="50">
        <v>0</v>
      </c>
      <c r="F134" s="54">
        <v>570418.01</v>
      </c>
      <c r="G134" s="47">
        <v>536.16</v>
      </c>
      <c r="H134" s="47">
        <v>0</v>
      </c>
      <c r="I134" s="49">
        <v>396501.12000000005</v>
      </c>
      <c r="J134" s="47">
        <v>1336.7700000000004</v>
      </c>
      <c r="K134" s="47">
        <v>0</v>
      </c>
      <c r="L134" s="49">
        <v>584330.77</v>
      </c>
      <c r="M134" s="47">
        <v>1732.4</v>
      </c>
      <c r="N134" s="47">
        <v>0</v>
      </c>
      <c r="O134" s="49">
        <v>771803.51</v>
      </c>
      <c r="P134" s="47">
        <v>2487.8200000000002</v>
      </c>
      <c r="Q134" s="47">
        <v>0</v>
      </c>
      <c r="R134" s="49">
        <v>833559.61</v>
      </c>
      <c r="S134" s="47">
        <v>1424.15</v>
      </c>
      <c r="T134" s="47">
        <v>0</v>
      </c>
      <c r="U134" s="49">
        <v>584792.79999999993</v>
      </c>
      <c r="V134" s="47">
        <v>734.28999999999985</v>
      </c>
      <c r="W134" s="47">
        <v>0</v>
      </c>
      <c r="X134" s="47">
        <v>572711.32000000007</v>
      </c>
      <c r="Y134" s="47">
        <v>424.04000000000008</v>
      </c>
      <c r="Z134" s="47">
        <v>0</v>
      </c>
      <c r="AA134" s="47">
        <v>502795.07</v>
      </c>
      <c r="AB134" s="47">
        <v>3048.7400000000002</v>
      </c>
      <c r="AC134" s="47">
        <v>0</v>
      </c>
      <c r="AD134" s="47">
        <v>486266.06</v>
      </c>
      <c r="AE134" s="47">
        <v>1832.71</v>
      </c>
      <c r="AF134" s="47">
        <v>0</v>
      </c>
      <c r="AG134" s="47">
        <v>539752.84</v>
      </c>
      <c r="AH134" s="47">
        <v>1445.6</v>
      </c>
      <c r="AI134" s="47">
        <v>0</v>
      </c>
      <c r="AJ134" s="47">
        <v>281882.35000000003</v>
      </c>
      <c r="AK134" s="47">
        <v>194.04000000000002</v>
      </c>
      <c r="AL134" s="47">
        <v>0</v>
      </c>
      <c r="AM134" s="47">
        <v>330357.93</v>
      </c>
      <c r="AN134" s="48">
        <v>14271.630000000003</v>
      </c>
      <c r="AO134" s="47">
        <v>0</v>
      </c>
      <c r="AP134" s="49">
        <v>6455171.3899999997</v>
      </c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</row>
    <row r="135" spans="1:54" x14ac:dyDescent="0.25">
      <c r="A135" s="39" t="s">
        <v>223</v>
      </c>
      <c r="B135" s="29" t="s">
        <v>85</v>
      </c>
      <c r="C135" s="29" t="str">
        <f t="shared" si="2"/>
        <v>Pan Pacific Forest ProductsWHI</v>
      </c>
      <c r="D135" s="29">
        <v>-2690.83</v>
      </c>
      <c r="E135" s="29">
        <v>0</v>
      </c>
      <c r="F135" s="30">
        <v>12570.21</v>
      </c>
      <c r="G135" s="29">
        <v>82.55</v>
      </c>
      <c r="H135" s="29">
        <v>0</v>
      </c>
      <c r="I135" s="30">
        <v>8737.6299999999992</v>
      </c>
      <c r="J135" s="29">
        <v>-347.68</v>
      </c>
      <c r="K135" s="29">
        <v>0</v>
      </c>
      <c r="L135" s="30">
        <v>12876.8</v>
      </c>
      <c r="M135" s="29">
        <v>171.26</v>
      </c>
      <c r="N135" s="29">
        <v>0</v>
      </c>
      <c r="O135" s="30">
        <v>17008.11</v>
      </c>
      <c r="P135" s="29">
        <v>-73.45</v>
      </c>
      <c r="Q135" s="29">
        <v>0</v>
      </c>
      <c r="R135" s="30">
        <v>18369.02</v>
      </c>
      <c r="S135" s="29">
        <v>-164.94</v>
      </c>
      <c r="T135" s="29">
        <v>0</v>
      </c>
      <c r="U135" s="30">
        <v>12886.99</v>
      </c>
      <c r="V135" s="29">
        <v>-26.02</v>
      </c>
      <c r="W135" s="29">
        <v>0</v>
      </c>
      <c r="X135" s="29">
        <v>12620.75</v>
      </c>
      <c r="Y135" s="29">
        <v>-436.38</v>
      </c>
      <c r="Z135" s="29">
        <v>0</v>
      </c>
      <c r="AA135" s="29">
        <v>11080.01</v>
      </c>
      <c r="AB135" s="29">
        <v>132.93</v>
      </c>
      <c r="AC135" s="29">
        <v>0</v>
      </c>
      <c r="AD135" s="29">
        <v>10715.77</v>
      </c>
      <c r="AE135" s="29">
        <v>580.78</v>
      </c>
      <c r="AF135" s="29">
        <v>0</v>
      </c>
      <c r="AG135" s="29">
        <v>11894.45</v>
      </c>
      <c r="AH135" s="29">
        <v>-222.15</v>
      </c>
      <c r="AI135" s="29">
        <v>0</v>
      </c>
      <c r="AJ135" s="29">
        <v>6211.8</v>
      </c>
      <c r="AK135" s="29">
        <v>-18.12</v>
      </c>
      <c r="AL135" s="29">
        <v>0</v>
      </c>
      <c r="AM135" s="29">
        <v>7280.04</v>
      </c>
      <c r="AN135" s="28">
        <v>-3012.0499999999997</v>
      </c>
      <c r="AO135" s="29">
        <v>0</v>
      </c>
      <c r="AP135" s="30">
        <v>142251.57999999999</v>
      </c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</row>
    <row r="136" spans="1:54" s="51" customFormat="1" x14ac:dyDescent="0.25">
      <c r="A136" s="46" t="s">
        <v>224</v>
      </c>
      <c r="B136" s="47"/>
      <c r="C136" s="63" t="str">
        <f t="shared" si="2"/>
        <v>Pan Pacific Forest Products Total</v>
      </c>
      <c r="D136" s="50">
        <v>-2690.83</v>
      </c>
      <c r="E136" s="50">
        <v>0</v>
      </c>
      <c r="F136" s="54">
        <v>12570.21</v>
      </c>
      <c r="G136" s="47">
        <v>82.55</v>
      </c>
      <c r="H136" s="47">
        <v>0</v>
      </c>
      <c r="I136" s="49">
        <v>8737.6299999999992</v>
      </c>
      <c r="J136" s="47">
        <v>-347.68</v>
      </c>
      <c r="K136" s="47">
        <v>0</v>
      </c>
      <c r="L136" s="49">
        <v>12876.8</v>
      </c>
      <c r="M136" s="47">
        <v>171.26</v>
      </c>
      <c r="N136" s="47">
        <v>0</v>
      </c>
      <c r="O136" s="49">
        <v>17008.11</v>
      </c>
      <c r="P136" s="47">
        <v>-73.45</v>
      </c>
      <c r="Q136" s="47">
        <v>0</v>
      </c>
      <c r="R136" s="49">
        <v>18369.02</v>
      </c>
      <c r="S136" s="47">
        <v>-164.94</v>
      </c>
      <c r="T136" s="47">
        <v>0</v>
      </c>
      <c r="U136" s="49">
        <v>12886.99</v>
      </c>
      <c r="V136" s="47">
        <v>-26.02</v>
      </c>
      <c r="W136" s="47">
        <v>0</v>
      </c>
      <c r="X136" s="47">
        <v>12620.75</v>
      </c>
      <c r="Y136" s="47">
        <v>-436.38</v>
      </c>
      <c r="Z136" s="47">
        <v>0</v>
      </c>
      <c r="AA136" s="47">
        <v>11080.01</v>
      </c>
      <c r="AB136" s="47">
        <v>132.93</v>
      </c>
      <c r="AC136" s="47">
        <v>0</v>
      </c>
      <c r="AD136" s="47">
        <v>10715.77</v>
      </c>
      <c r="AE136" s="47">
        <v>580.78</v>
      </c>
      <c r="AF136" s="47">
        <v>0</v>
      </c>
      <c r="AG136" s="47">
        <v>11894.45</v>
      </c>
      <c r="AH136" s="47">
        <v>-222.15</v>
      </c>
      <c r="AI136" s="47">
        <v>0</v>
      </c>
      <c r="AJ136" s="47">
        <v>6211.8</v>
      </c>
      <c r="AK136" s="47">
        <v>-18.12</v>
      </c>
      <c r="AL136" s="47">
        <v>0</v>
      </c>
      <c r="AM136" s="47">
        <v>7280.04</v>
      </c>
      <c r="AN136" s="48">
        <v>-3012.0499999999997</v>
      </c>
      <c r="AO136" s="47">
        <v>0</v>
      </c>
      <c r="AP136" s="49">
        <v>142251.57999999999</v>
      </c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</row>
    <row r="137" spans="1:54" x14ac:dyDescent="0.25">
      <c r="A137" s="39" t="s">
        <v>225</v>
      </c>
      <c r="B137" s="29" t="s">
        <v>226</v>
      </c>
      <c r="C137" s="29" t="str">
        <f t="shared" si="2"/>
        <v>Port TaranakiNPL</v>
      </c>
      <c r="D137" s="29">
        <v>0</v>
      </c>
      <c r="E137" s="29">
        <v>0</v>
      </c>
      <c r="F137" s="30">
        <v>0</v>
      </c>
      <c r="G137" s="29">
        <v>0</v>
      </c>
      <c r="H137" s="29">
        <v>0</v>
      </c>
      <c r="I137" s="30">
        <v>0</v>
      </c>
      <c r="J137" s="29">
        <v>0</v>
      </c>
      <c r="K137" s="29">
        <v>0</v>
      </c>
      <c r="L137" s="30">
        <v>0</v>
      </c>
      <c r="M137" s="29">
        <v>0</v>
      </c>
      <c r="N137" s="29">
        <v>0</v>
      </c>
      <c r="O137" s="30">
        <v>0</v>
      </c>
      <c r="P137" s="29">
        <v>0</v>
      </c>
      <c r="Q137" s="29">
        <v>0</v>
      </c>
      <c r="R137" s="30">
        <v>0</v>
      </c>
      <c r="S137" s="29">
        <v>0</v>
      </c>
      <c r="T137" s="29">
        <v>0</v>
      </c>
      <c r="U137" s="30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8">
        <v>0</v>
      </c>
      <c r="AO137" s="29">
        <v>0</v>
      </c>
      <c r="AP137" s="30">
        <v>0</v>
      </c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</row>
    <row r="138" spans="1:54" s="51" customFormat="1" x14ac:dyDescent="0.25">
      <c r="A138" s="46" t="s">
        <v>227</v>
      </c>
      <c r="B138" s="47"/>
      <c r="C138" s="63" t="str">
        <f t="shared" si="2"/>
        <v>Port Taranaki Total</v>
      </c>
      <c r="D138" s="50">
        <v>0</v>
      </c>
      <c r="E138" s="50">
        <v>0</v>
      </c>
      <c r="F138" s="54">
        <v>0</v>
      </c>
      <c r="G138" s="47">
        <v>0</v>
      </c>
      <c r="H138" s="47">
        <v>0</v>
      </c>
      <c r="I138" s="49">
        <v>0</v>
      </c>
      <c r="J138" s="47">
        <v>0</v>
      </c>
      <c r="K138" s="47">
        <v>0</v>
      </c>
      <c r="L138" s="49">
        <v>0</v>
      </c>
      <c r="M138" s="47">
        <v>0</v>
      </c>
      <c r="N138" s="47">
        <v>0</v>
      </c>
      <c r="O138" s="49">
        <v>0</v>
      </c>
      <c r="P138" s="47">
        <v>0</v>
      </c>
      <c r="Q138" s="47">
        <v>0</v>
      </c>
      <c r="R138" s="49">
        <v>0</v>
      </c>
      <c r="S138" s="47">
        <v>0</v>
      </c>
      <c r="T138" s="47">
        <v>0</v>
      </c>
      <c r="U138" s="49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8">
        <v>0</v>
      </c>
      <c r="AO138" s="47">
        <v>0</v>
      </c>
      <c r="AP138" s="49">
        <v>0</v>
      </c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</row>
    <row r="139" spans="1:54" x14ac:dyDescent="0.25">
      <c r="A139" s="39" t="s">
        <v>228</v>
      </c>
      <c r="B139" s="29" t="s">
        <v>122</v>
      </c>
      <c r="C139" s="29" t="str">
        <f t="shared" si="2"/>
        <v>Powerco LtdBPE</v>
      </c>
      <c r="D139" s="29">
        <v>2127.56</v>
      </c>
      <c r="E139" s="29">
        <v>0</v>
      </c>
      <c r="F139" s="30">
        <v>83309.8</v>
      </c>
      <c r="G139" s="29">
        <v>2914.0499999999997</v>
      </c>
      <c r="H139" s="29">
        <v>0</v>
      </c>
      <c r="I139" s="30">
        <v>57909.17</v>
      </c>
      <c r="J139" s="29">
        <v>3651.21</v>
      </c>
      <c r="K139" s="29">
        <v>0</v>
      </c>
      <c r="L139" s="30">
        <v>85341.77</v>
      </c>
      <c r="M139" s="29">
        <v>5499.02</v>
      </c>
      <c r="N139" s="29">
        <v>0</v>
      </c>
      <c r="O139" s="30">
        <v>112722.25</v>
      </c>
      <c r="P139" s="29">
        <v>5751.13</v>
      </c>
      <c r="Q139" s="29">
        <v>0</v>
      </c>
      <c r="R139" s="30">
        <v>121741.75</v>
      </c>
      <c r="S139" s="29">
        <v>2958.49</v>
      </c>
      <c r="T139" s="29">
        <v>0</v>
      </c>
      <c r="U139" s="30">
        <v>85409.25</v>
      </c>
      <c r="V139" s="29">
        <v>1564.24</v>
      </c>
      <c r="W139" s="29">
        <v>0</v>
      </c>
      <c r="X139" s="29">
        <v>83644.740000000005</v>
      </c>
      <c r="Y139" s="29">
        <v>1165.1200000000001</v>
      </c>
      <c r="Z139" s="29">
        <v>0</v>
      </c>
      <c r="AA139" s="29">
        <v>73433.440000000002</v>
      </c>
      <c r="AB139" s="29">
        <v>1277.8699999999999</v>
      </c>
      <c r="AC139" s="29">
        <v>0</v>
      </c>
      <c r="AD139" s="29">
        <v>71019.37</v>
      </c>
      <c r="AE139" s="29">
        <v>2296.2800000000002</v>
      </c>
      <c r="AF139" s="29">
        <v>0</v>
      </c>
      <c r="AG139" s="29">
        <v>78831.14</v>
      </c>
      <c r="AH139" s="29">
        <v>1398.48</v>
      </c>
      <c r="AI139" s="29">
        <v>0</v>
      </c>
      <c r="AJ139" s="29">
        <v>41169.040000000001</v>
      </c>
      <c r="AK139" s="29">
        <v>1700.28</v>
      </c>
      <c r="AL139" s="29">
        <v>0</v>
      </c>
      <c r="AM139" s="29">
        <v>48248.92</v>
      </c>
      <c r="AN139" s="28">
        <v>32303.729999999996</v>
      </c>
      <c r="AO139" s="29">
        <v>0</v>
      </c>
      <c r="AP139" s="30">
        <v>942780.6399999999</v>
      </c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</row>
    <row r="140" spans="1:54" x14ac:dyDescent="0.25">
      <c r="A140" s="41" t="s">
        <v>228</v>
      </c>
      <c r="B140" s="18" t="s">
        <v>229</v>
      </c>
      <c r="C140" s="29" t="str">
        <f t="shared" si="2"/>
        <v>Powerco LtdBRK</v>
      </c>
      <c r="D140" s="18">
        <v>-1357.63</v>
      </c>
      <c r="E140" s="18">
        <v>0</v>
      </c>
      <c r="F140" s="32">
        <v>25445.040000000001</v>
      </c>
      <c r="G140" s="18">
        <v>-295.81</v>
      </c>
      <c r="H140" s="18">
        <v>0</v>
      </c>
      <c r="I140" s="32">
        <v>17687.009999999998</v>
      </c>
      <c r="J140" s="18">
        <v>-240.39</v>
      </c>
      <c r="K140" s="18">
        <v>0</v>
      </c>
      <c r="L140" s="32">
        <v>26065.66</v>
      </c>
      <c r="M140" s="18">
        <v>-201.51</v>
      </c>
      <c r="N140" s="18">
        <v>0</v>
      </c>
      <c r="O140" s="32">
        <v>34428.379999999997</v>
      </c>
      <c r="P140" s="18">
        <v>-603.64</v>
      </c>
      <c r="Q140" s="18">
        <v>0</v>
      </c>
      <c r="R140" s="32">
        <v>37183.18</v>
      </c>
      <c r="S140" s="18">
        <v>-519.36</v>
      </c>
      <c r="T140" s="18">
        <v>0</v>
      </c>
      <c r="U140" s="32">
        <v>26086.27</v>
      </c>
      <c r="V140" s="18">
        <v>-717.04</v>
      </c>
      <c r="W140" s="18">
        <v>0</v>
      </c>
      <c r="X140" s="18">
        <v>25547.34</v>
      </c>
      <c r="Y140" s="18">
        <v>-781.11</v>
      </c>
      <c r="Z140" s="18">
        <v>0</v>
      </c>
      <c r="AA140" s="18">
        <v>22428.54</v>
      </c>
      <c r="AB140" s="18">
        <v>-1162.02</v>
      </c>
      <c r="AC140" s="18">
        <v>0</v>
      </c>
      <c r="AD140" s="18">
        <v>21691.21</v>
      </c>
      <c r="AE140" s="18">
        <v>-1621.28</v>
      </c>
      <c r="AF140" s="18">
        <v>0</v>
      </c>
      <c r="AG140" s="18">
        <v>24077.14</v>
      </c>
      <c r="AH140" s="18">
        <v>-734.22</v>
      </c>
      <c r="AI140" s="18">
        <v>0</v>
      </c>
      <c r="AJ140" s="18">
        <v>12574.12</v>
      </c>
      <c r="AK140" s="18">
        <v>-819.94</v>
      </c>
      <c r="AL140" s="18">
        <v>0</v>
      </c>
      <c r="AM140" s="18">
        <v>14736.51</v>
      </c>
      <c r="AN140" s="31">
        <v>-9053.9499999999989</v>
      </c>
      <c r="AO140" s="18">
        <v>0</v>
      </c>
      <c r="AP140" s="32">
        <v>287950.39999999997</v>
      </c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</row>
    <row r="141" spans="1:54" x14ac:dyDescent="0.25">
      <c r="A141" s="41" t="s">
        <v>228</v>
      </c>
      <c r="B141" s="18" t="s">
        <v>230</v>
      </c>
      <c r="C141" s="29" t="str">
        <f t="shared" si="2"/>
        <v>Powerco LtdCST</v>
      </c>
      <c r="D141" s="18">
        <v>-953.5</v>
      </c>
      <c r="E141" s="18">
        <v>0</v>
      </c>
      <c r="F141" s="32">
        <v>38750.67</v>
      </c>
      <c r="G141" s="18">
        <v>-136.88</v>
      </c>
      <c r="H141" s="18">
        <v>0</v>
      </c>
      <c r="I141" s="32">
        <v>26935.83</v>
      </c>
      <c r="J141" s="18">
        <v>426.96</v>
      </c>
      <c r="K141" s="18">
        <v>0</v>
      </c>
      <c r="L141" s="32">
        <v>39695.82</v>
      </c>
      <c r="M141" s="18">
        <v>1248.22</v>
      </c>
      <c r="N141" s="18">
        <v>0</v>
      </c>
      <c r="O141" s="32">
        <v>52431.56</v>
      </c>
      <c r="P141" s="18">
        <v>351.77</v>
      </c>
      <c r="Q141" s="18">
        <v>0</v>
      </c>
      <c r="R141" s="32">
        <v>56626.879999999997</v>
      </c>
      <c r="S141" s="18">
        <v>189.42</v>
      </c>
      <c r="T141" s="18">
        <v>0</v>
      </c>
      <c r="U141" s="32">
        <v>39727.21</v>
      </c>
      <c r="V141" s="18">
        <v>6.7</v>
      </c>
      <c r="W141" s="18">
        <v>0</v>
      </c>
      <c r="X141" s="18">
        <v>38906.47</v>
      </c>
      <c r="Y141" s="18">
        <v>-158.66999999999999</v>
      </c>
      <c r="Z141" s="18">
        <v>0</v>
      </c>
      <c r="AA141" s="18">
        <v>34156.79</v>
      </c>
      <c r="AB141" s="18">
        <v>-356.22</v>
      </c>
      <c r="AC141" s="18">
        <v>0</v>
      </c>
      <c r="AD141" s="18">
        <v>33033.910000000003</v>
      </c>
      <c r="AE141" s="18">
        <v>-394.93</v>
      </c>
      <c r="AF141" s="18">
        <v>0</v>
      </c>
      <c r="AG141" s="18">
        <v>36667.47</v>
      </c>
      <c r="AH141" s="18">
        <v>264.38</v>
      </c>
      <c r="AI141" s="18">
        <v>0</v>
      </c>
      <c r="AJ141" s="18">
        <v>19149.34</v>
      </c>
      <c r="AK141" s="18">
        <v>110.42</v>
      </c>
      <c r="AL141" s="18">
        <v>0</v>
      </c>
      <c r="AM141" s="18">
        <v>22442.47</v>
      </c>
      <c r="AN141" s="31">
        <v>597.67000000000007</v>
      </c>
      <c r="AO141" s="18">
        <v>0</v>
      </c>
      <c r="AP141" s="32">
        <v>438524.42</v>
      </c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</row>
    <row r="142" spans="1:54" x14ac:dyDescent="0.25">
      <c r="A142" s="41" t="s">
        <v>228</v>
      </c>
      <c r="B142" s="18" t="s">
        <v>231</v>
      </c>
      <c r="C142" s="29" t="str">
        <f t="shared" si="2"/>
        <v>Powerco LtdGYT</v>
      </c>
      <c r="D142" s="18">
        <v>65.83</v>
      </c>
      <c r="E142" s="18">
        <v>0</v>
      </c>
      <c r="F142" s="32">
        <v>10515.76</v>
      </c>
      <c r="G142" s="18">
        <v>361.7</v>
      </c>
      <c r="H142" s="18">
        <v>0</v>
      </c>
      <c r="I142" s="32">
        <v>7309.57</v>
      </c>
      <c r="J142" s="18">
        <v>181.17000000000002</v>
      </c>
      <c r="K142" s="18">
        <v>0</v>
      </c>
      <c r="L142" s="32">
        <v>10772.24</v>
      </c>
      <c r="M142" s="18">
        <v>364.28999999999996</v>
      </c>
      <c r="N142" s="18">
        <v>0</v>
      </c>
      <c r="O142" s="32">
        <v>14228.34</v>
      </c>
      <c r="P142" s="18">
        <v>252.33</v>
      </c>
      <c r="Q142" s="18">
        <v>0</v>
      </c>
      <c r="R142" s="32">
        <v>15366.82</v>
      </c>
      <c r="S142" s="18">
        <v>-89.51</v>
      </c>
      <c r="T142" s="18">
        <v>0</v>
      </c>
      <c r="U142" s="32">
        <v>10780.76</v>
      </c>
      <c r="V142" s="18">
        <v>-45.27</v>
      </c>
      <c r="W142" s="18">
        <v>0</v>
      </c>
      <c r="X142" s="18">
        <v>10558.04</v>
      </c>
      <c r="Y142" s="18">
        <v>-79.66</v>
      </c>
      <c r="Z142" s="18">
        <v>0</v>
      </c>
      <c r="AA142" s="18">
        <v>9269.1200000000008</v>
      </c>
      <c r="AB142" s="18">
        <v>-135.47999999999999</v>
      </c>
      <c r="AC142" s="18">
        <v>0</v>
      </c>
      <c r="AD142" s="18">
        <v>8964.4</v>
      </c>
      <c r="AE142" s="18">
        <v>525.9</v>
      </c>
      <c r="AF142" s="18">
        <v>0</v>
      </c>
      <c r="AG142" s="18">
        <v>9950.44</v>
      </c>
      <c r="AH142" s="18">
        <v>282.11</v>
      </c>
      <c r="AI142" s="18">
        <v>0</v>
      </c>
      <c r="AJ142" s="18">
        <v>5196.55</v>
      </c>
      <c r="AK142" s="18">
        <v>233.11</v>
      </c>
      <c r="AL142" s="18">
        <v>0</v>
      </c>
      <c r="AM142" s="18">
        <v>6090.21</v>
      </c>
      <c r="AN142" s="31">
        <v>1916.52</v>
      </c>
      <c r="AO142" s="18">
        <v>0</v>
      </c>
      <c r="AP142" s="32">
        <v>119002.24999999999</v>
      </c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</row>
    <row r="143" spans="1:54" x14ac:dyDescent="0.25">
      <c r="A143" s="41" t="s">
        <v>228</v>
      </c>
      <c r="B143" s="18" t="s">
        <v>232</v>
      </c>
      <c r="C143" s="29" t="str">
        <f t="shared" si="2"/>
        <v>Powerco LtdHIN</v>
      </c>
      <c r="D143" s="18">
        <v>7449.85</v>
      </c>
      <c r="E143" s="18">
        <v>0</v>
      </c>
      <c r="F143" s="32">
        <v>34022.67</v>
      </c>
      <c r="G143" s="18">
        <v>8001.17</v>
      </c>
      <c r="H143" s="18">
        <v>0</v>
      </c>
      <c r="I143" s="32">
        <v>23649.37</v>
      </c>
      <c r="J143" s="18">
        <v>13894.69</v>
      </c>
      <c r="K143" s="18">
        <v>0</v>
      </c>
      <c r="L143" s="32">
        <v>34852.5</v>
      </c>
      <c r="M143" s="18">
        <v>14657.9</v>
      </c>
      <c r="N143" s="18">
        <v>0</v>
      </c>
      <c r="O143" s="32">
        <v>46034.34</v>
      </c>
      <c r="P143" s="18">
        <v>21892.68</v>
      </c>
      <c r="Q143" s="18">
        <v>0</v>
      </c>
      <c r="R143" s="32">
        <v>49717.79</v>
      </c>
      <c r="S143" s="18">
        <v>16554.78</v>
      </c>
      <c r="T143" s="18">
        <v>0</v>
      </c>
      <c r="U143" s="32">
        <v>34880.06</v>
      </c>
      <c r="V143" s="18">
        <v>11756.43</v>
      </c>
      <c r="W143" s="18">
        <v>0</v>
      </c>
      <c r="X143" s="18">
        <v>34159.46</v>
      </c>
      <c r="Y143" s="18">
        <v>8587.5</v>
      </c>
      <c r="Z143" s="18">
        <v>0</v>
      </c>
      <c r="AA143" s="18">
        <v>29989.29</v>
      </c>
      <c r="AB143" s="18">
        <v>11370.75</v>
      </c>
      <c r="AC143" s="18">
        <v>0</v>
      </c>
      <c r="AD143" s="18">
        <v>29003.41</v>
      </c>
      <c r="AE143" s="18">
        <v>12238.84</v>
      </c>
      <c r="AF143" s="18">
        <v>0</v>
      </c>
      <c r="AG143" s="18">
        <v>32193.64</v>
      </c>
      <c r="AH143" s="18">
        <v>5538.8</v>
      </c>
      <c r="AI143" s="18">
        <v>0</v>
      </c>
      <c r="AJ143" s="18">
        <v>16812.919999999998</v>
      </c>
      <c r="AK143" s="18">
        <v>6528.88</v>
      </c>
      <c r="AL143" s="18">
        <v>0</v>
      </c>
      <c r="AM143" s="18">
        <v>19704.25</v>
      </c>
      <c r="AN143" s="31">
        <v>138472.26999999999</v>
      </c>
      <c r="AO143" s="18">
        <v>0</v>
      </c>
      <c r="AP143" s="32">
        <v>385019.69999999995</v>
      </c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</row>
    <row r="144" spans="1:54" x14ac:dyDescent="0.25">
      <c r="A144" s="41" t="s">
        <v>228</v>
      </c>
      <c r="B144" s="18" t="s">
        <v>233</v>
      </c>
      <c r="C144" s="29" t="str">
        <f t="shared" si="2"/>
        <v>Powerco LtdHUI</v>
      </c>
      <c r="D144" s="18">
        <v>-1414.78</v>
      </c>
      <c r="E144" s="18">
        <v>0</v>
      </c>
      <c r="F144" s="32">
        <v>18975.09</v>
      </c>
      <c r="G144" s="18">
        <v>-715.13</v>
      </c>
      <c r="H144" s="18">
        <v>0</v>
      </c>
      <c r="I144" s="32">
        <v>13189.71</v>
      </c>
      <c r="J144" s="18">
        <v>-866.21</v>
      </c>
      <c r="K144" s="18">
        <v>0</v>
      </c>
      <c r="L144" s="32">
        <v>19437.900000000001</v>
      </c>
      <c r="M144" s="18">
        <v>-1226.52</v>
      </c>
      <c r="N144" s="18">
        <v>0</v>
      </c>
      <c r="O144" s="32">
        <v>25674.23</v>
      </c>
      <c r="P144" s="18">
        <v>-1508.73</v>
      </c>
      <c r="Q144" s="18">
        <v>0</v>
      </c>
      <c r="R144" s="32">
        <v>27728.560000000001</v>
      </c>
      <c r="S144" s="18">
        <v>-998.95</v>
      </c>
      <c r="T144" s="18">
        <v>0</v>
      </c>
      <c r="U144" s="32">
        <v>19453.27</v>
      </c>
      <c r="V144" s="18">
        <v>-829.09</v>
      </c>
      <c r="W144" s="18">
        <v>0</v>
      </c>
      <c r="X144" s="18">
        <v>19051.38</v>
      </c>
      <c r="Y144" s="18">
        <v>-702.74</v>
      </c>
      <c r="Z144" s="18">
        <v>0</v>
      </c>
      <c r="AA144" s="18">
        <v>16725.599999999999</v>
      </c>
      <c r="AB144" s="18">
        <v>-995.22</v>
      </c>
      <c r="AC144" s="18">
        <v>0</v>
      </c>
      <c r="AD144" s="18">
        <v>16175.76</v>
      </c>
      <c r="AE144" s="18">
        <v>-1287.45</v>
      </c>
      <c r="AF144" s="18">
        <v>0</v>
      </c>
      <c r="AG144" s="18">
        <v>17955.009999999998</v>
      </c>
      <c r="AH144" s="18">
        <v>-560.37</v>
      </c>
      <c r="AI144" s="18">
        <v>0</v>
      </c>
      <c r="AJ144" s="18">
        <v>9376.8799999999992</v>
      </c>
      <c r="AK144" s="18">
        <v>-637.37</v>
      </c>
      <c r="AL144" s="18">
        <v>0</v>
      </c>
      <c r="AM144" s="18">
        <v>10989.44</v>
      </c>
      <c r="AN144" s="31">
        <v>-11742.56</v>
      </c>
      <c r="AO144" s="18">
        <v>0</v>
      </c>
      <c r="AP144" s="32">
        <v>214732.83000000002</v>
      </c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</row>
    <row r="145" spans="1:54" x14ac:dyDescent="0.25">
      <c r="A145" s="41" t="s">
        <v>228</v>
      </c>
      <c r="B145" s="18" t="s">
        <v>205</v>
      </c>
      <c r="C145" s="29" t="str">
        <f t="shared" si="2"/>
        <v>Powerco LtdHWA</v>
      </c>
      <c r="D145" s="18">
        <v>-2021.85</v>
      </c>
      <c r="E145" s="18">
        <v>0</v>
      </c>
      <c r="F145" s="32">
        <v>21298.67</v>
      </c>
      <c r="G145" s="18">
        <v>-1016.9</v>
      </c>
      <c r="H145" s="18">
        <v>0</v>
      </c>
      <c r="I145" s="32">
        <v>14804.84</v>
      </c>
      <c r="J145" s="18">
        <v>1375.27</v>
      </c>
      <c r="K145" s="18">
        <v>0</v>
      </c>
      <c r="L145" s="32">
        <v>21818.16</v>
      </c>
      <c r="M145" s="18">
        <v>-461.72</v>
      </c>
      <c r="N145" s="18">
        <v>0</v>
      </c>
      <c r="O145" s="32">
        <v>28818.15</v>
      </c>
      <c r="P145" s="18">
        <v>-1336.97</v>
      </c>
      <c r="Q145" s="18">
        <v>0</v>
      </c>
      <c r="R145" s="32">
        <v>31124.04</v>
      </c>
      <c r="S145" s="18">
        <v>-888.19</v>
      </c>
      <c r="T145" s="18">
        <v>0</v>
      </c>
      <c r="U145" s="32">
        <v>21835.41</v>
      </c>
      <c r="V145" s="18">
        <v>-1163.72</v>
      </c>
      <c r="W145" s="18">
        <v>0</v>
      </c>
      <c r="X145" s="18">
        <v>21384.3</v>
      </c>
      <c r="Y145" s="18">
        <v>-858.44</v>
      </c>
      <c r="Z145" s="18">
        <v>0</v>
      </c>
      <c r="AA145" s="18">
        <v>18773.72</v>
      </c>
      <c r="AB145" s="18">
        <v>-1066.21</v>
      </c>
      <c r="AC145" s="18">
        <v>0</v>
      </c>
      <c r="AD145" s="18">
        <v>18156.55</v>
      </c>
      <c r="AE145" s="18">
        <v>-856.13</v>
      </c>
      <c r="AF145" s="18">
        <v>0</v>
      </c>
      <c r="AG145" s="18">
        <v>20153.68</v>
      </c>
      <c r="AH145" s="18">
        <v>-570.48</v>
      </c>
      <c r="AI145" s="18">
        <v>0</v>
      </c>
      <c r="AJ145" s="18">
        <v>10525.12</v>
      </c>
      <c r="AK145" s="18">
        <v>-905.69</v>
      </c>
      <c r="AL145" s="18">
        <v>0</v>
      </c>
      <c r="AM145" s="18">
        <v>12335.14</v>
      </c>
      <c r="AN145" s="31">
        <v>-9771.0300000000007</v>
      </c>
      <c r="AO145" s="18">
        <v>0</v>
      </c>
      <c r="AP145" s="32">
        <v>241027.77999999997</v>
      </c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</row>
    <row r="146" spans="1:54" x14ac:dyDescent="0.25">
      <c r="A146" s="41" t="s">
        <v>228</v>
      </c>
      <c r="B146" s="18" t="s">
        <v>234</v>
      </c>
      <c r="C146" s="29" t="str">
        <f t="shared" si="2"/>
        <v>Powerco LtdKIN</v>
      </c>
      <c r="D146" s="18">
        <v>3220.24</v>
      </c>
      <c r="E146" s="18">
        <v>0</v>
      </c>
      <c r="F146" s="32">
        <v>48108.09</v>
      </c>
      <c r="G146" s="18">
        <v>2654.71</v>
      </c>
      <c r="H146" s="18">
        <v>0</v>
      </c>
      <c r="I146" s="32">
        <v>33440.230000000003</v>
      </c>
      <c r="J146" s="18">
        <v>2742.81</v>
      </c>
      <c r="K146" s="18">
        <v>0</v>
      </c>
      <c r="L146" s="32">
        <v>49281.47</v>
      </c>
      <c r="M146" s="18">
        <v>7394.04</v>
      </c>
      <c r="N146" s="18">
        <v>0</v>
      </c>
      <c r="O146" s="32">
        <v>65092.6</v>
      </c>
      <c r="P146" s="18">
        <v>5221.58</v>
      </c>
      <c r="Q146" s="18">
        <v>0</v>
      </c>
      <c r="R146" s="32">
        <v>70301.009999999995</v>
      </c>
      <c r="S146" s="18">
        <v>3659.8</v>
      </c>
      <c r="T146" s="18">
        <v>0</v>
      </c>
      <c r="U146" s="32">
        <v>49320.44</v>
      </c>
      <c r="V146" s="18">
        <v>2815.6</v>
      </c>
      <c r="W146" s="18">
        <v>0</v>
      </c>
      <c r="X146" s="18">
        <v>48301.5</v>
      </c>
      <c r="Y146" s="18">
        <v>642.29</v>
      </c>
      <c r="Z146" s="18">
        <v>0</v>
      </c>
      <c r="AA146" s="18">
        <v>42404.89</v>
      </c>
      <c r="AB146" s="18">
        <v>2187.2199999999998</v>
      </c>
      <c r="AC146" s="18">
        <v>0</v>
      </c>
      <c r="AD146" s="18">
        <v>41010.86</v>
      </c>
      <c r="AE146" s="18">
        <v>3440.12</v>
      </c>
      <c r="AF146" s="18">
        <v>0</v>
      </c>
      <c r="AG146" s="18">
        <v>45521.84</v>
      </c>
      <c r="AH146" s="18">
        <v>1307.97</v>
      </c>
      <c r="AI146" s="18">
        <v>0</v>
      </c>
      <c r="AJ146" s="18">
        <v>23773.48</v>
      </c>
      <c r="AK146" s="18">
        <v>2473.7399999999998</v>
      </c>
      <c r="AL146" s="18">
        <v>0</v>
      </c>
      <c r="AM146" s="18">
        <v>27861.83</v>
      </c>
      <c r="AN146" s="31">
        <v>37760.119999999995</v>
      </c>
      <c r="AO146" s="18">
        <v>0</v>
      </c>
      <c r="AP146" s="32">
        <v>544418.24</v>
      </c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</row>
    <row r="147" spans="1:54" x14ac:dyDescent="0.25">
      <c r="A147" s="41" t="s">
        <v>228</v>
      </c>
      <c r="B147" s="18" t="s">
        <v>235</v>
      </c>
      <c r="C147" s="29" t="str">
        <f t="shared" si="2"/>
        <v>Powerco LtdKMO</v>
      </c>
      <c r="D147" s="18">
        <v>-757.83</v>
      </c>
      <c r="E147" s="18">
        <v>0</v>
      </c>
      <c r="F147" s="32">
        <v>17731.97</v>
      </c>
      <c r="G147" s="18">
        <v>-305.97000000000003</v>
      </c>
      <c r="H147" s="18">
        <v>0</v>
      </c>
      <c r="I147" s="32">
        <v>12325.6</v>
      </c>
      <c r="J147" s="18">
        <v>-259</v>
      </c>
      <c r="K147" s="18">
        <v>0</v>
      </c>
      <c r="L147" s="32">
        <v>18164.46</v>
      </c>
      <c r="M147" s="18">
        <v>-234.48</v>
      </c>
      <c r="N147" s="18">
        <v>0</v>
      </c>
      <c r="O147" s="32">
        <v>23992.23</v>
      </c>
      <c r="P147" s="18">
        <v>-471.33</v>
      </c>
      <c r="Q147" s="18">
        <v>0</v>
      </c>
      <c r="R147" s="32">
        <v>25911.97</v>
      </c>
      <c r="S147" s="18">
        <v>-447.65</v>
      </c>
      <c r="T147" s="18">
        <v>0</v>
      </c>
      <c r="U147" s="32">
        <v>18178.830000000002</v>
      </c>
      <c r="V147" s="18">
        <v>-484.54</v>
      </c>
      <c r="W147" s="18">
        <v>0</v>
      </c>
      <c r="X147" s="18">
        <v>17803.259999999998</v>
      </c>
      <c r="Y147" s="18">
        <v>-446.12</v>
      </c>
      <c r="Z147" s="18">
        <v>0</v>
      </c>
      <c r="AA147" s="18">
        <v>15629.85</v>
      </c>
      <c r="AB147" s="18">
        <v>-588.79</v>
      </c>
      <c r="AC147" s="18">
        <v>0</v>
      </c>
      <c r="AD147" s="18">
        <v>15116.03</v>
      </c>
      <c r="AE147" s="18">
        <v>-812.74</v>
      </c>
      <c r="AF147" s="18">
        <v>0</v>
      </c>
      <c r="AG147" s="18">
        <v>16778.72</v>
      </c>
      <c r="AH147" s="18">
        <v>-374.31</v>
      </c>
      <c r="AI147" s="18">
        <v>0</v>
      </c>
      <c r="AJ147" s="18">
        <v>8762.57</v>
      </c>
      <c r="AK147" s="18">
        <v>-455.23</v>
      </c>
      <c r="AL147" s="18">
        <v>0</v>
      </c>
      <c r="AM147" s="18">
        <v>10269.48</v>
      </c>
      <c r="AN147" s="31">
        <v>-5637.9900000000007</v>
      </c>
      <c r="AO147" s="18">
        <v>0</v>
      </c>
      <c r="AP147" s="32">
        <v>200664.97</v>
      </c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</row>
    <row r="148" spans="1:54" x14ac:dyDescent="0.25">
      <c r="A148" s="41" t="s">
        <v>228</v>
      </c>
      <c r="B148" s="18" t="s">
        <v>236</v>
      </c>
      <c r="C148" s="29" t="str">
        <f t="shared" si="2"/>
        <v>Powerco LtdKPU</v>
      </c>
      <c r="D148" s="18">
        <v>28841.37</v>
      </c>
      <c r="E148" s="18">
        <v>0</v>
      </c>
      <c r="F148" s="32">
        <v>37726.400000000001</v>
      </c>
      <c r="G148" s="18">
        <v>27971.05</v>
      </c>
      <c r="H148" s="18">
        <v>0</v>
      </c>
      <c r="I148" s="32">
        <v>26223.86</v>
      </c>
      <c r="J148" s="18">
        <v>29174.720000000001</v>
      </c>
      <c r="K148" s="18">
        <v>0</v>
      </c>
      <c r="L148" s="32">
        <v>38646.57</v>
      </c>
      <c r="M148" s="18">
        <v>49323.01</v>
      </c>
      <c r="N148" s="18">
        <v>0</v>
      </c>
      <c r="O148" s="32">
        <v>51045.67</v>
      </c>
      <c r="P148" s="18">
        <v>61220.75</v>
      </c>
      <c r="Q148" s="18">
        <v>0</v>
      </c>
      <c r="R148" s="32">
        <v>55130.11</v>
      </c>
      <c r="S148" s="18">
        <v>44040.83</v>
      </c>
      <c r="T148" s="18">
        <v>0</v>
      </c>
      <c r="U148" s="32">
        <v>38677.129999999997</v>
      </c>
      <c r="V148" s="18">
        <v>29804.55</v>
      </c>
      <c r="W148" s="18">
        <v>0</v>
      </c>
      <c r="X148" s="18">
        <v>37878.080000000002</v>
      </c>
      <c r="Y148" s="18">
        <v>19557.75</v>
      </c>
      <c r="Z148" s="18">
        <v>0</v>
      </c>
      <c r="AA148" s="18">
        <v>33253.949999999997</v>
      </c>
      <c r="AB148" s="18">
        <v>27050.6</v>
      </c>
      <c r="AC148" s="18">
        <v>0</v>
      </c>
      <c r="AD148" s="18">
        <v>32160.75</v>
      </c>
      <c r="AE148" s="18">
        <v>41301.769999999997</v>
      </c>
      <c r="AF148" s="18">
        <v>0</v>
      </c>
      <c r="AG148" s="18">
        <v>35698.269999999997</v>
      </c>
      <c r="AH148" s="18">
        <v>17096.580000000002</v>
      </c>
      <c r="AI148" s="18">
        <v>0</v>
      </c>
      <c r="AJ148" s="18">
        <v>18643.18</v>
      </c>
      <c r="AK148" s="18">
        <v>17237.79</v>
      </c>
      <c r="AL148" s="18">
        <v>0</v>
      </c>
      <c r="AM148" s="18">
        <v>21849.27</v>
      </c>
      <c r="AN148" s="31">
        <v>392620.77</v>
      </c>
      <c r="AO148" s="18">
        <v>0</v>
      </c>
      <c r="AP148" s="32">
        <v>426933.24</v>
      </c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</row>
    <row r="149" spans="1:54" x14ac:dyDescent="0.25">
      <c r="A149" s="41" t="s">
        <v>228</v>
      </c>
      <c r="B149" s="18" t="s">
        <v>237</v>
      </c>
      <c r="C149" s="29" t="str">
        <f t="shared" si="2"/>
        <v>Powerco LtdLTN</v>
      </c>
      <c r="D149" s="18">
        <v>-2173.19</v>
      </c>
      <c r="E149" s="18">
        <v>0</v>
      </c>
      <c r="F149" s="32">
        <v>40005.620000000003</v>
      </c>
      <c r="G149" s="18">
        <v>-206.82999999999998</v>
      </c>
      <c r="H149" s="18">
        <v>0</v>
      </c>
      <c r="I149" s="32">
        <v>27808.16</v>
      </c>
      <c r="J149" s="18">
        <v>-759.5</v>
      </c>
      <c r="K149" s="18">
        <v>0</v>
      </c>
      <c r="L149" s="32">
        <v>40981.379999999997</v>
      </c>
      <c r="M149" s="18">
        <v>-772.21</v>
      </c>
      <c r="N149" s="18">
        <v>0</v>
      </c>
      <c r="O149" s="32">
        <v>54129.57</v>
      </c>
      <c r="P149" s="18">
        <v>-754.06000000000006</v>
      </c>
      <c r="Q149" s="18">
        <v>0</v>
      </c>
      <c r="R149" s="32">
        <v>58460.76</v>
      </c>
      <c r="S149" s="18">
        <v>-1325.61</v>
      </c>
      <c r="T149" s="18">
        <v>0</v>
      </c>
      <c r="U149" s="32">
        <v>41013.78</v>
      </c>
      <c r="V149" s="18">
        <v>-1062.3900000000001</v>
      </c>
      <c r="W149" s="18">
        <v>0</v>
      </c>
      <c r="X149" s="18">
        <v>40166.46</v>
      </c>
      <c r="Y149" s="18">
        <v>-601.74</v>
      </c>
      <c r="Z149" s="18">
        <v>0</v>
      </c>
      <c r="AA149" s="18">
        <v>35262.959999999999</v>
      </c>
      <c r="AB149" s="18">
        <v>-1410.0900000000001</v>
      </c>
      <c r="AC149" s="18">
        <v>0</v>
      </c>
      <c r="AD149" s="18">
        <v>34103.72</v>
      </c>
      <c r="AE149" s="18">
        <v>-1253.44</v>
      </c>
      <c r="AF149" s="18">
        <v>0</v>
      </c>
      <c r="AG149" s="18">
        <v>37854.959999999999</v>
      </c>
      <c r="AH149" s="18">
        <v>311.31</v>
      </c>
      <c r="AI149" s="18">
        <v>0</v>
      </c>
      <c r="AJ149" s="18">
        <v>19769.5</v>
      </c>
      <c r="AK149" s="18">
        <v>-901.97</v>
      </c>
      <c r="AL149" s="18">
        <v>0</v>
      </c>
      <c r="AM149" s="18">
        <v>23169.279999999999</v>
      </c>
      <c r="AN149" s="31">
        <v>-10909.720000000001</v>
      </c>
      <c r="AO149" s="18">
        <v>0</v>
      </c>
      <c r="AP149" s="32">
        <v>452726.15000000008</v>
      </c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</row>
    <row r="150" spans="1:54" x14ac:dyDescent="0.25">
      <c r="A150" s="41" t="s">
        <v>228</v>
      </c>
      <c r="B150" s="18" t="s">
        <v>238</v>
      </c>
      <c r="C150" s="29" t="str">
        <f t="shared" si="2"/>
        <v>Powerco LtdMGM</v>
      </c>
      <c r="D150" s="18">
        <v>107.27</v>
      </c>
      <c r="E150" s="18">
        <v>0</v>
      </c>
      <c r="F150" s="32">
        <v>9036.0400000000009</v>
      </c>
      <c r="G150" s="18">
        <v>-121.1</v>
      </c>
      <c r="H150" s="18">
        <v>0</v>
      </c>
      <c r="I150" s="32">
        <v>6281.01</v>
      </c>
      <c r="J150" s="18">
        <v>-395.62</v>
      </c>
      <c r="K150" s="18">
        <v>0</v>
      </c>
      <c r="L150" s="32">
        <v>9256.43</v>
      </c>
      <c r="M150" s="18">
        <v>-718.73</v>
      </c>
      <c r="N150" s="18">
        <v>0</v>
      </c>
      <c r="O150" s="32">
        <v>12226.2</v>
      </c>
      <c r="P150" s="18">
        <v>230.71</v>
      </c>
      <c r="Q150" s="18">
        <v>0</v>
      </c>
      <c r="R150" s="32">
        <v>13204.49</v>
      </c>
      <c r="S150" s="18">
        <v>424.67</v>
      </c>
      <c r="T150" s="18">
        <v>0</v>
      </c>
      <c r="U150" s="32">
        <v>9263.75</v>
      </c>
      <c r="V150" s="18">
        <v>337.38</v>
      </c>
      <c r="W150" s="18">
        <v>0</v>
      </c>
      <c r="X150" s="18">
        <v>9072.3700000000008</v>
      </c>
      <c r="Y150" s="18">
        <v>307.95999999999998</v>
      </c>
      <c r="Z150" s="18">
        <v>0</v>
      </c>
      <c r="AA150" s="18">
        <v>7964.82</v>
      </c>
      <c r="AB150" s="18">
        <v>403.4</v>
      </c>
      <c r="AC150" s="18">
        <v>0</v>
      </c>
      <c r="AD150" s="18">
        <v>7702.98</v>
      </c>
      <c r="AE150" s="18">
        <v>513.9</v>
      </c>
      <c r="AF150" s="18">
        <v>0</v>
      </c>
      <c r="AG150" s="18">
        <v>8550.27</v>
      </c>
      <c r="AH150" s="18">
        <v>134.83000000000001</v>
      </c>
      <c r="AI150" s="18">
        <v>0</v>
      </c>
      <c r="AJ150" s="18">
        <v>4465.32</v>
      </c>
      <c r="AK150" s="18">
        <v>124.27</v>
      </c>
      <c r="AL150" s="18">
        <v>0</v>
      </c>
      <c r="AM150" s="18">
        <v>5233.2299999999996</v>
      </c>
      <c r="AN150" s="31">
        <v>1348.9399999999998</v>
      </c>
      <c r="AO150" s="18">
        <v>0</v>
      </c>
      <c r="AP150" s="32">
        <v>102256.91</v>
      </c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</row>
    <row r="151" spans="1:54" x14ac:dyDescent="0.25">
      <c r="A151" s="41" t="s">
        <v>228</v>
      </c>
      <c r="B151" s="18" t="s">
        <v>239</v>
      </c>
      <c r="C151" s="29" t="str">
        <f t="shared" si="2"/>
        <v>Powerco LtdMST</v>
      </c>
      <c r="D151" s="18">
        <v>90.31</v>
      </c>
      <c r="E151" s="18">
        <v>0</v>
      </c>
      <c r="F151" s="32">
        <v>40265.879999999997</v>
      </c>
      <c r="G151" s="18">
        <v>519.66</v>
      </c>
      <c r="H151" s="18">
        <v>0</v>
      </c>
      <c r="I151" s="32">
        <v>27989.06</v>
      </c>
      <c r="J151" s="18">
        <v>781.33</v>
      </c>
      <c r="K151" s="18">
        <v>0</v>
      </c>
      <c r="L151" s="32">
        <v>41247.980000000003</v>
      </c>
      <c r="M151" s="18">
        <v>1036.8599999999999</v>
      </c>
      <c r="N151" s="18">
        <v>0</v>
      </c>
      <c r="O151" s="32">
        <v>54481.71</v>
      </c>
      <c r="P151" s="18">
        <v>1104.05</v>
      </c>
      <c r="Q151" s="18">
        <v>0</v>
      </c>
      <c r="R151" s="32">
        <v>58841.08</v>
      </c>
      <c r="S151" s="18">
        <v>704.86</v>
      </c>
      <c r="T151" s="18">
        <v>0</v>
      </c>
      <c r="U151" s="32">
        <v>41280.6</v>
      </c>
      <c r="V151" s="18">
        <v>377.58</v>
      </c>
      <c r="W151" s="18">
        <v>0</v>
      </c>
      <c r="X151" s="18">
        <v>40427.760000000002</v>
      </c>
      <c r="Y151" s="18">
        <v>214.19</v>
      </c>
      <c r="Z151" s="18">
        <v>0</v>
      </c>
      <c r="AA151" s="18">
        <v>35492.370000000003</v>
      </c>
      <c r="AB151" s="18">
        <v>180.59</v>
      </c>
      <c r="AC151" s="18">
        <v>0</v>
      </c>
      <c r="AD151" s="18">
        <v>34325.58</v>
      </c>
      <c r="AE151" s="18">
        <v>398.38</v>
      </c>
      <c r="AF151" s="18">
        <v>0</v>
      </c>
      <c r="AG151" s="18">
        <v>38101.22</v>
      </c>
      <c r="AH151" s="18">
        <v>277.69</v>
      </c>
      <c r="AI151" s="18">
        <v>0</v>
      </c>
      <c r="AJ151" s="18">
        <v>19898.11</v>
      </c>
      <c r="AK151" s="18">
        <v>286.23</v>
      </c>
      <c r="AL151" s="18">
        <v>0</v>
      </c>
      <c r="AM151" s="18">
        <v>23320.01</v>
      </c>
      <c r="AN151" s="31">
        <v>5971.73</v>
      </c>
      <c r="AO151" s="18">
        <v>0</v>
      </c>
      <c r="AP151" s="32">
        <v>455671.36</v>
      </c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</row>
    <row r="152" spans="1:54" x14ac:dyDescent="0.25">
      <c r="A152" s="41" t="s">
        <v>228</v>
      </c>
      <c r="B152" s="18" t="s">
        <v>240</v>
      </c>
      <c r="C152" s="29" t="str">
        <f t="shared" si="2"/>
        <v>Powerco LtdMTM</v>
      </c>
      <c r="D152" s="18">
        <v>-335.28</v>
      </c>
      <c r="E152" s="18">
        <v>0</v>
      </c>
      <c r="F152" s="32">
        <v>44223.95</v>
      </c>
      <c r="G152" s="18">
        <v>326.16000000000003</v>
      </c>
      <c r="H152" s="18">
        <v>0</v>
      </c>
      <c r="I152" s="32">
        <v>30740.35</v>
      </c>
      <c r="J152" s="18">
        <v>557.48</v>
      </c>
      <c r="K152" s="18">
        <v>0</v>
      </c>
      <c r="L152" s="32">
        <v>45302.6</v>
      </c>
      <c r="M152" s="18">
        <v>633.91</v>
      </c>
      <c r="N152" s="18">
        <v>0</v>
      </c>
      <c r="O152" s="32">
        <v>59837.17</v>
      </c>
      <c r="P152" s="18">
        <v>580.52</v>
      </c>
      <c r="Q152" s="18">
        <v>0</v>
      </c>
      <c r="R152" s="32">
        <v>64625.06</v>
      </c>
      <c r="S152" s="18">
        <v>469.51</v>
      </c>
      <c r="T152" s="18">
        <v>0</v>
      </c>
      <c r="U152" s="32">
        <v>45338.42</v>
      </c>
      <c r="V152" s="18">
        <v>-7.86</v>
      </c>
      <c r="W152" s="18">
        <v>0</v>
      </c>
      <c r="X152" s="18">
        <v>44401.75</v>
      </c>
      <c r="Y152" s="18">
        <v>-51.42</v>
      </c>
      <c r="Z152" s="18">
        <v>0</v>
      </c>
      <c r="AA152" s="18">
        <v>38981.21</v>
      </c>
      <c r="AB152" s="18">
        <v>-21.13</v>
      </c>
      <c r="AC152" s="18">
        <v>0</v>
      </c>
      <c r="AD152" s="18">
        <v>37699.730000000003</v>
      </c>
      <c r="AE152" s="18">
        <v>-197.45</v>
      </c>
      <c r="AF152" s="18">
        <v>0</v>
      </c>
      <c r="AG152" s="18">
        <v>41846.51</v>
      </c>
      <c r="AH152" s="18">
        <v>-109.82</v>
      </c>
      <c r="AI152" s="18">
        <v>0</v>
      </c>
      <c r="AJ152" s="18">
        <v>21854.06</v>
      </c>
      <c r="AK152" s="18">
        <v>127.46</v>
      </c>
      <c r="AL152" s="18">
        <v>0</v>
      </c>
      <c r="AM152" s="18">
        <v>25612.33</v>
      </c>
      <c r="AN152" s="31">
        <v>1972.0800000000002</v>
      </c>
      <c r="AO152" s="18">
        <v>0</v>
      </c>
      <c r="AP152" s="32">
        <v>500463.14</v>
      </c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</row>
    <row r="153" spans="1:54" x14ac:dyDescent="0.25">
      <c r="A153" s="41" t="s">
        <v>228</v>
      </c>
      <c r="B153" s="18" t="s">
        <v>241</v>
      </c>
      <c r="C153" s="29" t="str">
        <f t="shared" si="2"/>
        <v>Powerco LtdMTN</v>
      </c>
      <c r="D153" s="18">
        <v>-2605.3000000000002</v>
      </c>
      <c r="E153" s="18">
        <v>0</v>
      </c>
      <c r="F153" s="32">
        <v>13904.03</v>
      </c>
      <c r="G153" s="18">
        <v>-1313.82</v>
      </c>
      <c r="H153" s="18">
        <v>0</v>
      </c>
      <c r="I153" s="32">
        <v>9664.7800000000007</v>
      </c>
      <c r="J153" s="18">
        <v>-1810.07</v>
      </c>
      <c r="K153" s="18">
        <v>0</v>
      </c>
      <c r="L153" s="32">
        <v>14243.15</v>
      </c>
      <c r="M153" s="18">
        <v>-2041.05</v>
      </c>
      <c r="N153" s="18">
        <v>0</v>
      </c>
      <c r="O153" s="32">
        <v>18812.830000000002</v>
      </c>
      <c r="P153" s="18">
        <v>-2705.25</v>
      </c>
      <c r="Q153" s="18">
        <v>0</v>
      </c>
      <c r="R153" s="32">
        <v>20318.14</v>
      </c>
      <c r="S153" s="18">
        <v>-1751.84</v>
      </c>
      <c r="T153" s="18">
        <v>0</v>
      </c>
      <c r="U153" s="32">
        <v>14254.41</v>
      </c>
      <c r="V153" s="18">
        <v>-1474.96</v>
      </c>
      <c r="W153" s="18">
        <v>0</v>
      </c>
      <c r="X153" s="18">
        <v>13959.93</v>
      </c>
      <c r="Y153" s="18">
        <v>-984.54</v>
      </c>
      <c r="Z153" s="18">
        <v>0</v>
      </c>
      <c r="AA153" s="18">
        <v>12255.71</v>
      </c>
      <c r="AB153" s="18">
        <v>-1259.96</v>
      </c>
      <c r="AC153" s="18">
        <v>0</v>
      </c>
      <c r="AD153" s="18">
        <v>11852.81</v>
      </c>
      <c r="AE153" s="18">
        <v>-2360.9699999999998</v>
      </c>
      <c r="AF153" s="18">
        <v>0</v>
      </c>
      <c r="AG153" s="18">
        <v>13156.56</v>
      </c>
      <c r="AH153" s="18">
        <v>-1095.27</v>
      </c>
      <c r="AI153" s="18">
        <v>0</v>
      </c>
      <c r="AJ153" s="18">
        <v>6870.93</v>
      </c>
      <c r="AK153" s="18">
        <v>-1273.3800000000001</v>
      </c>
      <c r="AL153" s="18">
        <v>0</v>
      </c>
      <c r="AM153" s="18">
        <v>8052.53</v>
      </c>
      <c r="AN153" s="31">
        <v>-20676.41</v>
      </c>
      <c r="AO153" s="18">
        <v>0</v>
      </c>
      <c r="AP153" s="32">
        <v>157345.80999999997</v>
      </c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</row>
    <row r="154" spans="1:54" x14ac:dyDescent="0.25">
      <c r="A154" s="41" t="s">
        <v>228</v>
      </c>
      <c r="B154" s="18" t="s">
        <v>242</v>
      </c>
      <c r="C154" s="29" t="str">
        <f t="shared" si="2"/>
        <v>Powerco LtdMTR</v>
      </c>
      <c r="D154" s="18">
        <v>-1257.55</v>
      </c>
      <c r="E154" s="18">
        <v>0</v>
      </c>
      <c r="F154" s="32">
        <v>5927.74</v>
      </c>
      <c r="G154" s="18">
        <v>-600.59</v>
      </c>
      <c r="H154" s="18">
        <v>0</v>
      </c>
      <c r="I154" s="32">
        <v>4120.41</v>
      </c>
      <c r="J154" s="18">
        <v>-780.35</v>
      </c>
      <c r="K154" s="18">
        <v>0</v>
      </c>
      <c r="L154" s="32">
        <v>6072.33</v>
      </c>
      <c r="M154" s="18">
        <v>-952.52</v>
      </c>
      <c r="N154" s="18">
        <v>0</v>
      </c>
      <c r="O154" s="32">
        <v>8020.53</v>
      </c>
      <c r="P154" s="18">
        <v>-1183.03</v>
      </c>
      <c r="Q154" s="18">
        <v>0</v>
      </c>
      <c r="R154" s="32">
        <v>8662.2900000000009</v>
      </c>
      <c r="S154" s="18">
        <v>-828.3</v>
      </c>
      <c r="T154" s="18">
        <v>0</v>
      </c>
      <c r="U154" s="32">
        <v>6077.13</v>
      </c>
      <c r="V154" s="18">
        <v>-686.56</v>
      </c>
      <c r="W154" s="18">
        <v>0</v>
      </c>
      <c r="X154" s="18">
        <v>5951.58</v>
      </c>
      <c r="Y154" s="18">
        <v>-647.1</v>
      </c>
      <c r="Z154" s="18">
        <v>0</v>
      </c>
      <c r="AA154" s="18">
        <v>5225.01</v>
      </c>
      <c r="AB154" s="18">
        <v>-910.31</v>
      </c>
      <c r="AC154" s="18">
        <v>0</v>
      </c>
      <c r="AD154" s="18">
        <v>5053.24</v>
      </c>
      <c r="AE154" s="18">
        <v>-1227.48</v>
      </c>
      <c r="AF154" s="18">
        <v>0</v>
      </c>
      <c r="AG154" s="18">
        <v>5609.07</v>
      </c>
      <c r="AH154" s="18">
        <v>-572.04</v>
      </c>
      <c r="AI154" s="18">
        <v>0</v>
      </c>
      <c r="AJ154" s="18">
        <v>2929.3</v>
      </c>
      <c r="AK154" s="18">
        <v>-650.20000000000005</v>
      </c>
      <c r="AL154" s="18">
        <v>0</v>
      </c>
      <c r="AM154" s="18">
        <v>3433.06</v>
      </c>
      <c r="AN154" s="31">
        <v>-10296.029999999999</v>
      </c>
      <c r="AO154" s="18">
        <v>0</v>
      </c>
      <c r="AP154" s="32">
        <v>67081.69</v>
      </c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</row>
    <row r="155" spans="1:54" x14ac:dyDescent="0.25">
      <c r="A155" s="41" t="s">
        <v>228</v>
      </c>
      <c r="B155" s="18" t="s">
        <v>226</v>
      </c>
      <c r="C155" s="29" t="str">
        <f t="shared" si="2"/>
        <v>Powerco LtdNPL</v>
      </c>
      <c r="D155" s="18">
        <v>0</v>
      </c>
      <c r="E155" s="18">
        <v>0</v>
      </c>
      <c r="F155" s="32">
        <v>0</v>
      </c>
      <c r="G155" s="18">
        <v>0</v>
      </c>
      <c r="H155" s="18">
        <v>0</v>
      </c>
      <c r="I155" s="32">
        <v>0</v>
      </c>
      <c r="J155" s="18">
        <v>0</v>
      </c>
      <c r="K155" s="18">
        <v>0</v>
      </c>
      <c r="L155" s="32">
        <v>0</v>
      </c>
      <c r="M155" s="18">
        <v>0</v>
      </c>
      <c r="N155" s="18">
        <v>0</v>
      </c>
      <c r="O155" s="32">
        <v>0</v>
      </c>
      <c r="P155" s="18">
        <v>0</v>
      </c>
      <c r="Q155" s="18">
        <v>0</v>
      </c>
      <c r="R155" s="32">
        <v>0</v>
      </c>
      <c r="S155" s="18">
        <v>0</v>
      </c>
      <c r="T155" s="18">
        <v>0</v>
      </c>
      <c r="U155" s="32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31">
        <v>0</v>
      </c>
      <c r="AO155" s="18">
        <v>0</v>
      </c>
      <c r="AP155" s="32">
        <v>0</v>
      </c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</row>
    <row r="156" spans="1:54" x14ac:dyDescent="0.25">
      <c r="A156" s="41" t="s">
        <v>228</v>
      </c>
      <c r="B156" s="18" t="s">
        <v>243</v>
      </c>
      <c r="C156" s="29" t="str">
        <f t="shared" si="2"/>
        <v>Powerco LtdOKN</v>
      </c>
      <c r="D156" s="18">
        <v>-90.31</v>
      </c>
      <c r="E156" s="18">
        <v>0</v>
      </c>
      <c r="F156" s="32">
        <v>1671.95</v>
      </c>
      <c r="G156" s="18">
        <v>-33.83</v>
      </c>
      <c r="H156" s="18">
        <v>0</v>
      </c>
      <c r="I156" s="32">
        <v>1162.19</v>
      </c>
      <c r="J156" s="18">
        <v>-44.13</v>
      </c>
      <c r="K156" s="18">
        <v>0</v>
      </c>
      <c r="L156" s="32">
        <v>1712.73</v>
      </c>
      <c r="M156" s="18">
        <v>-32.479999999999997</v>
      </c>
      <c r="N156" s="18">
        <v>0</v>
      </c>
      <c r="O156" s="32">
        <v>2262.23</v>
      </c>
      <c r="P156" s="18">
        <v>-40.58</v>
      </c>
      <c r="Q156" s="18">
        <v>0</v>
      </c>
      <c r="R156" s="32">
        <v>2443.25</v>
      </c>
      <c r="S156" s="18">
        <v>-34.08</v>
      </c>
      <c r="T156" s="18">
        <v>0</v>
      </c>
      <c r="U156" s="32">
        <v>1714.09</v>
      </c>
      <c r="V156" s="18">
        <v>-42.77</v>
      </c>
      <c r="W156" s="18">
        <v>0</v>
      </c>
      <c r="X156" s="18">
        <v>1678.68</v>
      </c>
      <c r="Y156" s="18">
        <v>-63.16</v>
      </c>
      <c r="Z156" s="18">
        <v>0</v>
      </c>
      <c r="AA156" s="18">
        <v>1473.74</v>
      </c>
      <c r="AB156" s="18">
        <v>-87.52</v>
      </c>
      <c r="AC156" s="18">
        <v>0</v>
      </c>
      <c r="AD156" s="18">
        <v>1425.3</v>
      </c>
      <c r="AE156" s="18">
        <v>-121.64</v>
      </c>
      <c r="AF156" s="18">
        <v>0</v>
      </c>
      <c r="AG156" s="18">
        <v>1582.07</v>
      </c>
      <c r="AH156" s="18">
        <v>-53.61</v>
      </c>
      <c r="AI156" s="18">
        <v>0</v>
      </c>
      <c r="AJ156" s="18">
        <v>826.23</v>
      </c>
      <c r="AK156" s="18">
        <v>-22.39</v>
      </c>
      <c r="AL156" s="18">
        <v>0</v>
      </c>
      <c r="AM156" s="18">
        <v>968.31</v>
      </c>
      <c r="AN156" s="31">
        <v>-666.49999999999989</v>
      </c>
      <c r="AO156" s="18">
        <v>0</v>
      </c>
      <c r="AP156" s="32">
        <v>18920.77</v>
      </c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</row>
    <row r="157" spans="1:54" x14ac:dyDescent="0.25">
      <c r="A157" s="41" t="s">
        <v>228</v>
      </c>
      <c r="B157" s="18" t="s">
        <v>244</v>
      </c>
      <c r="C157" s="29" t="str">
        <f t="shared" si="2"/>
        <v>Powerco LtdOPK</v>
      </c>
      <c r="D157" s="18">
        <v>207.3</v>
      </c>
      <c r="E157" s="18">
        <v>0</v>
      </c>
      <c r="F157" s="32">
        <v>5976.05</v>
      </c>
      <c r="G157" s="18">
        <v>3174.3</v>
      </c>
      <c r="H157" s="18">
        <v>0</v>
      </c>
      <c r="I157" s="32">
        <v>4153.99</v>
      </c>
      <c r="J157" s="18">
        <v>-42.5</v>
      </c>
      <c r="K157" s="18">
        <v>0</v>
      </c>
      <c r="L157" s="32">
        <v>6121.81</v>
      </c>
      <c r="M157" s="18">
        <v>82.2</v>
      </c>
      <c r="N157" s="18">
        <v>0</v>
      </c>
      <c r="O157" s="32">
        <v>8085.89</v>
      </c>
      <c r="P157" s="18">
        <v>1134.8599999999999</v>
      </c>
      <c r="Q157" s="18">
        <v>0</v>
      </c>
      <c r="R157" s="32">
        <v>8732.8799999999992</v>
      </c>
      <c r="S157" s="18">
        <v>526.64</v>
      </c>
      <c r="T157" s="18">
        <v>0</v>
      </c>
      <c r="U157" s="32">
        <v>6126.65</v>
      </c>
      <c r="V157" s="18">
        <v>315.11</v>
      </c>
      <c r="W157" s="18">
        <v>0</v>
      </c>
      <c r="X157" s="18">
        <v>6000.08</v>
      </c>
      <c r="Y157" s="18">
        <v>377.9</v>
      </c>
      <c r="Z157" s="18">
        <v>0</v>
      </c>
      <c r="AA157" s="18">
        <v>5267.59</v>
      </c>
      <c r="AB157" s="18">
        <v>145.58000000000001</v>
      </c>
      <c r="AC157" s="18">
        <v>0</v>
      </c>
      <c r="AD157" s="18">
        <v>5094.42</v>
      </c>
      <c r="AE157" s="18">
        <v>-277.92</v>
      </c>
      <c r="AF157" s="18">
        <v>0</v>
      </c>
      <c r="AG157" s="18">
        <v>5654.78</v>
      </c>
      <c r="AH157" s="18">
        <v>415.87</v>
      </c>
      <c r="AI157" s="18">
        <v>0</v>
      </c>
      <c r="AJ157" s="18">
        <v>2953.17</v>
      </c>
      <c r="AK157" s="18">
        <v>487.07</v>
      </c>
      <c r="AL157" s="18">
        <v>0</v>
      </c>
      <c r="AM157" s="18">
        <v>3461.03</v>
      </c>
      <c r="AN157" s="31">
        <v>6546.4099999999989</v>
      </c>
      <c r="AO157" s="18">
        <v>0</v>
      </c>
      <c r="AP157" s="32">
        <v>67628.34</v>
      </c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</row>
    <row r="158" spans="1:54" x14ac:dyDescent="0.25">
      <c r="A158" s="41" t="s">
        <v>228</v>
      </c>
      <c r="B158" s="18" t="s">
        <v>245</v>
      </c>
      <c r="C158" s="29" t="str">
        <f t="shared" si="2"/>
        <v>Powerco LtdPAO</v>
      </c>
      <c r="D158" s="18">
        <v>11786.01</v>
      </c>
      <c r="E158" s="18">
        <v>0</v>
      </c>
      <c r="F158" s="32">
        <v>26699</v>
      </c>
      <c r="G158" s="18">
        <v>10539.18</v>
      </c>
      <c r="H158" s="18">
        <v>0</v>
      </c>
      <c r="I158" s="32">
        <v>18558.64</v>
      </c>
      <c r="J158" s="18">
        <v>9819.4699999999993</v>
      </c>
      <c r="K158" s="18">
        <v>0</v>
      </c>
      <c r="L158" s="32">
        <v>27350.21</v>
      </c>
      <c r="M158" s="18">
        <v>15756.64</v>
      </c>
      <c r="N158" s="18">
        <v>0</v>
      </c>
      <c r="O158" s="32">
        <v>36125.06</v>
      </c>
      <c r="P158" s="18">
        <v>23356.37</v>
      </c>
      <c r="Q158" s="18">
        <v>0</v>
      </c>
      <c r="R158" s="32">
        <v>39015.620000000003</v>
      </c>
      <c r="S158" s="18">
        <v>16997.66</v>
      </c>
      <c r="T158" s="18">
        <v>0</v>
      </c>
      <c r="U158" s="32">
        <v>27371.83</v>
      </c>
      <c r="V158" s="18">
        <v>12742.97</v>
      </c>
      <c r="W158" s="18">
        <v>0</v>
      </c>
      <c r="X158" s="18">
        <v>26806.34</v>
      </c>
      <c r="Y158" s="18">
        <v>8558.15</v>
      </c>
      <c r="Z158" s="18">
        <v>0</v>
      </c>
      <c r="AA158" s="18">
        <v>23533.84</v>
      </c>
      <c r="AB158" s="18">
        <v>12274.86</v>
      </c>
      <c r="AC158" s="18">
        <v>0</v>
      </c>
      <c r="AD158" s="18">
        <v>22760.18</v>
      </c>
      <c r="AE158" s="18">
        <v>18282.11</v>
      </c>
      <c r="AF158" s="18">
        <v>0</v>
      </c>
      <c r="AG158" s="18">
        <v>25263.69</v>
      </c>
      <c r="AH158" s="18">
        <v>7927.04</v>
      </c>
      <c r="AI158" s="18">
        <v>0</v>
      </c>
      <c r="AJ158" s="18">
        <v>13193.79</v>
      </c>
      <c r="AK158" s="18">
        <v>7672.31</v>
      </c>
      <c r="AL158" s="18">
        <v>0</v>
      </c>
      <c r="AM158" s="18">
        <v>15462.74</v>
      </c>
      <c r="AN158" s="31">
        <v>155712.76999999999</v>
      </c>
      <c r="AO158" s="18">
        <v>0</v>
      </c>
      <c r="AP158" s="32">
        <v>302140.93999999994</v>
      </c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</row>
    <row r="159" spans="1:54" x14ac:dyDescent="0.25">
      <c r="A159" s="41" t="s">
        <v>228</v>
      </c>
      <c r="B159" s="18" t="s">
        <v>83</v>
      </c>
      <c r="C159" s="29" t="str">
        <f t="shared" si="2"/>
        <v>Powerco LtdSFD</v>
      </c>
      <c r="D159" s="18">
        <v>-104.86</v>
      </c>
      <c r="E159" s="18">
        <v>0</v>
      </c>
      <c r="F159" s="32">
        <v>18629.07</v>
      </c>
      <c r="G159" s="18">
        <v>-66.72</v>
      </c>
      <c r="H159" s="18">
        <v>0</v>
      </c>
      <c r="I159" s="32">
        <v>12949.18</v>
      </c>
      <c r="J159" s="18">
        <v>-658.05</v>
      </c>
      <c r="K159" s="18">
        <v>0</v>
      </c>
      <c r="L159" s="32">
        <v>19083.439999999999</v>
      </c>
      <c r="M159" s="18">
        <v>-32.03</v>
      </c>
      <c r="N159" s="18">
        <v>0</v>
      </c>
      <c r="O159" s="32">
        <v>25206.04</v>
      </c>
      <c r="P159" s="18">
        <v>-498.29</v>
      </c>
      <c r="Q159" s="18">
        <v>0</v>
      </c>
      <c r="R159" s="32">
        <v>27222.91</v>
      </c>
      <c r="S159" s="18">
        <v>-245.01</v>
      </c>
      <c r="T159" s="18">
        <v>0</v>
      </c>
      <c r="U159" s="32">
        <v>19098.53</v>
      </c>
      <c r="V159" s="18">
        <v>-246.66</v>
      </c>
      <c r="W159" s="18">
        <v>0</v>
      </c>
      <c r="X159" s="18">
        <v>18703.97</v>
      </c>
      <c r="Y159" s="18">
        <v>-108.64</v>
      </c>
      <c r="Z159" s="18">
        <v>0</v>
      </c>
      <c r="AA159" s="18">
        <v>16420.599999999999</v>
      </c>
      <c r="AB159" s="18">
        <v>-248.59</v>
      </c>
      <c r="AC159" s="18">
        <v>0</v>
      </c>
      <c r="AD159" s="18">
        <v>15880.78</v>
      </c>
      <c r="AE159" s="18">
        <v>-376.14</v>
      </c>
      <c r="AF159" s="18">
        <v>0</v>
      </c>
      <c r="AG159" s="18">
        <v>17627.59</v>
      </c>
      <c r="AH159" s="18">
        <v>-162.38999999999999</v>
      </c>
      <c r="AI159" s="18">
        <v>0</v>
      </c>
      <c r="AJ159" s="18">
        <v>9205.89</v>
      </c>
      <c r="AK159" s="18">
        <v>-287.02999999999997</v>
      </c>
      <c r="AL159" s="18">
        <v>0</v>
      </c>
      <c r="AM159" s="18">
        <v>10789.04</v>
      </c>
      <c r="AN159" s="31">
        <v>-3034.4099999999994</v>
      </c>
      <c r="AO159" s="18">
        <v>0</v>
      </c>
      <c r="AP159" s="32">
        <v>210817.04000000004</v>
      </c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</row>
    <row r="160" spans="1:54" x14ac:dyDescent="0.25">
      <c r="A160" s="41" t="s">
        <v>228</v>
      </c>
      <c r="B160" s="18" t="s">
        <v>246</v>
      </c>
      <c r="C160" s="29" t="str">
        <f t="shared" si="2"/>
        <v>Powerco LtdTGA</v>
      </c>
      <c r="D160" s="18">
        <v>4201.55</v>
      </c>
      <c r="E160" s="18">
        <v>0</v>
      </c>
      <c r="F160" s="32">
        <v>70843.100000000006</v>
      </c>
      <c r="G160" s="18">
        <v>4159.8599999999997</v>
      </c>
      <c r="H160" s="18">
        <v>0</v>
      </c>
      <c r="I160" s="32">
        <v>49243.49</v>
      </c>
      <c r="J160" s="18">
        <v>5919.7699999999995</v>
      </c>
      <c r="K160" s="18">
        <v>0</v>
      </c>
      <c r="L160" s="32">
        <v>72571</v>
      </c>
      <c r="M160" s="18">
        <v>8160.75</v>
      </c>
      <c r="N160" s="18">
        <v>0</v>
      </c>
      <c r="O160" s="32">
        <v>95854.19</v>
      </c>
      <c r="P160" s="18">
        <v>8775.09</v>
      </c>
      <c r="Q160" s="18">
        <v>0</v>
      </c>
      <c r="R160" s="32">
        <v>103523.99</v>
      </c>
      <c r="S160" s="18">
        <v>4115.9799999999996</v>
      </c>
      <c r="T160" s="18">
        <v>0</v>
      </c>
      <c r="U160" s="32">
        <v>72628.38</v>
      </c>
      <c r="V160" s="18">
        <v>2588.1799999999998</v>
      </c>
      <c r="W160" s="18">
        <v>0</v>
      </c>
      <c r="X160" s="18">
        <v>71127.92</v>
      </c>
      <c r="Y160" s="18">
        <v>1528.4</v>
      </c>
      <c r="Z160" s="18">
        <v>0</v>
      </c>
      <c r="AA160" s="18">
        <v>62444.67</v>
      </c>
      <c r="AB160" s="18">
        <v>2286.42</v>
      </c>
      <c r="AC160" s="18">
        <v>0</v>
      </c>
      <c r="AD160" s="18">
        <v>60391.85</v>
      </c>
      <c r="AE160" s="18">
        <v>3743.01</v>
      </c>
      <c r="AF160" s="18">
        <v>0</v>
      </c>
      <c r="AG160" s="18">
        <v>67034.64</v>
      </c>
      <c r="AH160" s="18">
        <v>1772.76</v>
      </c>
      <c r="AI160" s="18">
        <v>0</v>
      </c>
      <c r="AJ160" s="18">
        <v>35008.400000000001</v>
      </c>
      <c r="AK160" s="18">
        <v>2503.1200000000003</v>
      </c>
      <c r="AL160" s="18">
        <v>0</v>
      </c>
      <c r="AM160" s="18">
        <v>41028.83</v>
      </c>
      <c r="AN160" s="31">
        <v>49754.89</v>
      </c>
      <c r="AO160" s="18">
        <v>0</v>
      </c>
      <c r="AP160" s="32">
        <v>801700.46000000008</v>
      </c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</row>
    <row r="161" spans="1:54" x14ac:dyDescent="0.25">
      <c r="A161" s="41" t="s">
        <v>228</v>
      </c>
      <c r="B161" s="18" t="s">
        <v>247</v>
      </c>
      <c r="C161" s="29" t="str">
        <f t="shared" si="2"/>
        <v>Powerco LtdTMI</v>
      </c>
      <c r="D161" s="18">
        <v>5165.2700000000004</v>
      </c>
      <c r="E161" s="18">
        <v>0</v>
      </c>
      <c r="F161" s="32">
        <v>46704.28</v>
      </c>
      <c r="G161" s="18">
        <v>3922.38</v>
      </c>
      <c r="H161" s="18">
        <v>0</v>
      </c>
      <c r="I161" s="32">
        <v>32464.44</v>
      </c>
      <c r="J161" s="18">
        <v>5291.74</v>
      </c>
      <c r="K161" s="18">
        <v>0</v>
      </c>
      <c r="L161" s="32">
        <v>47843.42</v>
      </c>
      <c r="M161" s="18">
        <v>6119.65</v>
      </c>
      <c r="N161" s="18">
        <v>0</v>
      </c>
      <c r="O161" s="32">
        <v>63193.18</v>
      </c>
      <c r="P161" s="18">
        <v>6456.28</v>
      </c>
      <c r="Q161" s="18">
        <v>0</v>
      </c>
      <c r="R161" s="32">
        <v>68249.600000000006</v>
      </c>
      <c r="S161" s="18">
        <v>2686.46</v>
      </c>
      <c r="T161" s="18">
        <v>0</v>
      </c>
      <c r="U161" s="32">
        <v>47881.25</v>
      </c>
      <c r="V161" s="18">
        <v>1129.17</v>
      </c>
      <c r="W161" s="18">
        <v>0</v>
      </c>
      <c r="X161" s="18">
        <v>46892.05</v>
      </c>
      <c r="Y161" s="18">
        <v>729.63</v>
      </c>
      <c r="Z161" s="18">
        <v>0</v>
      </c>
      <c r="AA161" s="18">
        <v>41167.5</v>
      </c>
      <c r="AB161" s="18">
        <v>1248.1600000000001</v>
      </c>
      <c r="AC161" s="18">
        <v>0</v>
      </c>
      <c r="AD161" s="18">
        <v>39814.15</v>
      </c>
      <c r="AE161" s="18">
        <v>1307.06</v>
      </c>
      <c r="AF161" s="18">
        <v>0</v>
      </c>
      <c r="AG161" s="18">
        <v>44193.5</v>
      </c>
      <c r="AH161" s="18">
        <v>771.36</v>
      </c>
      <c r="AI161" s="18">
        <v>0</v>
      </c>
      <c r="AJ161" s="18">
        <v>23079.759999999998</v>
      </c>
      <c r="AK161" s="18">
        <v>1527.15</v>
      </c>
      <c r="AL161" s="18">
        <v>0</v>
      </c>
      <c r="AM161" s="18">
        <v>27048.81</v>
      </c>
      <c r="AN161" s="31">
        <v>36354.31</v>
      </c>
      <c r="AO161" s="18">
        <v>0</v>
      </c>
      <c r="AP161" s="32">
        <v>528531.94000000006</v>
      </c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</row>
    <row r="162" spans="1:54" s="59" customFormat="1" x14ac:dyDescent="0.25">
      <c r="A162" s="55" t="s">
        <v>228</v>
      </c>
      <c r="B162" s="56" t="s">
        <v>248</v>
      </c>
      <c r="C162" s="64" t="str">
        <f t="shared" si="2"/>
        <v>Powerco LtdWGN</v>
      </c>
      <c r="D162" s="56">
        <v>-686.38</v>
      </c>
      <c r="E162" s="56">
        <v>0</v>
      </c>
      <c r="F162" s="58">
        <v>23127.37</v>
      </c>
      <c r="G162" s="56">
        <v>-28.26</v>
      </c>
      <c r="H162" s="56">
        <v>0</v>
      </c>
      <c r="I162" s="58">
        <v>16075.98</v>
      </c>
      <c r="J162" s="56">
        <v>48.58</v>
      </c>
      <c r="K162" s="56">
        <v>0</v>
      </c>
      <c r="L162" s="58">
        <v>23691.46</v>
      </c>
      <c r="M162" s="56">
        <v>206.2</v>
      </c>
      <c r="N162" s="56">
        <v>0</v>
      </c>
      <c r="O162" s="58">
        <v>31292.47</v>
      </c>
      <c r="P162" s="56">
        <v>227.35</v>
      </c>
      <c r="Q162" s="56">
        <v>0</v>
      </c>
      <c r="R162" s="58">
        <v>33796.339999999997</v>
      </c>
      <c r="S162" s="56">
        <v>271.99</v>
      </c>
      <c r="T162" s="56">
        <v>0</v>
      </c>
      <c r="U162" s="58">
        <v>23710.19</v>
      </c>
      <c r="V162" s="56">
        <v>-138.71</v>
      </c>
      <c r="W162" s="56">
        <v>0</v>
      </c>
      <c r="X162" s="56">
        <v>23220.35</v>
      </c>
      <c r="Y162" s="56">
        <v>-19.3</v>
      </c>
      <c r="Z162" s="56">
        <v>0</v>
      </c>
      <c r="AA162" s="56">
        <v>20385.63</v>
      </c>
      <c r="AB162" s="56">
        <v>9.19</v>
      </c>
      <c r="AC162" s="56">
        <v>0</v>
      </c>
      <c r="AD162" s="56">
        <v>19715.46</v>
      </c>
      <c r="AE162" s="56">
        <v>-147.6</v>
      </c>
      <c r="AF162" s="56">
        <v>0</v>
      </c>
      <c r="AG162" s="56">
        <v>21884.07</v>
      </c>
      <c r="AH162" s="56">
        <v>-107.78</v>
      </c>
      <c r="AI162" s="56">
        <v>0</v>
      </c>
      <c r="AJ162" s="56">
        <v>11428.81</v>
      </c>
      <c r="AK162" s="56">
        <v>62.17</v>
      </c>
      <c r="AL162" s="56">
        <v>0</v>
      </c>
      <c r="AM162" s="56">
        <v>13394.23</v>
      </c>
      <c r="AN162" s="57">
        <v>-302.54999999999995</v>
      </c>
      <c r="AO162" s="56">
        <v>0</v>
      </c>
      <c r="AP162" s="58">
        <v>261722.36000000002</v>
      </c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</row>
    <row r="163" spans="1:54" x14ac:dyDescent="0.25">
      <c r="A163" s="41" t="s">
        <v>228</v>
      </c>
      <c r="B163" s="18" t="s">
        <v>249</v>
      </c>
      <c r="C163" s="29" t="str">
        <f t="shared" si="2"/>
        <v>Powerco LtdWHU</v>
      </c>
      <c r="D163" s="18">
        <v>14065.64</v>
      </c>
      <c r="E163" s="18">
        <v>0</v>
      </c>
      <c r="F163" s="32">
        <v>19238.310000000001</v>
      </c>
      <c r="G163" s="18">
        <v>13123.6</v>
      </c>
      <c r="H163" s="18">
        <v>0</v>
      </c>
      <c r="I163" s="32">
        <v>13372.67</v>
      </c>
      <c r="J163" s="18">
        <v>11610.54</v>
      </c>
      <c r="K163" s="18">
        <v>0</v>
      </c>
      <c r="L163" s="32">
        <v>19707.54</v>
      </c>
      <c r="M163" s="18">
        <v>19795.240000000002</v>
      </c>
      <c r="N163" s="18">
        <v>0</v>
      </c>
      <c r="O163" s="32">
        <v>26030.37</v>
      </c>
      <c r="P163" s="18">
        <v>27667.9</v>
      </c>
      <c r="Q163" s="18">
        <v>0</v>
      </c>
      <c r="R163" s="32">
        <v>28113.200000000001</v>
      </c>
      <c r="S163" s="18">
        <v>21677.43</v>
      </c>
      <c r="T163" s="18">
        <v>0</v>
      </c>
      <c r="U163" s="32">
        <v>19723.12</v>
      </c>
      <c r="V163" s="18">
        <v>16871.03</v>
      </c>
      <c r="W163" s="18">
        <v>0</v>
      </c>
      <c r="X163" s="18">
        <v>19315.650000000001</v>
      </c>
      <c r="Y163" s="18">
        <v>11499.37</v>
      </c>
      <c r="Z163" s="18">
        <v>0</v>
      </c>
      <c r="AA163" s="18">
        <v>16957.61</v>
      </c>
      <c r="AB163" s="18">
        <v>15318.35</v>
      </c>
      <c r="AC163" s="18">
        <v>0</v>
      </c>
      <c r="AD163" s="18">
        <v>16400.14</v>
      </c>
      <c r="AE163" s="18">
        <v>23245.8</v>
      </c>
      <c r="AF163" s="18">
        <v>0</v>
      </c>
      <c r="AG163" s="18">
        <v>18204.07</v>
      </c>
      <c r="AH163" s="18">
        <v>9913.7099999999991</v>
      </c>
      <c r="AI163" s="18">
        <v>0</v>
      </c>
      <c r="AJ163" s="18">
        <v>9506.9599999999991</v>
      </c>
      <c r="AK163" s="18">
        <v>9523.93</v>
      </c>
      <c r="AL163" s="18">
        <v>0</v>
      </c>
      <c r="AM163" s="18">
        <v>11141.88</v>
      </c>
      <c r="AN163" s="31">
        <v>194312.53999999998</v>
      </c>
      <c r="AO163" s="18">
        <v>0</v>
      </c>
      <c r="AP163" s="32">
        <v>217711.52</v>
      </c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</row>
    <row r="164" spans="1:54" x14ac:dyDescent="0.25">
      <c r="A164" s="41" t="s">
        <v>228</v>
      </c>
      <c r="B164" s="18" t="s">
        <v>250</v>
      </c>
      <c r="C164" s="29" t="str">
        <f t="shared" si="2"/>
        <v>Powerco LtdWKO</v>
      </c>
      <c r="D164" s="18">
        <v>18985.22</v>
      </c>
      <c r="E164" s="18">
        <v>0</v>
      </c>
      <c r="F164" s="32">
        <v>29963.06</v>
      </c>
      <c r="G164" s="18">
        <v>17351.21</v>
      </c>
      <c r="H164" s="18">
        <v>0</v>
      </c>
      <c r="I164" s="32">
        <v>20827.509999999998</v>
      </c>
      <c r="J164" s="18">
        <v>18354.22</v>
      </c>
      <c r="K164" s="18">
        <v>0</v>
      </c>
      <c r="L164" s="32">
        <v>30693.87</v>
      </c>
      <c r="M164" s="18">
        <v>28264.69</v>
      </c>
      <c r="N164" s="18">
        <v>0</v>
      </c>
      <c r="O164" s="32">
        <v>40541.49</v>
      </c>
      <c r="P164" s="18">
        <v>37426.5</v>
      </c>
      <c r="Q164" s="18">
        <v>0</v>
      </c>
      <c r="R164" s="32">
        <v>43785.43</v>
      </c>
      <c r="S164" s="18">
        <v>28830.04</v>
      </c>
      <c r="T164" s="18">
        <v>0</v>
      </c>
      <c r="U164" s="32">
        <v>30718.14</v>
      </c>
      <c r="V164" s="18">
        <v>19964.48</v>
      </c>
      <c r="W164" s="18">
        <v>0</v>
      </c>
      <c r="X164" s="18">
        <v>30083.52</v>
      </c>
      <c r="Y164" s="18">
        <v>13643.22</v>
      </c>
      <c r="Z164" s="18">
        <v>0</v>
      </c>
      <c r="AA164" s="18">
        <v>26410.94</v>
      </c>
      <c r="AB164" s="18">
        <v>18948.63</v>
      </c>
      <c r="AC164" s="18">
        <v>0</v>
      </c>
      <c r="AD164" s="18">
        <v>25542.7</v>
      </c>
      <c r="AE164" s="18">
        <v>27732.39</v>
      </c>
      <c r="AF164" s="18">
        <v>0</v>
      </c>
      <c r="AG164" s="18">
        <v>28352.27</v>
      </c>
      <c r="AH164" s="18">
        <v>11989.1</v>
      </c>
      <c r="AI164" s="18">
        <v>0</v>
      </c>
      <c r="AJ164" s="18">
        <v>14806.79</v>
      </c>
      <c r="AK164" s="18">
        <v>14180.75</v>
      </c>
      <c r="AL164" s="18">
        <v>0</v>
      </c>
      <c r="AM164" s="18">
        <v>17353.12</v>
      </c>
      <c r="AN164" s="31">
        <v>255670.45000000004</v>
      </c>
      <c r="AO164" s="18">
        <v>0</v>
      </c>
      <c r="AP164" s="32">
        <v>339078.83999999997</v>
      </c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</row>
    <row r="165" spans="1:54" x14ac:dyDescent="0.25">
      <c r="A165" s="41" t="s">
        <v>228</v>
      </c>
      <c r="B165" s="18" t="s">
        <v>251</v>
      </c>
      <c r="C165" s="29" t="str">
        <f t="shared" si="2"/>
        <v>Powerco LtdWVY</v>
      </c>
      <c r="D165" s="18">
        <v>30.19</v>
      </c>
      <c r="E165" s="18">
        <v>0</v>
      </c>
      <c r="F165" s="32">
        <v>3078.72</v>
      </c>
      <c r="G165" s="18">
        <v>2.2400000000000002</v>
      </c>
      <c r="H165" s="18">
        <v>0</v>
      </c>
      <c r="I165" s="32">
        <v>2140.04</v>
      </c>
      <c r="J165" s="18">
        <v>1.46</v>
      </c>
      <c r="K165" s="18">
        <v>0</v>
      </c>
      <c r="L165" s="32">
        <v>3153.81</v>
      </c>
      <c r="M165" s="18">
        <v>22.25</v>
      </c>
      <c r="N165" s="18">
        <v>0</v>
      </c>
      <c r="O165" s="32">
        <v>4165.66</v>
      </c>
      <c r="P165" s="18">
        <v>55.81</v>
      </c>
      <c r="Q165" s="18">
        <v>0</v>
      </c>
      <c r="R165" s="32">
        <v>4498.9799999999996</v>
      </c>
      <c r="S165" s="18">
        <v>21.7</v>
      </c>
      <c r="T165" s="18">
        <v>0</v>
      </c>
      <c r="U165" s="32">
        <v>3156.31</v>
      </c>
      <c r="V165" s="18">
        <v>-18.93</v>
      </c>
      <c r="W165" s="18">
        <v>0</v>
      </c>
      <c r="X165" s="18">
        <v>3091.1</v>
      </c>
      <c r="Y165" s="18">
        <v>14.27</v>
      </c>
      <c r="Z165" s="18">
        <v>0</v>
      </c>
      <c r="AA165" s="18">
        <v>2713.74</v>
      </c>
      <c r="AB165" s="18">
        <v>71.11</v>
      </c>
      <c r="AC165" s="18">
        <v>0</v>
      </c>
      <c r="AD165" s="18">
        <v>2624.53</v>
      </c>
      <c r="AE165" s="18">
        <v>215.41</v>
      </c>
      <c r="AF165" s="18">
        <v>0</v>
      </c>
      <c r="AG165" s="18">
        <v>2913.21</v>
      </c>
      <c r="AH165" s="18">
        <v>117.99</v>
      </c>
      <c r="AI165" s="18">
        <v>0</v>
      </c>
      <c r="AJ165" s="18">
        <v>1521.41</v>
      </c>
      <c r="AK165" s="18">
        <v>77.44</v>
      </c>
      <c r="AL165" s="18">
        <v>0</v>
      </c>
      <c r="AM165" s="18">
        <v>1783.04</v>
      </c>
      <c r="AN165" s="31">
        <v>610.93999999999994</v>
      </c>
      <c r="AO165" s="18">
        <v>0</v>
      </c>
      <c r="AP165" s="32">
        <v>34840.550000000003</v>
      </c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</row>
    <row r="166" spans="1:54" s="51" customFormat="1" x14ac:dyDescent="0.25">
      <c r="A166" s="46" t="s">
        <v>252</v>
      </c>
      <c r="B166" s="47"/>
      <c r="C166" s="63" t="str">
        <f t="shared" si="2"/>
        <v>Powerco Ltd Total</v>
      </c>
      <c r="D166" s="50">
        <v>82585.149999999994</v>
      </c>
      <c r="E166" s="50">
        <v>0</v>
      </c>
      <c r="F166" s="54">
        <v>735178.33000000007</v>
      </c>
      <c r="G166" s="47">
        <v>90179.430000000008</v>
      </c>
      <c r="H166" s="47">
        <v>0</v>
      </c>
      <c r="I166" s="49">
        <v>511027.08999999991</v>
      </c>
      <c r="J166" s="47">
        <v>97975.60000000002</v>
      </c>
      <c r="K166" s="47">
        <v>0</v>
      </c>
      <c r="L166" s="49">
        <v>753109.71000000008</v>
      </c>
      <c r="M166" s="47">
        <v>151891.62</v>
      </c>
      <c r="N166" s="47">
        <v>0</v>
      </c>
      <c r="O166" s="49">
        <v>994732.34</v>
      </c>
      <c r="P166" s="47">
        <v>192603.80000000002</v>
      </c>
      <c r="Q166" s="47">
        <v>0</v>
      </c>
      <c r="R166" s="49">
        <v>1074326.1299999999</v>
      </c>
      <c r="S166" s="47">
        <v>137001.76000000004</v>
      </c>
      <c r="T166" s="47">
        <v>0</v>
      </c>
      <c r="U166" s="49">
        <v>753705.21000000008</v>
      </c>
      <c r="V166" s="47">
        <v>93354.92</v>
      </c>
      <c r="W166" s="47">
        <v>0</v>
      </c>
      <c r="X166" s="47">
        <v>738134.08000000007</v>
      </c>
      <c r="Y166" s="47">
        <v>61323.109999999993</v>
      </c>
      <c r="Z166" s="47">
        <v>0</v>
      </c>
      <c r="AA166" s="47">
        <v>648023.13</v>
      </c>
      <c r="AB166" s="47">
        <v>84531.190000000017</v>
      </c>
      <c r="AC166" s="47">
        <v>0</v>
      </c>
      <c r="AD166" s="47">
        <v>626719.81999999983</v>
      </c>
      <c r="AE166" s="47">
        <v>124305.79999999999</v>
      </c>
      <c r="AF166" s="47">
        <v>0</v>
      </c>
      <c r="AG166" s="47">
        <v>695655.83</v>
      </c>
      <c r="AH166" s="47">
        <v>55179.689999999995</v>
      </c>
      <c r="AI166" s="47">
        <v>0</v>
      </c>
      <c r="AJ166" s="47">
        <v>363301.63</v>
      </c>
      <c r="AK166" s="47">
        <v>58902.920000000006</v>
      </c>
      <c r="AL166" s="47">
        <v>0</v>
      </c>
      <c r="AM166" s="47">
        <v>425778.99000000005</v>
      </c>
      <c r="AN166" s="48">
        <v>1229834.9900000002</v>
      </c>
      <c r="AO166" s="47">
        <v>0</v>
      </c>
      <c r="AP166" s="49">
        <v>8319692.29</v>
      </c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</row>
    <row r="167" spans="1:54" x14ac:dyDescent="0.25">
      <c r="A167" s="39" t="s">
        <v>253</v>
      </c>
      <c r="B167" s="29" t="s">
        <v>220</v>
      </c>
      <c r="C167" s="29" t="str">
        <f t="shared" si="2"/>
        <v>Powernet LtdBAL</v>
      </c>
      <c r="D167" s="29">
        <v>16559.89</v>
      </c>
      <c r="E167" s="29">
        <v>0</v>
      </c>
      <c r="F167" s="30">
        <v>21244.45</v>
      </c>
      <c r="G167" s="29">
        <v>19032.150000000001</v>
      </c>
      <c r="H167" s="29">
        <v>0</v>
      </c>
      <c r="I167" s="30">
        <v>14767.15</v>
      </c>
      <c r="J167" s="29">
        <v>18979.310000000001</v>
      </c>
      <c r="K167" s="29">
        <v>0</v>
      </c>
      <c r="L167" s="30">
        <v>21762.62</v>
      </c>
      <c r="M167" s="29">
        <v>22597.82</v>
      </c>
      <c r="N167" s="29">
        <v>0</v>
      </c>
      <c r="O167" s="30">
        <v>28744.79</v>
      </c>
      <c r="P167" s="29">
        <v>24857.55</v>
      </c>
      <c r="Q167" s="29">
        <v>0</v>
      </c>
      <c r="R167" s="30">
        <v>31044.81</v>
      </c>
      <c r="S167" s="29">
        <v>11731.49</v>
      </c>
      <c r="T167" s="29">
        <v>0</v>
      </c>
      <c r="U167" s="30">
        <v>21779.82</v>
      </c>
      <c r="V167" s="29">
        <v>7727.18</v>
      </c>
      <c r="W167" s="29">
        <v>0</v>
      </c>
      <c r="X167" s="29">
        <v>21329.86</v>
      </c>
      <c r="Y167" s="29">
        <v>4124.3900000000003</v>
      </c>
      <c r="Z167" s="29">
        <v>0</v>
      </c>
      <c r="AA167" s="29">
        <v>18725.93</v>
      </c>
      <c r="AB167" s="29">
        <v>7021.45</v>
      </c>
      <c r="AC167" s="29">
        <v>0</v>
      </c>
      <c r="AD167" s="29">
        <v>18110.330000000002</v>
      </c>
      <c r="AE167" s="29">
        <v>8334.98</v>
      </c>
      <c r="AF167" s="29">
        <v>0</v>
      </c>
      <c r="AG167" s="29">
        <v>20102.37</v>
      </c>
      <c r="AH167" s="29">
        <v>10285.780000000001</v>
      </c>
      <c r="AI167" s="29">
        <v>0</v>
      </c>
      <c r="AJ167" s="29">
        <v>10498.33</v>
      </c>
      <c r="AK167" s="29">
        <v>9530.17</v>
      </c>
      <c r="AL167" s="29">
        <v>0</v>
      </c>
      <c r="AM167" s="29">
        <v>12303.74</v>
      </c>
      <c r="AN167" s="28">
        <v>160782.16000000006</v>
      </c>
      <c r="AO167" s="29">
        <v>0</v>
      </c>
      <c r="AP167" s="30">
        <v>240414.19999999998</v>
      </c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</row>
    <row r="168" spans="1:54" x14ac:dyDescent="0.25">
      <c r="A168" s="41" t="s">
        <v>253</v>
      </c>
      <c r="B168" s="18" t="s">
        <v>254</v>
      </c>
      <c r="C168" s="29" t="str">
        <f t="shared" si="2"/>
        <v>Powernet LtdEDN</v>
      </c>
      <c r="D168" s="18">
        <v>-1004.34</v>
      </c>
      <c r="E168" s="18">
        <v>0</v>
      </c>
      <c r="F168" s="32">
        <v>10733.62</v>
      </c>
      <c r="G168" s="18">
        <v>-602.66</v>
      </c>
      <c r="H168" s="18">
        <v>0</v>
      </c>
      <c r="I168" s="32">
        <v>7461.01</v>
      </c>
      <c r="J168" s="18">
        <v>-1591.04</v>
      </c>
      <c r="K168" s="18">
        <v>0</v>
      </c>
      <c r="L168" s="32">
        <v>10995.42</v>
      </c>
      <c r="M168" s="18">
        <v>-1994.83</v>
      </c>
      <c r="N168" s="18">
        <v>0</v>
      </c>
      <c r="O168" s="32">
        <v>14523.12</v>
      </c>
      <c r="P168" s="18">
        <v>-1694.88</v>
      </c>
      <c r="Q168" s="18">
        <v>0</v>
      </c>
      <c r="R168" s="32">
        <v>15685.19</v>
      </c>
      <c r="S168" s="18">
        <v>-562.36</v>
      </c>
      <c r="T168" s="18">
        <v>0</v>
      </c>
      <c r="U168" s="32">
        <v>11004.12</v>
      </c>
      <c r="V168" s="18">
        <v>649.29</v>
      </c>
      <c r="W168" s="18">
        <v>0</v>
      </c>
      <c r="X168" s="18">
        <v>10776.78</v>
      </c>
      <c r="Y168" s="18">
        <v>541.85</v>
      </c>
      <c r="Z168" s="18">
        <v>0</v>
      </c>
      <c r="AA168" s="18">
        <v>9461.16</v>
      </c>
      <c r="AB168" s="18">
        <v>304.23</v>
      </c>
      <c r="AC168" s="18">
        <v>0</v>
      </c>
      <c r="AD168" s="18">
        <v>9150.1299999999992</v>
      </c>
      <c r="AE168" s="18">
        <v>-1.42</v>
      </c>
      <c r="AF168" s="18">
        <v>0</v>
      </c>
      <c r="AG168" s="18">
        <v>10156.59</v>
      </c>
      <c r="AH168" s="18">
        <v>41.33</v>
      </c>
      <c r="AI168" s="18">
        <v>0</v>
      </c>
      <c r="AJ168" s="18">
        <v>5304.21</v>
      </c>
      <c r="AK168" s="18">
        <v>-483.7</v>
      </c>
      <c r="AL168" s="18">
        <v>0</v>
      </c>
      <c r="AM168" s="18">
        <v>6216.38</v>
      </c>
      <c r="AN168" s="31">
        <v>-6398.5299999999988</v>
      </c>
      <c r="AO168" s="18">
        <v>0</v>
      </c>
      <c r="AP168" s="32">
        <v>121467.73000000001</v>
      </c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</row>
    <row r="169" spans="1:54" x14ac:dyDescent="0.25">
      <c r="A169" s="41" t="s">
        <v>253</v>
      </c>
      <c r="B169" s="18" t="s">
        <v>58</v>
      </c>
      <c r="C169" s="29" t="str">
        <f t="shared" si="2"/>
        <v>Powernet LtdFKN</v>
      </c>
      <c r="D169" s="18">
        <v>1357.65</v>
      </c>
      <c r="E169" s="18">
        <v>0</v>
      </c>
      <c r="F169" s="32">
        <v>5829.16</v>
      </c>
      <c r="G169" s="18">
        <v>1757.21</v>
      </c>
      <c r="H169" s="18">
        <v>0</v>
      </c>
      <c r="I169" s="32">
        <v>4051.89</v>
      </c>
      <c r="J169" s="18">
        <v>4042.36</v>
      </c>
      <c r="K169" s="18">
        <v>0</v>
      </c>
      <c r="L169" s="32">
        <v>5971.34</v>
      </c>
      <c r="M169" s="18">
        <v>6608.68</v>
      </c>
      <c r="N169" s="18">
        <v>0</v>
      </c>
      <c r="O169" s="32">
        <v>7887.14</v>
      </c>
      <c r="P169" s="18">
        <v>4558.46</v>
      </c>
      <c r="Q169" s="18">
        <v>0</v>
      </c>
      <c r="R169" s="32">
        <v>8518.23</v>
      </c>
      <c r="S169" s="18">
        <v>2603.91</v>
      </c>
      <c r="T169" s="18">
        <v>0</v>
      </c>
      <c r="U169" s="32">
        <v>5976.06</v>
      </c>
      <c r="V169" s="18">
        <v>1695.24</v>
      </c>
      <c r="W169" s="18">
        <v>0</v>
      </c>
      <c r="X169" s="18">
        <v>5852.6</v>
      </c>
      <c r="Y169" s="18">
        <v>1388.43</v>
      </c>
      <c r="Z169" s="18">
        <v>0</v>
      </c>
      <c r="AA169" s="18">
        <v>5138.12</v>
      </c>
      <c r="AB169" s="18">
        <v>1420.23</v>
      </c>
      <c r="AC169" s="18">
        <v>0</v>
      </c>
      <c r="AD169" s="18">
        <v>4969.2</v>
      </c>
      <c r="AE169" s="18">
        <v>1425.01</v>
      </c>
      <c r="AF169" s="18">
        <v>0</v>
      </c>
      <c r="AG169" s="18">
        <v>5515.79</v>
      </c>
      <c r="AH169" s="18">
        <v>583.29</v>
      </c>
      <c r="AI169" s="18">
        <v>0</v>
      </c>
      <c r="AJ169" s="18">
        <v>2880.59</v>
      </c>
      <c r="AK169" s="18">
        <v>1220.99</v>
      </c>
      <c r="AL169" s="18">
        <v>0</v>
      </c>
      <c r="AM169" s="18">
        <v>3375.96</v>
      </c>
      <c r="AN169" s="31">
        <v>28661.460000000003</v>
      </c>
      <c r="AO169" s="18">
        <v>0</v>
      </c>
      <c r="AP169" s="32">
        <v>65966.080000000002</v>
      </c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</row>
    <row r="170" spans="1:54" x14ac:dyDescent="0.25">
      <c r="A170" s="41" t="s">
        <v>253</v>
      </c>
      <c r="B170" s="18" t="s">
        <v>255</v>
      </c>
      <c r="C170" s="29" t="str">
        <f t="shared" si="2"/>
        <v>Powernet LtdGOR</v>
      </c>
      <c r="D170" s="18">
        <v>8.2100000000000009</v>
      </c>
      <c r="E170" s="18">
        <v>0</v>
      </c>
      <c r="F170" s="32">
        <v>24332.05</v>
      </c>
      <c r="G170" s="18">
        <v>388.44</v>
      </c>
      <c r="H170" s="18">
        <v>0</v>
      </c>
      <c r="I170" s="32">
        <v>16913.36</v>
      </c>
      <c r="J170" s="18">
        <v>165.96</v>
      </c>
      <c r="K170" s="18">
        <v>0</v>
      </c>
      <c r="L170" s="32">
        <v>24925.52</v>
      </c>
      <c r="M170" s="18">
        <v>210.06</v>
      </c>
      <c r="N170" s="18">
        <v>0</v>
      </c>
      <c r="O170" s="32">
        <v>32922.449999999997</v>
      </c>
      <c r="P170" s="18">
        <v>441.84</v>
      </c>
      <c r="Q170" s="18">
        <v>0</v>
      </c>
      <c r="R170" s="32">
        <v>35556.75</v>
      </c>
      <c r="S170" s="18">
        <v>611.76</v>
      </c>
      <c r="T170" s="18">
        <v>0</v>
      </c>
      <c r="U170" s="32">
        <v>24945.22</v>
      </c>
      <c r="V170" s="18">
        <v>138.57</v>
      </c>
      <c r="W170" s="18">
        <v>0</v>
      </c>
      <c r="X170" s="18">
        <v>24429.87</v>
      </c>
      <c r="Y170" s="18">
        <v>156.68</v>
      </c>
      <c r="Z170" s="18">
        <v>0</v>
      </c>
      <c r="AA170" s="18">
        <v>21447.49</v>
      </c>
      <c r="AB170" s="18">
        <v>428.51</v>
      </c>
      <c r="AC170" s="18">
        <v>0</v>
      </c>
      <c r="AD170" s="18">
        <v>20742.419999999998</v>
      </c>
      <c r="AE170" s="18">
        <v>274.58999999999997</v>
      </c>
      <c r="AF170" s="18">
        <v>0</v>
      </c>
      <c r="AG170" s="18">
        <v>23023.98</v>
      </c>
      <c r="AH170" s="18">
        <v>333.8</v>
      </c>
      <c r="AI170" s="18">
        <v>0</v>
      </c>
      <c r="AJ170" s="18">
        <v>12024.12</v>
      </c>
      <c r="AK170" s="18">
        <v>191.28</v>
      </c>
      <c r="AL170" s="18">
        <v>0</v>
      </c>
      <c r="AM170" s="18">
        <v>14091.92</v>
      </c>
      <c r="AN170" s="31">
        <v>3349.7</v>
      </c>
      <c r="AO170" s="18">
        <v>0</v>
      </c>
      <c r="AP170" s="32">
        <v>275355.14999999997</v>
      </c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</row>
    <row r="171" spans="1:54" x14ac:dyDescent="0.25">
      <c r="A171" s="41" t="s">
        <v>253</v>
      </c>
      <c r="B171" s="18" t="s">
        <v>59</v>
      </c>
      <c r="C171" s="29" t="str">
        <f t="shared" si="2"/>
        <v>Powernet LtdHWB</v>
      </c>
      <c r="D171" s="18">
        <v>0.88</v>
      </c>
      <c r="E171" s="18">
        <v>0</v>
      </c>
      <c r="F171" s="32">
        <v>5081.91</v>
      </c>
      <c r="G171" s="18">
        <v>12.88</v>
      </c>
      <c r="H171" s="18">
        <v>0</v>
      </c>
      <c r="I171" s="32">
        <v>3532.47</v>
      </c>
      <c r="J171" s="18">
        <v>55.67</v>
      </c>
      <c r="K171" s="18">
        <v>0</v>
      </c>
      <c r="L171" s="32">
        <v>5205.8599999999997</v>
      </c>
      <c r="M171" s="18">
        <v>56.41</v>
      </c>
      <c r="N171" s="18">
        <v>0</v>
      </c>
      <c r="O171" s="32">
        <v>6876.07</v>
      </c>
      <c r="P171" s="18">
        <v>44.99</v>
      </c>
      <c r="Q171" s="18">
        <v>0</v>
      </c>
      <c r="R171" s="32">
        <v>7426.26</v>
      </c>
      <c r="S171" s="18">
        <v>24.61</v>
      </c>
      <c r="T171" s="18">
        <v>0</v>
      </c>
      <c r="U171" s="32">
        <v>5209.9799999999996</v>
      </c>
      <c r="V171" s="18">
        <v>10.24</v>
      </c>
      <c r="W171" s="18">
        <v>0</v>
      </c>
      <c r="X171" s="18">
        <v>5102.34</v>
      </c>
      <c r="Y171" s="18">
        <v>6.09</v>
      </c>
      <c r="Z171" s="18">
        <v>0</v>
      </c>
      <c r="AA171" s="18">
        <v>4479.45</v>
      </c>
      <c r="AB171" s="18">
        <v>-5.33</v>
      </c>
      <c r="AC171" s="18">
        <v>0</v>
      </c>
      <c r="AD171" s="18">
        <v>4332.1899999999996</v>
      </c>
      <c r="AE171" s="18">
        <v>-10.86</v>
      </c>
      <c r="AF171" s="18">
        <v>0</v>
      </c>
      <c r="AG171" s="18">
        <v>4808.71</v>
      </c>
      <c r="AH171" s="18">
        <v>-8.9</v>
      </c>
      <c r="AI171" s="18">
        <v>0</v>
      </c>
      <c r="AJ171" s="18">
        <v>2511.3200000000002</v>
      </c>
      <c r="AK171" s="18">
        <v>2.69</v>
      </c>
      <c r="AL171" s="18">
        <v>0</v>
      </c>
      <c r="AM171" s="18">
        <v>2943.19</v>
      </c>
      <c r="AN171" s="31">
        <v>189.36999999999998</v>
      </c>
      <c r="AO171" s="18">
        <v>0</v>
      </c>
      <c r="AP171" s="32">
        <v>57509.75</v>
      </c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</row>
    <row r="172" spans="1:54" x14ac:dyDescent="0.25">
      <c r="A172" s="41" t="s">
        <v>253</v>
      </c>
      <c r="B172" s="18" t="s">
        <v>256</v>
      </c>
      <c r="C172" s="29" t="str">
        <f t="shared" si="2"/>
        <v>Powernet LtdINV</v>
      </c>
      <c r="D172" s="18">
        <v>-682.42</v>
      </c>
      <c r="E172" s="18">
        <v>0</v>
      </c>
      <c r="F172" s="32">
        <v>78440.83</v>
      </c>
      <c r="G172" s="18">
        <v>1193.26</v>
      </c>
      <c r="H172" s="18">
        <v>0</v>
      </c>
      <c r="I172" s="32">
        <v>54524.71</v>
      </c>
      <c r="J172" s="18">
        <v>567.6</v>
      </c>
      <c r="K172" s="18">
        <v>0</v>
      </c>
      <c r="L172" s="32">
        <v>80354.039999999994</v>
      </c>
      <c r="M172" s="18">
        <v>219.58</v>
      </c>
      <c r="N172" s="18">
        <v>0</v>
      </c>
      <c r="O172" s="32">
        <v>106134.29</v>
      </c>
      <c r="P172" s="18">
        <v>298.29000000000002</v>
      </c>
      <c r="Q172" s="18">
        <v>0</v>
      </c>
      <c r="R172" s="32">
        <v>114626.66</v>
      </c>
      <c r="S172" s="18">
        <v>263.2</v>
      </c>
      <c r="T172" s="18">
        <v>0</v>
      </c>
      <c r="U172" s="32">
        <v>80417.58</v>
      </c>
      <c r="V172" s="18">
        <v>678.86</v>
      </c>
      <c r="W172" s="18">
        <v>0</v>
      </c>
      <c r="X172" s="18">
        <v>78756.2</v>
      </c>
      <c r="Y172" s="18">
        <v>274.48</v>
      </c>
      <c r="Z172" s="18">
        <v>0</v>
      </c>
      <c r="AA172" s="18">
        <v>69141.69</v>
      </c>
      <c r="AB172" s="18">
        <v>-120.26</v>
      </c>
      <c r="AC172" s="18">
        <v>0</v>
      </c>
      <c r="AD172" s="18">
        <v>66868.7</v>
      </c>
      <c r="AE172" s="18">
        <v>-29.61</v>
      </c>
      <c r="AF172" s="18">
        <v>0</v>
      </c>
      <c r="AG172" s="18">
        <v>74223.92</v>
      </c>
      <c r="AH172" s="18">
        <v>-238.94</v>
      </c>
      <c r="AI172" s="18">
        <v>0</v>
      </c>
      <c r="AJ172" s="18">
        <v>38762.949999999997</v>
      </c>
      <c r="AK172" s="18">
        <v>-221.68</v>
      </c>
      <c r="AL172" s="18">
        <v>0</v>
      </c>
      <c r="AM172" s="18">
        <v>45429.05</v>
      </c>
      <c r="AN172" s="31">
        <v>2202.3599999999997</v>
      </c>
      <c r="AO172" s="18">
        <v>0</v>
      </c>
      <c r="AP172" s="32">
        <v>887680.62</v>
      </c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</row>
    <row r="173" spans="1:54" x14ac:dyDescent="0.25">
      <c r="A173" s="41" t="s">
        <v>253</v>
      </c>
      <c r="B173" s="18" t="s">
        <v>257</v>
      </c>
      <c r="C173" s="29" t="str">
        <f t="shared" si="2"/>
        <v>Powernet LtdNMA</v>
      </c>
      <c r="D173" s="18">
        <v>-969.43</v>
      </c>
      <c r="E173" s="18">
        <v>2152.2199999999998</v>
      </c>
      <c r="F173" s="32">
        <v>33529.760000000002</v>
      </c>
      <c r="G173" s="18">
        <v>-97.240000000000009</v>
      </c>
      <c r="H173" s="18">
        <v>1829.25</v>
      </c>
      <c r="I173" s="32">
        <v>23306.75</v>
      </c>
      <c r="J173" s="18">
        <v>-365.06</v>
      </c>
      <c r="K173" s="18">
        <v>424.88</v>
      </c>
      <c r="L173" s="32">
        <v>34347.57</v>
      </c>
      <c r="M173" s="18">
        <v>-519.34999999999991</v>
      </c>
      <c r="N173" s="18">
        <v>850.46</v>
      </c>
      <c r="O173" s="32">
        <v>45367.41</v>
      </c>
      <c r="P173" s="18">
        <v>-114.83</v>
      </c>
      <c r="Q173" s="18">
        <v>1013.22</v>
      </c>
      <c r="R173" s="32">
        <v>48997.5</v>
      </c>
      <c r="S173" s="18">
        <v>-510.64</v>
      </c>
      <c r="T173" s="18">
        <v>533</v>
      </c>
      <c r="U173" s="32">
        <v>34374.730000000003</v>
      </c>
      <c r="V173" s="18">
        <v>-88.33</v>
      </c>
      <c r="W173" s="18">
        <v>736.21</v>
      </c>
      <c r="X173" s="18">
        <v>33664.559999999998</v>
      </c>
      <c r="Y173" s="18">
        <v>-142.97</v>
      </c>
      <c r="Z173" s="18">
        <v>853.18</v>
      </c>
      <c r="AA173" s="18">
        <v>29554.82</v>
      </c>
      <c r="AB173" s="18">
        <v>-638.44000000000005</v>
      </c>
      <c r="AC173" s="18">
        <v>688.61</v>
      </c>
      <c r="AD173" s="18">
        <v>28583.22</v>
      </c>
      <c r="AE173" s="18">
        <v>-427.12</v>
      </c>
      <c r="AF173" s="18">
        <v>611.72</v>
      </c>
      <c r="AG173" s="18">
        <v>31727.23</v>
      </c>
      <c r="AH173" s="18">
        <v>-129.77000000000001</v>
      </c>
      <c r="AI173" s="18">
        <v>430.47</v>
      </c>
      <c r="AJ173" s="18">
        <v>16569.34</v>
      </c>
      <c r="AK173" s="18">
        <v>431.61</v>
      </c>
      <c r="AL173" s="18">
        <v>361.97</v>
      </c>
      <c r="AM173" s="18">
        <v>19418.78</v>
      </c>
      <c r="AN173" s="31">
        <v>-3571.5699999999993</v>
      </c>
      <c r="AO173" s="18">
        <v>10485.189999999999</v>
      </c>
      <c r="AP173" s="32">
        <v>379441.67</v>
      </c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</row>
    <row r="174" spans="1:54" x14ac:dyDescent="0.25">
      <c r="A174" s="41" t="s">
        <v>253</v>
      </c>
      <c r="B174" s="18" t="s">
        <v>221</v>
      </c>
      <c r="C174" s="29" t="str">
        <f t="shared" si="2"/>
        <v>Powernet LtdNSY</v>
      </c>
      <c r="D174" s="18">
        <v>1697.66</v>
      </c>
      <c r="E174" s="18">
        <v>5.17</v>
      </c>
      <c r="F174" s="32">
        <v>15130.39</v>
      </c>
      <c r="G174" s="18">
        <v>224.86</v>
      </c>
      <c r="H174" s="18">
        <v>4.4000000000000004</v>
      </c>
      <c r="I174" s="32">
        <v>10517.23</v>
      </c>
      <c r="J174" s="18">
        <v>224.6</v>
      </c>
      <c r="K174" s="18">
        <v>1.02</v>
      </c>
      <c r="L174" s="32">
        <v>15499.43</v>
      </c>
      <c r="M174" s="18">
        <v>-744.72</v>
      </c>
      <c r="N174" s="18">
        <v>2.04</v>
      </c>
      <c r="O174" s="32">
        <v>20472.16</v>
      </c>
      <c r="P174" s="18">
        <v>-269.74</v>
      </c>
      <c r="Q174" s="18">
        <v>2.44</v>
      </c>
      <c r="R174" s="32">
        <v>22110.240000000002</v>
      </c>
      <c r="S174" s="18">
        <v>-67.959999999999994</v>
      </c>
      <c r="T174" s="18">
        <v>1.28</v>
      </c>
      <c r="U174" s="32">
        <v>15511.68</v>
      </c>
      <c r="V174" s="18">
        <v>-169.19</v>
      </c>
      <c r="W174" s="18">
        <v>1.77</v>
      </c>
      <c r="X174" s="18">
        <v>15191.22</v>
      </c>
      <c r="Y174" s="18">
        <v>180.29</v>
      </c>
      <c r="Z174" s="18">
        <v>2.0499999999999998</v>
      </c>
      <c r="AA174" s="18">
        <v>13336.68</v>
      </c>
      <c r="AB174" s="18">
        <v>465.15999999999997</v>
      </c>
      <c r="AC174" s="18">
        <v>1.65</v>
      </c>
      <c r="AD174" s="18">
        <v>12898.25</v>
      </c>
      <c r="AE174" s="18">
        <v>-607.14</v>
      </c>
      <c r="AF174" s="18">
        <v>1.47</v>
      </c>
      <c r="AG174" s="18">
        <v>14316.99</v>
      </c>
      <c r="AH174" s="18">
        <v>273.10000000000002</v>
      </c>
      <c r="AI174" s="18">
        <v>1.03</v>
      </c>
      <c r="AJ174" s="18">
        <v>7476.95</v>
      </c>
      <c r="AK174" s="18">
        <v>780.61</v>
      </c>
      <c r="AL174" s="18">
        <v>0.87</v>
      </c>
      <c r="AM174" s="18">
        <v>8762.77</v>
      </c>
      <c r="AN174" s="31">
        <v>1987.5299999999997</v>
      </c>
      <c r="AO174" s="18">
        <v>25.189999999999998</v>
      </c>
      <c r="AP174" s="32">
        <v>171223.99000000002</v>
      </c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</row>
    <row r="175" spans="1:54" s="51" customFormat="1" x14ac:dyDescent="0.25">
      <c r="A175" s="46" t="s">
        <v>258</v>
      </c>
      <c r="B175" s="47"/>
      <c r="C175" s="63" t="str">
        <f t="shared" si="2"/>
        <v>Powernet Ltd Total</v>
      </c>
      <c r="D175" s="50">
        <v>16968.100000000002</v>
      </c>
      <c r="E175" s="50">
        <v>2157.39</v>
      </c>
      <c r="F175" s="54">
        <v>194322.17000000004</v>
      </c>
      <c r="G175" s="47">
        <v>21908.899999999998</v>
      </c>
      <c r="H175" s="47">
        <v>1833.65</v>
      </c>
      <c r="I175" s="49">
        <v>135074.57</v>
      </c>
      <c r="J175" s="47">
        <v>22079.399999999994</v>
      </c>
      <c r="K175" s="47">
        <v>425.9</v>
      </c>
      <c r="L175" s="49">
        <v>199061.8</v>
      </c>
      <c r="M175" s="47">
        <v>26433.65</v>
      </c>
      <c r="N175" s="47">
        <v>852.5</v>
      </c>
      <c r="O175" s="49">
        <v>262927.43</v>
      </c>
      <c r="P175" s="47">
        <v>28121.679999999997</v>
      </c>
      <c r="Q175" s="47">
        <v>1015.6600000000001</v>
      </c>
      <c r="R175" s="49">
        <v>283965.64</v>
      </c>
      <c r="S175" s="47">
        <v>14094.010000000002</v>
      </c>
      <c r="T175" s="47">
        <v>534.28</v>
      </c>
      <c r="U175" s="49">
        <v>199219.19</v>
      </c>
      <c r="V175" s="47">
        <v>10641.86</v>
      </c>
      <c r="W175" s="47">
        <v>737.98</v>
      </c>
      <c r="X175" s="47">
        <v>195103.43</v>
      </c>
      <c r="Y175" s="47">
        <v>6529.2400000000016</v>
      </c>
      <c r="Z175" s="47">
        <v>855.2299999999999</v>
      </c>
      <c r="AA175" s="47">
        <v>171285.34</v>
      </c>
      <c r="AB175" s="47">
        <v>8875.5499999999993</v>
      </c>
      <c r="AC175" s="47">
        <v>690.26</v>
      </c>
      <c r="AD175" s="47">
        <v>165654.44</v>
      </c>
      <c r="AE175" s="47">
        <v>8958.4299999999985</v>
      </c>
      <c r="AF175" s="47">
        <v>613.19000000000005</v>
      </c>
      <c r="AG175" s="47">
        <v>183875.58</v>
      </c>
      <c r="AH175" s="47">
        <v>11139.69</v>
      </c>
      <c r="AI175" s="47">
        <v>431.5</v>
      </c>
      <c r="AJ175" s="47">
        <v>96027.809999999983</v>
      </c>
      <c r="AK175" s="47">
        <v>11451.970000000001</v>
      </c>
      <c r="AL175" s="47">
        <v>362.84000000000003</v>
      </c>
      <c r="AM175" s="47">
        <v>112541.79000000001</v>
      </c>
      <c r="AN175" s="48">
        <v>187202.47999999998</v>
      </c>
      <c r="AO175" s="47">
        <v>10510.38</v>
      </c>
      <c r="AP175" s="49">
        <v>2199059.19</v>
      </c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</row>
    <row r="176" spans="1:54" x14ac:dyDescent="0.25">
      <c r="A176" s="39" t="s">
        <v>346</v>
      </c>
      <c r="B176" s="29" t="s">
        <v>93</v>
      </c>
      <c r="C176" s="29" t="str">
        <f t="shared" si="2"/>
        <v>Resolutions Development LimitedBDE</v>
      </c>
      <c r="D176" s="29">
        <v>56.47</v>
      </c>
      <c r="E176" s="29">
        <v>0</v>
      </c>
      <c r="F176" s="30">
        <v>8.8699999999999992</v>
      </c>
      <c r="G176" s="29">
        <v>35.92</v>
      </c>
      <c r="H176" s="29">
        <v>0</v>
      </c>
      <c r="I176" s="30">
        <v>6.17</v>
      </c>
      <c r="J176" s="29">
        <v>27.53</v>
      </c>
      <c r="K176" s="29">
        <v>0</v>
      </c>
      <c r="L176" s="30">
        <v>9.09</v>
      </c>
      <c r="M176" s="29">
        <v>29.55</v>
      </c>
      <c r="N176" s="29">
        <v>0</v>
      </c>
      <c r="O176" s="30">
        <v>12</v>
      </c>
      <c r="P176" s="29">
        <v>105.89</v>
      </c>
      <c r="Q176" s="29">
        <v>0</v>
      </c>
      <c r="R176" s="30">
        <v>12.97</v>
      </c>
      <c r="S176" s="29">
        <v>74.3</v>
      </c>
      <c r="T176" s="29">
        <v>0</v>
      </c>
      <c r="U176" s="30">
        <v>9.1</v>
      </c>
      <c r="V176" s="29">
        <v>114.23</v>
      </c>
      <c r="W176" s="29">
        <v>0</v>
      </c>
      <c r="X176" s="29">
        <v>8.91</v>
      </c>
      <c r="Y176" s="29">
        <v>75.89</v>
      </c>
      <c r="Z176" s="29">
        <v>0</v>
      </c>
      <c r="AA176" s="29">
        <v>7.82</v>
      </c>
      <c r="AB176" s="29">
        <v>128.4</v>
      </c>
      <c r="AC176" s="29">
        <v>0</v>
      </c>
      <c r="AD176" s="29">
        <v>7.56</v>
      </c>
      <c r="AE176" s="29">
        <v>140.97</v>
      </c>
      <c r="AF176" s="29">
        <v>0</v>
      </c>
      <c r="AG176" s="29">
        <v>8.4</v>
      </c>
      <c r="AH176" s="29">
        <v>54.38</v>
      </c>
      <c r="AI176" s="29">
        <v>0</v>
      </c>
      <c r="AJ176" s="29">
        <v>4.38</v>
      </c>
      <c r="AK176" s="29">
        <v>126.98</v>
      </c>
      <c r="AL176" s="29">
        <v>0</v>
      </c>
      <c r="AM176" s="29">
        <v>5.14</v>
      </c>
      <c r="AN176" s="28">
        <v>970.51</v>
      </c>
      <c r="AO176" s="29">
        <v>0</v>
      </c>
      <c r="AP176" s="30">
        <v>100.41</v>
      </c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</row>
    <row r="177" spans="1:54" s="51" customFormat="1" x14ac:dyDescent="0.25">
      <c r="A177" s="46" t="s">
        <v>347</v>
      </c>
      <c r="B177" s="47"/>
      <c r="C177" s="63" t="str">
        <f t="shared" si="2"/>
        <v>Resolutions Development Limited Total</v>
      </c>
      <c r="D177" s="50">
        <v>56.47</v>
      </c>
      <c r="E177" s="50">
        <v>0</v>
      </c>
      <c r="F177" s="54">
        <v>8.8699999999999992</v>
      </c>
      <c r="G177" s="47">
        <v>35.92</v>
      </c>
      <c r="H177" s="47">
        <v>0</v>
      </c>
      <c r="I177" s="49">
        <v>6.17</v>
      </c>
      <c r="J177" s="47">
        <v>27.53</v>
      </c>
      <c r="K177" s="47">
        <v>0</v>
      </c>
      <c r="L177" s="49">
        <v>9.09</v>
      </c>
      <c r="M177" s="47">
        <v>29.55</v>
      </c>
      <c r="N177" s="47">
        <v>0</v>
      </c>
      <c r="O177" s="49">
        <v>12</v>
      </c>
      <c r="P177" s="47">
        <v>105.89</v>
      </c>
      <c r="Q177" s="47">
        <v>0</v>
      </c>
      <c r="R177" s="49">
        <v>12.97</v>
      </c>
      <c r="S177" s="47">
        <v>74.3</v>
      </c>
      <c r="T177" s="47">
        <v>0</v>
      </c>
      <c r="U177" s="49">
        <v>9.1</v>
      </c>
      <c r="V177" s="47">
        <v>114.23</v>
      </c>
      <c r="W177" s="47">
        <v>0</v>
      </c>
      <c r="X177" s="47">
        <v>8.91</v>
      </c>
      <c r="Y177" s="47">
        <v>75.89</v>
      </c>
      <c r="Z177" s="47">
        <v>0</v>
      </c>
      <c r="AA177" s="47">
        <v>7.82</v>
      </c>
      <c r="AB177" s="47">
        <v>128.4</v>
      </c>
      <c r="AC177" s="47">
        <v>0</v>
      </c>
      <c r="AD177" s="47">
        <v>7.56</v>
      </c>
      <c r="AE177" s="47">
        <v>140.97</v>
      </c>
      <c r="AF177" s="47">
        <v>0</v>
      </c>
      <c r="AG177" s="47">
        <v>8.4</v>
      </c>
      <c r="AH177" s="47">
        <v>54.38</v>
      </c>
      <c r="AI177" s="47">
        <v>0</v>
      </c>
      <c r="AJ177" s="47">
        <v>4.38</v>
      </c>
      <c r="AK177" s="47">
        <v>126.98</v>
      </c>
      <c r="AL177" s="47">
        <v>0</v>
      </c>
      <c r="AM177" s="47">
        <v>5.14</v>
      </c>
      <c r="AN177" s="48">
        <v>970.51</v>
      </c>
      <c r="AO177" s="47">
        <v>0</v>
      </c>
      <c r="AP177" s="49">
        <v>100.41</v>
      </c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</row>
    <row r="178" spans="1:54" x14ac:dyDescent="0.25">
      <c r="A178" s="39" t="s">
        <v>259</v>
      </c>
      <c r="B178" s="29" t="s">
        <v>260</v>
      </c>
      <c r="C178" s="29" t="str">
        <f t="shared" si="2"/>
        <v>Scanpower LtdDVK</v>
      </c>
      <c r="D178" s="29">
        <v>-372.56</v>
      </c>
      <c r="E178" s="29">
        <v>0</v>
      </c>
      <c r="F178" s="30">
        <v>10497.03</v>
      </c>
      <c r="G178" s="29">
        <v>-186.99</v>
      </c>
      <c r="H178" s="29">
        <v>0</v>
      </c>
      <c r="I178" s="30">
        <v>7296.55</v>
      </c>
      <c r="J178" s="29">
        <v>-489.47</v>
      </c>
      <c r="K178" s="29">
        <v>0</v>
      </c>
      <c r="L178" s="30">
        <v>10753.05</v>
      </c>
      <c r="M178" s="29">
        <v>-616.27</v>
      </c>
      <c r="N178" s="29">
        <v>0</v>
      </c>
      <c r="O178" s="30">
        <v>14202.99</v>
      </c>
      <c r="P178" s="29">
        <v>-771.12</v>
      </c>
      <c r="Q178" s="29">
        <v>0</v>
      </c>
      <c r="R178" s="30">
        <v>15339.45</v>
      </c>
      <c r="S178" s="29">
        <v>-530.39</v>
      </c>
      <c r="T178" s="29">
        <v>0</v>
      </c>
      <c r="U178" s="30">
        <v>10761.56</v>
      </c>
      <c r="V178" s="29">
        <v>-419.67</v>
      </c>
      <c r="W178" s="29">
        <v>0</v>
      </c>
      <c r="X178" s="29">
        <v>10539.23</v>
      </c>
      <c r="Y178" s="29">
        <v>-297.48</v>
      </c>
      <c r="Z178" s="29">
        <v>0</v>
      </c>
      <c r="AA178" s="29">
        <v>9252.61</v>
      </c>
      <c r="AB178" s="29">
        <v>-453.05</v>
      </c>
      <c r="AC178" s="29">
        <v>0</v>
      </c>
      <c r="AD178" s="29">
        <v>8948.43</v>
      </c>
      <c r="AE178" s="29">
        <v>-634.53</v>
      </c>
      <c r="AF178" s="29">
        <v>0</v>
      </c>
      <c r="AG178" s="29">
        <v>9932.7199999999993</v>
      </c>
      <c r="AH178" s="29">
        <v>-306.18</v>
      </c>
      <c r="AI178" s="29">
        <v>0</v>
      </c>
      <c r="AJ178" s="29">
        <v>5187.3</v>
      </c>
      <c r="AK178" s="29">
        <v>-403.69</v>
      </c>
      <c r="AL178" s="29">
        <v>0</v>
      </c>
      <c r="AM178" s="29">
        <v>6079.36</v>
      </c>
      <c r="AN178" s="28">
        <v>-5481.4</v>
      </c>
      <c r="AO178" s="29">
        <v>0</v>
      </c>
      <c r="AP178" s="30">
        <v>118790.28000000001</v>
      </c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</row>
    <row r="179" spans="1:54" x14ac:dyDescent="0.25">
      <c r="A179" s="41" t="s">
        <v>259</v>
      </c>
      <c r="B179" s="18" t="s">
        <v>140</v>
      </c>
      <c r="C179" s="29" t="str">
        <f t="shared" si="2"/>
        <v>Scanpower LtdWDV</v>
      </c>
      <c r="D179" s="18">
        <v>-256.83</v>
      </c>
      <c r="E179" s="18">
        <v>0</v>
      </c>
      <c r="F179" s="32">
        <v>2009.1</v>
      </c>
      <c r="G179" s="18">
        <v>-160.69</v>
      </c>
      <c r="H179" s="18">
        <v>0</v>
      </c>
      <c r="I179" s="32">
        <v>1396.54</v>
      </c>
      <c r="J179" s="18">
        <v>-231.47</v>
      </c>
      <c r="K179" s="18">
        <v>0</v>
      </c>
      <c r="L179" s="32">
        <v>2058.11</v>
      </c>
      <c r="M179" s="18">
        <v>-287.66000000000003</v>
      </c>
      <c r="N179" s="18">
        <v>0</v>
      </c>
      <c r="O179" s="32">
        <v>2718.42</v>
      </c>
      <c r="P179" s="18">
        <v>-350.71</v>
      </c>
      <c r="Q179" s="18">
        <v>0</v>
      </c>
      <c r="R179" s="32">
        <v>2935.93</v>
      </c>
      <c r="S179" s="18">
        <v>-239.77</v>
      </c>
      <c r="T179" s="18">
        <v>0</v>
      </c>
      <c r="U179" s="32">
        <v>2059.73</v>
      </c>
      <c r="V179" s="18">
        <v>-192.86</v>
      </c>
      <c r="W179" s="18">
        <v>0</v>
      </c>
      <c r="X179" s="18">
        <v>2017.18</v>
      </c>
      <c r="Y179" s="18">
        <v>-178.01</v>
      </c>
      <c r="Z179" s="18">
        <v>0</v>
      </c>
      <c r="AA179" s="18">
        <v>1770.93</v>
      </c>
      <c r="AB179" s="18">
        <v>-235.74</v>
      </c>
      <c r="AC179" s="18">
        <v>0</v>
      </c>
      <c r="AD179" s="18">
        <v>1712.71</v>
      </c>
      <c r="AE179" s="18">
        <v>-322.23</v>
      </c>
      <c r="AF179" s="18">
        <v>0</v>
      </c>
      <c r="AG179" s="18">
        <v>1901.1</v>
      </c>
      <c r="AH179" s="18">
        <v>-150.08000000000001</v>
      </c>
      <c r="AI179" s="18">
        <v>0</v>
      </c>
      <c r="AJ179" s="18">
        <v>992.84</v>
      </c>
      <c r="AK179" s="18">
        <v>-183.57</v>
      </c>
      <c r="AL179" s="18">
        <v>0</v>
      </c>
      <c r="AM179" s="18">
        <v>1163.57</v>
      </c>
      <c r="AN179" s="31">
        <v>-2789.6199999999994</v>
      </c>
      <c r="AO179" s="18">
        <v>0</v>
      </c>
      <c r="AP179" s="32">
        <v>22736.159999999996</v>
      </c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</row>
    <row r="180" spans="1:54" s="51" customFormat="1" x14ac:dyDescent="0.25">
      <c r="A180" s="46" t="s">
        <v>261</v>
      </c>
      <c r="B180" s="47"/>
      <c r="C180" s="63" t="str">
        <f t="shared" si="2"/>
        <v>Scanpower Ltd Total</v>
      </c>
      <c r="D180" s="50">
        <v>-629.39</v>
      </c>
      <c r="E180" s="50">
        <v>0</v>
      </c>
      <c r="F180" s="54">
        <v>12506.130000000001</v>
      </c>
      <c r="G180" s="47">
        <v>-347.68</v>
      </c>
      <c r="H180" s="47">
        <v>0</v>
      </c>
      <c r="I180" s="49">
        <v>8693.09</v>
      </c>
      <c r="J180" s="47">
        <v>-720.94</v>
      </c>
      <c r="K180" s="47">
        <v>0</v>
      </c>
      <c r="L180" s="49">
        <v>12811.16</v>
      </c>
      <c r="M180" s="47">
        <v>-903.93000000000006</v>
      </c>
      <c r="N180" s="47">
        <v>0</v>
      </c>
      <c r="O180" s="49">
        <v>16921.41</v>
      </c>
      <c r="P180" s="47">
        <v>-1121.83</v>
      </c>
      <c r="Q180" s="47">
        <v>0</v>
      </c>
      <c r="R180" s="49">
        <v>18275.38</v>
      </c>
      <c r="S180" s="47">
        <v>-770.16</v>
      </c>
      <c r="T180" s="47">
        <v>0</v>
      </c>
      <c r="U180" s="49">
        <v>12821.289999999999</v>
      </c>
      <c r="V180" s="47">
        <v>-612.53</v>
      </c>
      <c r="W180" s="47">
        <v>0</v>
      </c>
      <c r="X180" s="47">
        <v>12556.41</v>
      </c>
      <c r="Y180" s="47">
        <v>-475.49</v>
      </c>
      <c r="Z180" s="47">
        <v>0</v>
      </c>
      <c r="AA180" s="47">
        <v>11023.54</v>
      </c>
      <c r="AB180" s="47">
        <v>-688.79</v>
      </c>
      <c r="AC180" s="47">
        <v>0</v>
      </c>
      <c r="AD180" s="47">
        <v>10661.14</v>
      </c>
      <c r="AE180" s="47">
        <v>-956.76</v>
      </c>
      <c r="AF180" s="47">
        <v>0</v>
      </c>
      <c r="AG180" s="47">
        <v>11833.82</v>
      </c>
      <c r="AH180" s="47">
        <v>-456.26</v>
      </c>
      <c r="AI180" s="47">
        <v>0</v>
      </c>
      <c r="AJ180" s="47">
        <v>6180.14</v>
      </c>
      <c r="AK180" s="47">
        <v>-587.26</v>
      </c>
      <c r="AL180" s="47">
        <v>0</v>
      </c>
      <c r="AM180" s="47">
        <v>7242.9299999999994</v>
      </c>
      <c r="AN180" s="48">
        <v>-8271.0199999999986</v>
      </c>
      <c r="AO180" s="47">
        <v>0</v>
      </c>
      <c r="AP180" s="49">
        <v>141526.44</v>
      </c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</row>
    <row r="181" spans="1:54" x14ac:dyDescent="0.25">
      <c r="A181" s="39" t="s">
        <v>264</v>
      </c>
      <c r="B181" s="29" t="s">
        <v>125</v>
      </c>
      <c r="C181" s="29" t="str">
        <f t="shared" si="2"/>
        <v>Southdown Cogeneration LtdSWN</v>
      </c>
      <c r="D181" s="29">
        <v>0</v>
      </c>
      <c r="E181" s="29">
        <v>0</v>
      </c>
      <c r="F181" s="30">
        <v>213.92</v>
      </c>
      <c r="G181" s="29">
        <v>0</v>
      </c>
      <c r="H181" s="29">
        <v>0</v>
      </c>
      <c r="I181" s="30">
        <v>148.69999999999999</v>
      </c>
      <c r="J181" s="29">
        <v>0</v>
      </c>
      <c r="K181" s="29">
        <v>0</v>
      </c>
      <c r="L181" s="30">
        <v>219.14</v>
      </c>
      <c r="M181" s="29">
        <v>0</v>
      </c>
      <c r="N181" s="29">
        <v>0</v>
      </c>
      <c r="O181" s="30">
        <v>289.45</v>
      </c>
      <c r="P181" s="29">
        <v>0</v>
      </c>
      <c r="Q181" s="29">
        <v>0</v>
      </c>
      <c r="R181" s="30">
        <v>312.61</v>
      </c>
      <c r="S181" s="29">
        <v>0</v>
      </c>
      <c r="T181" s="29">
        <v>0</v>
      </c>
      <c r="U181" s="30">
        <v>219.31</v>
      </c>
      <c r="V181" s="29">
        <v>0</v>
      </c>
      <c r="W181" s="29">
        <v>0</v>
      </c>
      <c r="X181" s="29">
        <v>214.78</v>
      </c>
      <c r="Y181" s="29">
        <v>0</v>
      </c>
      <c r="Z181" s="29">
        <v>0</v>
      </c>
      <c r="AA181" s="29">
        <v>188.56</v>
      </c>
      <c r="AB181" s="29">
        <v>0</v>
      </c>
      <c r="AC181" s="29">
        <v>0</v>
      </c>
      <c r="AD181" s="29">
        <v>182.36</v>
      </c>
      <c r="AE181" s="29">
        <v>0</v>
      </c>
      <c r="AF181" s="29">
        <v>0</v>
      </c>
      <c r="AG181" s="29">
        <v>202.42</v>
      </c>
      <c r="AH181" s="29">
        <v>0</v>
      </c>
      <c r="AI181" s="29">
        <v>0</v>
      </c>
      <c r="AJ181" s="29">
        <v>105.71</v>
      </c>
      <c r="AK181" s="29">
        <v>0</v>
      </c>
      <c r="AL181" s="29">
        <v>0</v>
      </c>
      <c r="AM181" s="29">
        <v>123.89</v>
      </c>
      <c r="AN181" s="28">
        <v>0</v>
      </c>
      <c r="AO181" s="29">
        <v>0</v>
      </c>
      <c r="AP181" s="30">
        <v>2420.8500000000004</v>
      </c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</row>
    <row r="182" spans="1:54" s="51" customFormat="1" x14ac:dyDescent="0.25">
      <c r="A182" s="46" t="s">
        <v>265</v>
      </c>
      <c r="B182" s="47"/>
      <c r="C182" s="63" t="str">
        <f t="shared" si="2"/>
        <v>Southdown Cogeneration Ltd Total</v>
      </c>
      <c r="D182" s="50">
        <v>0</v>
      </c>
      <c r="E182" s="50">
        <v>0</v>
      </c>
      <c r="F182" s="54">
        <v>213.92</v>
      </c>
      <c r="G182" s="47">
        <v>0</v>
      </c>
      <c r="H182" s="47">
        <v>0</v>
      </c>
      <c r="I182" s="49">
        <v>148.69999999999999</v>
      </c>
      <c r="J182" s="47">
        <v>0</v>
      </c>
      <c r="K182" s="47">
        <v>0</v>
      </c>
      <c r="L182" s="49">
        <v>219.14</v>
      </c>
      <c r="M182" s="47">
        <v>0</v>
      </c>
      <c r="N182" s="47">
        <v>0</v>
      </c>
      <c r="O182" s="49">
        <v>289.45</v>
      </c>
      <c r="P182" s="47">
        <v>0</v>
      </c>
      <c r="Q182" s="47">
        <v>0</v>
      </c>
      <c r="R182" s="49">
        <v>312.61</v>
      </c>
      <c r="S182" s="47">
        <v>0</v>
      </c>
      <c r="T182" s="47">
        <v>0</v>
      </c>
      <c r="U182" s="49">
        <v>219.31</v>
      </c>
      <c r="V182" s="47">
        <v>0</v>
      </c>
      <c r="W182" s="47">
        <v>0</v>
      </c>
      <c r="X182" s="47">
        <v>214.78</v>
      </c>
      <c r="Y182" s="47">
        <v>0</v>
      </c>
      <c r="Z182" s="47">
        <v>0</v>
      </c>
      <c r="AA182" s="47">
        <v>188.56</v>
      </c>
      <c r="AB182" s="47">
        <v>0</v>
      </c>
      <c r="AC182" s="47">
        <v>0</v>
      </c>
      <c r="AD182" s="47">
        <v>182.36</v>
      </c>
      <c r="AE182" s="47">
        <v>0</v>
      </c>
      <c r="AF182" s="47">
        <v>0</v>
      </c>
      <c r="AG182" s="47">
        <v>202.42</v>
      </c>
      <c r="AH182" s="47">
        <v>0</v>
      </c>
      <c r="AI182" s="47">
        <v>0</v>
      </c>
      <c r="AJ182" s="47">
        <v>105.71</v>
      </c>
      <c r="AK182" s="47">
        <v>0</v>
      </c>
      <c r="AL182" s="47">
        <v>0</v>
      </c>
      <c r="AM182" s="47">
        <v>123.89</v>
      </c>
      <c r="AN182" s="48">
        <v>0</v>
      </c>
      <c r="AO182" s="47">
        <v>0</v>
      </c>
      <c r="AP182" s="49">
        <v>2420.8500000000004</v>
      </c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</row>
    <row r="183" spans="1:54" x14ac:dyDescent="0.25">
      <c r="A183" s="39" t="s">
        <v>348</v>
      </c>
      <c r="B183" s="29" t="s">
        <v>64</v>
      </c>
      <c r="C183" s="29" t="str">
        <f t="shared" si="2"/>
        <v>Southern Generation GP LimitedMAT</v>
      </c>
      <c r="D183" s="29">
        <v>0</v>
      </c>
      <c r="E183" s="29">
        <v>0</v>
      </c>
      <c r="F183" s="30">
        <v>0</v>
      </c>
      <c r="G183" s="29">
        <v>0</v>
      </c>
      <c r="H183" s="29">
        <v>0</v>
      </c>
      <c r="I183" s="30">
        <v>0</v>
      </c>
      <c r="J183" s="29">
        <v>0</v>
      </c>
      <c r="K183" s="29">
        <v>0</v>
      </c>
      <c r="L183" s="30">
        <v>0</v>
      </c>
      <c r="M183" s="29">
        <v>0</v>
      </c>
      <c r="N183" s="29">
        <v>0</v>
      </c>
      <c r="O183" s="30">
        <v>0</v>
      </c>
      <c r="P183" s="29">
        <v>0</v>
      </c>
      <c r="Q183" s="29">
        <v>0</v>
      </c>
      <c r="R183" s="30">
        <v>0</v>
      </c>
      <c r="S183" s="29">
        <v>0</v>
      </c>
      <c r="T183" s="29">
        <v>0</v>
      </c>
      <c r="U183" s="30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8">
        <v>0</v>
      </c>
      <c r="AO183" s="29">
        <v>0</v>
      </c>
      <c r="AP183" s="30">
        <v>0</v>
      </c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</row>
    <row r="184" spans="1:54" s="51" customFormat="1" x14ac:dyDescent="0.25">
      <c r="A184" s="46" t="s">
        <v>349</v>
      </c>
      <c r="B184" s="47"/>
      <c r="C184" s="63" t="str">
        <f t="shared" si="2"/>
        <v>Southern Generation GP Limited Total</v>
      </c>
      <c r="D184" s="50">
        <v>0</v>
      </c>
      <c r="E184" s="50">
        <v>0</v>
      </c>
      <c r="F184" s="54">
        <v>0</v>
      </c>
      <c r="G184" s="47">
        <v>0</v>
      </c>
      <c r="H184" s="47">
        <v>0</v>
      </c>
      <c r="I184" s="49">
        <v>0</v>
      </c>
      <c r="J184" s="47">
        <v>0</v>
      </c>
      <c r="K184" s="47">
        <v>0</v>
      </c>
      <c r="L184" s="49">
        <v>0</v>
      </c>
      <c r="M184" s="47">
        <v>0</v>
      </c>
      <c r="N184" s="47">
        <v>0</v>
      </c>
      <c r="O184" s="49">
        <v>0</v>
      </c>
      <c r="P184" s="47">
        <v>0</v>
      </c>
      <c r="Q184" s="47">
        <v>0</v>
      </c>
      <c r="R184" s="49">
        <v>0</v>
      </c>
      <c r="S184" s="47">
        <v>0</v>
      </c>
      <c r="T184" s="47">
        <v>0</v>
      </c>
      <c r="U184" s="49">
        <v>0</v>
      </c>
      <c r="V184" s="47">
        <v>0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8">
        <v>0</v>
      </c>
      <c r="AO184" s="47">
        <v>0</v>
      </c>
      <c r="AP184" s="49">
        <v>0</v>
      </c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</row>
    <row r="185" spans="1:54" x14ac:dyDescent="0.25">
      <c r="A185" s="39" t="s">
        <v>266</v>
      </c>
      <c r="B185" s="29" t="s">
        <v>124</v>
      </c>
      <c r="C185" s="29" t="str">
        <f t="shared" si="2"/>
        <v>Southpark Utilities LtdPEN</v>
      </c>
      <c r="D185" s="29">
        <v>1.83</v>
      </c>
      <c r="E185" s="29">
        <v>0</v>
      </c>
      <c r="F185" s="30">
        <v>89.71</v>
      </c>
      <c r="G185" s="29">
        <v>3.89</v>
      </c>
      <c r="H185" s="29">
        <v>0</v>
      </c>
      <c r="I185" s="30">
        <v>62.36</v>
      </c>
      <c r="J185" s="29">
        <v>6.36</v>
      </c>
      <c r="K185" s="29">
        <v>0</v>
      </c>
      <c r="L185" s="30">
        <v>91.9</v>
      </c>
      <c r="M185" s="29">
        <v>9.75</v>
      </c>
      <c r="N185" s="29">
        <v>0</v>
      </c>
      <c r="O185" s="30">
        <v>121.38</v>
      </c>
      <c r="P185" s="29">
        <v>9.7100000000000009</v>
      </c>
      <c r="Q185" s="29">
        <v>0</v>
      </c>
      <c r="R185" s="30">
        <v>131.09</v>
      </c>
      <c r="S185" s="29">
        <v>5.68</v>
      </c>
      <c r="T185" s="29">
        <v>0</v>
      </c>
      <c r="U185" s="30">
        <v>91.97</v>
      </c>
      <c r="V185" s="29">
        <v>2.8</v>
      </c>
      <c r="W185" s="29">
        <v>0</v>
      </c>
      <c r="X185" s="29">
        <v>90.07</v>
      </c>
      <c r="Y185" s="29">
        <v>2.52</v>
      </c>
      <c r="Z185" s="29">
        <v>0</v>
      </c>
      <c r="AA185" s="29">
        <v>79.069999999999993</v>
      </c>
      <c r="AB185" s="29">
        <v>2.63</v>
      </c>
      <c r="AC185" s="29">
        <v>0</v>
      </c>
      <c r="AD185" s="29">
        <v>76.48</v>
      </c>
      <c r="AE185" s="29">
        <v>3.47</v>
      </c>
      <c r="AF185" s="29">
        <v>0</v>
      </c>
      <c r="AG185" s="29">
        <v>84.89</v>
      </c>
      <c r="AH185" s="29">
        <v>1.56</v>
      </c>
      <c r="AI185" s="29">
        <v>0</v>
      </c>
      <c r="AJ185" s="29">
        <v>44.33</v>
      </c>
      <c r="AK185" s="29">
        <v>1.91</v>
      </c>
      <c r="AL185" s="29">
        <v>0</v>
      </c>
      <c r="AM185" s="29">
        <v>51.96</v>
      </c>
      <c r="AN185" s="28">
        <v>52.110000000000007</v>
      </c>
      <c r="AO185" s="29">
        <v>0</v>
      </c>
      <c r="AP185" s="30">
        <v>1015.21</v>
      </c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</row>
    <row r="186" spans="1:54" s="51" customFormat="1" x14ac:dyDescent="0.25">
      <c r="A186" s="46" t="s">
        <v>267</v>
      </c>
      <c r="B186" s="47"/>
      <c r="C186" s="63" t="str">
        <f t="shared" si="2"/>
        <v>Southpark Utilities Ltd Total</v>
      </c>
      <c r="D186" s="50">
        <v>1.83</v>
      </c>
      <c r="E186" s="50">
        <v>0</v>
      </c>
      <c r="F186" s="54">
        <v>89.71</v>
      </c>
      <c r="G186" s="47">
        <v>3.89</v>
      </c>
      <c r="H186" s="47">
        <v>0</v>
      </c>
      <c r="I186" s="49">
        <v>62.36</v>
      </c>
      <c r="J186" s="47">
        <v>6.36</v>
      </c>
      <c r="K186" s="47">
        <v>0</v>
      </c>
      <c r="L186" s="49">
        <v>91.9</v>
      </c>
      <c r="M186" s="47">
        <v>9.75</v>
      </c>
      <c r="N186" s="47">
        <v>0</v>
      </c>
      <c r="O186" s="49">
        <v>121.38</v>
      </c>
      <c r="P186" s="47">
        <v>9.7100000000000009</v>
      </c>
      <c r="Q186" s="47">
        <v>0</v>
      </c>
      <c r="R186" s="49">
        <v>131.09</v>
      </c>
      <c r="S186" s="47">
        <v>5.68</v>
      </c>
      <c r="T186" s="47">
        <v>0</v>
      </c>
      <c r="U186" s="49">
        <v>91.97</v>
      </c>
      <c r="V186" s="47">
        <v>2.8</v>
      </c>
      <c r="W186" s="47">
        <v>0</v>
      </c>
      <c r="X186" s="47">
        <v>90.07</v>
      </c>
      <c r="Y186" s="47">
        <v>2.52</v>
      </c>
      <c r="Z186" s="47">
        <v>0</v>
      </c>
      <c r="AA186" s="47">
        <v>79.069999999999993</v>
      </c>
      <c r="AB186" s="47">
        <v>2.63</v>
      </c>
      <c r="AC186" s="47">
        <v>0</v>
      </c>
      <c r="AD186" s="47">
        <v>76.48</v>
      </c>
      <c r="AE186" s="47">
        <v>3.47</v>
      </c>
      <c r="AF186" s="47">
        <v>0</v>
      </c>
      <c r="AG186" s="47">
        <v>84.89</v>
      </c>
      <c r="AH186" s="47">
        <v>1.56</v>
      </c>
      <c r="AI186" s="47">
        <v>0</v>
      </c>
      <c r="AJ186" s="47">
        <v>44.33</v>
      </c>
      <c r="AK186" s="47">
        <v>1.91</v>
      </c>
      <c r="AL186" s="47">
        <v>0</v>
      </c>
      <c r="AM186" s="47">
        <v>51.96</v>
      </c>
      <c r="AN186" s="48">
        <v>52.110000000000007</v>
      </c>
      <c r="AO186" s="47">
        <v>0</v>
      </c>
      <c r="AP186" s="49">
        <v>1015.21</v>
      </c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</row>
    <row r="187" spans="1:54" x14ac:dyDescent="0.25">
      <c r="A187" s="39" t="s">
        <v>268</v>
      </c>
      <c r="B187" s="29" t="s">
        <v>269</v>
      </c>
      <c r="C187" s="29" t="str">
        <f t="shared" si="2"/>
        <v>Tararua Wind Power LtdTWC</v>
      </c>
      <c r="D187" s="29">
        <v>1498.44</v>
      </c>
      <c r="E187" s="29">
        <v>0</v>
      </c>
      <c r="F187" s="30">
        <v>115.34</v>
      </c>
      <c r="G187" s="29">
        <v>662.70999999999992</v>
      </c>
      <c r="H187" s="29">
        <v>0</v>
      </c>
      <c r="I187" s="30">
        <v>80.17</v>
      </c>
      <c r="J187" s="29">
        <v>1258.49</v>
      </c>
      <c r="K187" s="29">
        <v>0</v>
      </c>
      <c r="L187" s="30">
        <v>118.15</v>
      </c>
      <c r="M187" s="29">
        <v>1711.21</v>
      </c>
      <c r="N187" s="29">
        <v>0</v>
      </c>
      <c r="O187" s="30">
        <v>156.06</v>
      </c>
      <c r="P187" s="29">
        <v>2046.6</v>
      </c>
      <c r="Q187" s="29">
        <v>0</v>
      </c>
      <c r="R187" s="30">
        <v>168.55</v>
      </c>
      <c r="S187" s="29">
        <v>2532.9100000000003</v>
      </c>
      <c r="T187" s="29">
        <v>0</v>
      </c>
      <c r="U187" s="30">
        <v>118.25</v>
      </c>
      <c r="V187" s="29">
        <v>1459.8500000000001</v>
      </c>
      <c r="W187" s="29">
        <v>0</v>
      </c>
      <c r="X187" s="29">
        <v>115.8</v>
      </c>
      <c r="Y187" s="29">
        <v>1142.67</v>
      </c>
      <c r="Z187" s="29">
        <v>0</v>
      </c>
      <c r="AA187" s="29">
        <v>101.67</v>
      </c>
      <c r="AB187" s="29">
        <v>1941.33</v>
      </c>
      <c r="AC187" s="29">
        <v>0</v>
      </c>
      <c r="AD187" s="29">
        <v>98.33</v>
      </c>
      <c r="AE187" s="29">
        <v>2075.29</v>
      </c>
      <c r="AF187" s="29">
        <v>0</v>
      </c>
      <c r="AG187" s="29">
        <v>109.14</v>
      </c>
      <c r="AH187" s="29">
        <v>363.99</v>
      </c>
      <c r="AI187" s="29">
        <v>0</v>
      </c>
      <c r="AJ187" s="29">
        <v>57</v>
      </c>
      <c r="AK187" s="29">
        <v>405.72</v>
      </c>
      <c r="AL187" s="29">
        <v>0</v>
      </c>
      <c r="AM187" s="29">
        <v>66.8</v>
      </c>
      <c r="AN187" s="28">
        <v>17099.210000000003</v>
      </c>
      <c r="AO187" s="29">
        <v>0</v>
      </c>
      <c r="AP187" s="30">
        <v>1305.26</v>
      </c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</row>
    <row r="188" spans="1:54" s="51" customFormat="1" x14ac:dyDescent="0.25">
      <c r="A188" s="46" t="s">
        <v>270</v>
      </c>
      <c r="B188" s="47"/>
      <c r="C188" s="63" t="str">
        <f t="shared" si="2"/>
        <v>Tararua Wind Power Ltd Total</v>
      </c>
      <c r="D188" s="50">
        <v>1498.44</v>
      </c>
      <c r="E188" s="50">
        <v>0</v>
      </c>
      <c r="F188" s="54">
        <v>115.34</v>
      </c>
      <c r="G188" s="47">
        <v>662.70999999999992</v>
      </c>
      <c r="H188" s="47">
        <v>0</v>
      </c>
      <c r="I188" s="49">
        <v>80.17</v>
      </c>
      <c r="J188" s="47">
        <v>1258.49</v>
      </c>
      <c r="K188" s="47">
        <v>0</v>
      </c>
      <c r="L188" s="49">
        <v>118.15</v>
      </c>
      <c r="M188" s="47">
        <v>1711.21</v>
      </c>
      <c r="N188" s="47">
        <v>0</v>
      </c>
      <c r="O188" s="49">
        <v>156.06</v>
      </c>
      <c r="P188" s="47">
        <v>2046.6</v>
      </c>
      <c r="Q188" s="47">
        <v>0</v>
      </c>
      <c r="R188" s="49">
        <v>168.55</v>
      </c>
      <c r="S188" s="47">
        <v>2532.9100000000003</v>
      </c>
      <c r="T188" s="47">
        <v>0</v>
      </c>
      <c r="U188" s="49">
        <v>118.25</v>
      </c>
      <c r="V188" s="47">
        <v>1459.8500000000001</v>
      </c>
      <c r="W188" s="47">
        <v>0</v>
      </c>
      <c r="X188" s="47">
        <v>115.8</v>
      </c>
      <c r="Y188" s="47">
        <v>1142.67</v>
      </c>
      <c r="Z188" s="47">
        <v>0</v>
      </c>
      <c r="AA188" s="47">
        <v>101.67</v>
      </c>
      <c r="AB188" s="47">
        <v>1941.33</v>
      </c>
      <c r="AC188" s="47">
        <v>0</v>
      </c>
      <c r="AD188" s="47">
        <v>98.33</v>
      </c>
      <c r="AE188" s="47">
        <v>2075.29</v>
      </c>
      <c r="AF188" s="47">
        <v>0</v>
      </c>
      <c r="AG188" s="47">
        <v>109.14</v>
      </c>
      <c r="AH188" s="47">
        <v>363.99</v>
      </c>
      <c r="AI188" s="47">
        <v>0</v>
      </c>
      <c r="AJ188" s="47">
        <v>57</v>
      </c>
      <c r="AK188" s="47">
        <v>405.72</v>
      </c>
      <c r="AL188" s="47">
        <v>0</v>
      </c>
      <c r="AM188" s="47">
        <v>66.8</v>
      </c>
      <c r="AN188" s="48">
        <v>17099.210000000003</v>
      </c>
      <c r="AO188" s="47">
        <v>0</v>
      </c>
      <c r="AP188" s="49">
        <v>1305.26</v>
      </c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</row>
    <row r="189" spans="1:54" x14ac:dyDescent="0.25">
      <c r="A189" s="39" t="s">
        <v>271</v>
      </c>
      <c r="B189" s="29" t="s">
        <v>272</v>
      </c>
      <c r="C189" s="29" t="str">
        <f t="shared" si="2"/>
        <v>The Lines Company LtdHTI</v>
      </c>
      <c r="D189" s="29">
        <v>102.48</v>
      </c>
      <c r="E189" s="29">
        <v>0</v>
      </c>
      <c r="F189" s="30">
        <v>19907.68</v>
      </c>
      <c r="G189" s="29">
        <v>785.3</v>
      </c>
      <c r="H189" s="29">
        <v>0</v>
      </c>
      <c r="I189" s="30">
        <v>13837.95</v>
      </c>
      <c r="J189" s="29">
        <v>743.16</v>
      </c>
      <c r="K189" s="29">
        <v>0</v>
      </c>
      <c r="L189" s="30">
        <v>20393.240000000002</v>
      </c>
      <c r="M189" s="29">
        <v>-412.3</v>
      </c>
      <c r="N189" s="29">
        <v>0</v>
      </c>
      <c r="O189" s="30">
        <v>26936.07</v>
      </c>
      <c r="P189" s="29">
        <v>79.14</v>
      </c>
      <c r="Q189" s="29">
        <v>0</v>
      </c>
      <c r="R189" s="30">
        <v>29091.360000000001</v>
      </c>
      <c r="S189" s="29">
        <v>182.15</v>
      </c>
      <c r="T189" s="29">
        <v>0</v>
      </c>
      <c r="U189" s="30">
        <v>20409.36</v>
      </c>
      <c r="V189" s="29">
        <v>-193.53</v>
      </c>
      <c r="W189" s="29">
        <v>0</v>
      </c>
      <c r="X189" s="29">
        <v>19987.72</v>
      </c>
      <c r="Y189" s="29">
        <v>119.35</v>
      </c>
      <c r="Z189" s="29">
        <v>0</v>
      </c>
      <c r="AA189" s="29">
        <v>17547.63</v>
      </c>
      <c r="AB189" s="29">
        <v>-79.33</v>
      </c>
      <c r="AC189" s="29">
        <v>0</v>
      </c>
      <c r="AD189" s="29">
        <v>16970.759999999998</v>
      </c>
      <c r="AE189" s="29">
        <v>366.11</v>
      </c>
      <c r="AF189" s="29">
        <v>0</v>
      </c>
      <c r="AG189" s="29">
        <v>18837.46</v>
      </c>
      <c r="AH189" s="29">
        <v>404.91</v>
      </c>
      <c r="AI189" s="29">
        <v>0</v>
      </c>
      <c r="AJ189" s="29">
        <v>9837.74</v>
      </c>
      <c r="AK189" s="29">
        <v>400.29</v>
      </c>
      <c r="AL189" s="29">
        <v>0</v>
      </c>
      <c r="AM189" s="29">
        <v>11529.54</v>
      </c>
      <c r="AN189" s="28">
        <v>2497.73</v>
      </c>
      <c r="AO189" s="29">
        <v>0</v>
      </c>
      <c r="AP189" s="30">
        <v>225286.51</v>
      </c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</row>
    <row r="190" spans="1:54" x14ac:dyDescent="0.25">
      <c r="A190" s="41" t="s">
        <v>271</v>
      </c>
      <c r="B190" s="18" t="s">
        <v>273</v>
      </c>
      <c r="C190" s="29" t="str">
        <f t="shared" si="2"/>
        <v>The Lines Company LtdNPK</v>
      </c>
      <c r="D190" s="18">
        <v>-394.48</v>
      </c>
      <c r="E190" s="18">
        <v>0</v>
      </c>
      <c r="F190" s="32">
        <v>3710.63</v>
      </c>
      <c r="G190" s="18">
        <v>-220.88</v>
      </c>
      <c r="H190" s="18">
        <v>0</v>
      </c>
      <c r="I190" s="32">
        <v>2579.2800000000002</v>
      </c>
      <c r="J190" s="18">
        <v>-265.82</v>
      </c>
      <c r="K190" s="18">
        <v>0</v>
      </c>
      <c r="L190" s="32">
        <v>3801.14</v>
      </c>
      <c r="M190" s="18">
        <v>-154.76</v>
      </c>
      <c r="N190" s="18">
        <v>0</v>
      </c>
      <c r="O190" s="32">
        <v>5020.67</v>
      </c>
      <c r="P190" s="18">
        <v>-165.14</v>
      </c>
      <c r="Q190" s="18">
        <v>0</v>
      </c>
      <c r="R190" s="32">
        <v>5422.4</v>
      </c>
      <c r="S190" s="18">
        <v>-126.05</v>
      </c>
      <c r="T190" s="18">
        <v>0</v>
      </c>
      <c r="U190" s="32">
        <v>3804.14</v>
      </c>
      <c r="V190" s="18">
        <v>-191.64</v>
      </c>
      <c r="W190" s="18">
        <v>0</v>
      </c>
      <c r="X190" s="18">
        <v>3725.55</v>
      </c>
      <c r="Y190" s="18">
        <v>-223.85</v>
      </c>
      <c r="Z190" s="18">
        <v>0</v>
      </c>
      <c r="AA190" s="18">
        <v>3270.74</v>
      </c>
      <c r="AB190" s="18">
        <v>-282.47000000000003</v>
      </c>
      <c r="AC190" s="18">
        <v>0</v>
      </c>
      <c r="AD190" s="18">
        <v>3163.21</v>
      </c>
      <c r="AE190" s="18">
        <v>-380.33</v>
      </c>
      <c r="AF190" s="18">
        <v>0</v>
      </c>
      <c r="AG190" s="18">
        <v>3511.15</v>
      </c>
      <c r="AH190" s="18">
        <v>-173.84</v>
      </c>
      <c r="AI190" s="18">
        <v>0</v>
      </c>
      <c r="AJ190" s="18">
        <v>1833.68</v>
      </c>
      <c r="AK190" s="18">
        <v>-211.22</v>
      </c>
      <c r="AL190" s="18">
        <v>0</v>
      </c>
      <c r="AM190" s="18">
        <v>2149.0100000000002</v>
      </c>
      <c r="AN190" s="31">
        <v>-2790.4799999999996</v>
      </c>
      <c r="AO190" s="18">
        <v>0</v>
      </c>
      <c r="AP190" s="32">
        <v>41991.6</v>
      </c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</row>
    <row r="191" spans="1:54" x14ac:dyDescent="0.25">
      <c r="A191" s="41" t="s">
        <v>271</v>
      </c>
      <c r="B191" s="18" t="s">
        <v>243</v>
      </c>
      <c r="C191" s="29" t="str">
        <f t="shared" ref="C191:C254" si="3">A191&amp;B191</f>
        <v>The Lines Company LtdOKN</v>
      </c>
      <c r="D191" s="18">
        <v>-254.51</v>
      </c>
      <c r="E191" s="18">
        <v>0</v>
      </c>
      <c r="F191" s="32">
        <v>3634.72</v>
      </c>
      <c r="G191" s="18">
        <v>-95.33</v>
      </c>
      <c r="H191" s="18">
        <v>0</v>
      </c>
      <c r="I191" s="32">
        <v>2526.52</v>
      </c>
      <c r="J191" s="18">
        <v>-124.37</v>
      </c>
      <c r="K191" s="18">
        <v>0</v>
      </c>
      <c r="L191" s="32">
        <v>3723.38</v>
      </c>
      <c r="M191" s="18">
        <v>-91.54</v>
      </c>
      <c r="N191" s="18">
        <v>0</v>
      </c>
      <c r="O191" s="32">
        <v>4917.96</v>
      </c>
      <c r="P191" s="18">
        <v>-114.36</v>
      </c>
      <c r="Q191" s="18">
        <v>0</v>
      </c>
      <c r="R191" s="32">
        <v>5311.47</v>
      </c>
      <c r="S191" s="18">
        <v>-96.04</v>
      </c>
      <c r="T191" s="18">
        <v>0</v>
      </c>
      <c r="U191" s="32">
        <v>3726.32</v>
      </c>
      <c r="V191" s="18">
        <v>-120.53</v>
      </c>
      <c r="W191" s="18">
        <v>0</v>
      </c>
      <c r="X191" s="18">
        <v>3649.34</v>
      </c>
      <c r="Y191" s="18">
        <v>-178</v>
      </c>
      <c r="Z191" s="18">
        <v>0</v>
      </c>
      <c r="AA191" s="18">
        <v>3203.83</v>
      </c>
      <c r="AB191" s="18">
        <v>-246.66</v>
      </c>
      <c r="AC191" s="18">
        <v>0</v>
      </c>
      <c r="AD191" s="18">
        <v>3098.5</v>
      </c>
      <c r="AE191" s="18">
        <v>-342.81</v>
      </c>
      <c r="AF191" s="18">
        <v>0</v>
      </c>
      <c r="AG191" s="18">
        <v>3439.32</v>
      </c>
      <c r="AH191" s="18">
        <v>-151.09</v>
      </c>
      <c r="AI191" s="18">
        <v>0</v>
      </c>
      <c r="AJ191" s="18">
        <v>1796.16</v>
      </c>
      <c r="AK191" s="18">
        <v>-63.11</v>
      </c>
      <c r="AL191" s="18">
        <v>0</v>
      </c>
      <c r="AM191" s="18">
        <v>2105.0500000000002</v>
      </c>
      <c r="AN191" s="31">
        <v>-1878.35</v>
      </c>
      <c r="AO191" s="18">
        <v>0</v>
      </c>
      <c r="AP191" s="32">
        <v>41132.57</v>
      </c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</row>
    <row r="192" spans="1:54" x14ac:dyDescent="0.25">
      <c r="A192" s="41" t="s">
        <v>271</v>
      </c>
      <c r="B192" s="18" t="s">
        <v>274</v>
      </c>
      <c r="C192" s="29" t="str">
        <f t="shared" si="3"/>
        <v>The Lines Company LtdONG</v>
      </c>
      <c r="D192" s="18">
        <v>-960.27</v>
      </c>
      <c r="E192" s="18">
        <v>0</v>
      </c>
      <c r="F192" s="32">
        <v>1157.3499999999999</v>
      </c>
      <c r="G192" s="18">
        <v>-367.75</v>
      </c>
      <c r="H192" s="18">
        <v>0</v>
      </c>
      <c r="I192" s="32">
        <v>804.48</v>
      </c>
      <c r="J192" s="18">
        <v>-629.1</v>
      </c>
      <c r="K192" s="18">
        <v>0</v>
      </c>
      <c r="L192" s="32">
        <v>1185.58</v>
      </c>
      <c r="M192" s="18">
        <v>-865.30000000000007</v>
      </c>
      <c r="N192" s="18">
        <v>0</v>
      </c>
      <c r="O192" s="32">
        <v>1565.96</v>
      </c>
      <c r="P192" s="18">
        <v>-986.56</v>
      </c>
      <c r="Q192" s="18">
        <v>0</v>
      </c>
      <c r="R192" s="32">
        <v>1691.26</v>
      </c>
      <c r="S192" s="18">
        <v>-741.44</v>
      </c>
      <c r="T192" s="18">
        <v>0</v>
      </c>
      <c r="U192" s="32">
        <v>1186.52</v>
      </c>
      <c r="V192" s="18">
        <v>-616.76</v>
      </c>
      <c r="W192" s="18">
        <v>0</v>
      </c>
      <c r="X192" s="18">
        <v>1162.01</v>
      </c>
      <c r="Y192" s="18">
        <v>-356.33</v>
      </c>
      <c r="Z192" s="18">
        <v>0</v>
      </c>
      <c r="AA192" s="18">
        <v>1020.15</v>
      </c>
      <c r="AB192" s="18">
        <v>-701.97</v>
      </c>
      <c r="AC192" s="18">
        <v>0</v>
      </c>
      <c r="AD192" s="18">
        <v>986.61</v>
      </c>
      <c r="AE192" s="18">
        <v>-933.97</v>
      </c>
      <c r="AF192" s="18">
        <v>0</v>
      </c>
      <c r="AG192" s="18">
        <v>1095.1400000000001</v>
      </c>
      <c r="AH192" s="18">
        <v>-408.13</v>
      </c>
      <c r="AI192" s="18">
        <v>0</v>
      </c>
      <c r="AJ192" s="18">
        <v>571.92999999999995</v>
      </c>
      <c r="AK192" s="18">
        <v>-476.38</v>
      </c>
      <c r="AL192" s="18">
        <v>0</v>
      </c>
      <c r="AM192" s="18">
        <v>670.28</v>
      </c>
      <c r="AN192" s="31">
        <v>-8043.96</v>
      </c>
      <c r="AO192" s="18">
        <v>0</v>
      </c>
      <c r="AP192" s="32">
        <v>13097.27</v>
      </c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</row>
    <row r="193" spans="1:54" x14ac:dyDescent="0.25">
      <c r="A193" s="41" t="s">
        <v>271</v>
      </c>
      <c r="B193" s="18" t="s">
        <v>113</v>
      </c>
      <c r="C193" s="29" t="str">
        <f t="shared" si="3"/>
        <v>The Lines Company LtdTKU</v>
      </c>
      <c r="D193" s="18">
        <v>-18.190000000000001</v>
      </c>
      <c r="E193" s="18">
        <v>0</v>
      </c>
      <c r="F193" s="32">
        <v>5640.87</v>
      </c>
      <c r="G193" s="18">
        <v>-1.1400000000000001</v>
      </c>
      <c r="H193" s="18">
        <v>0</v>
      </c>
      <c r="I193" s="32">
        <v>3921</v>
      </c>
      <c r="J193" s="18">
        <v>-3.9299999999999997</v>
      </c>
      <c r="K193" s="18">
        <v>0</v>
      </c>
      <c r="L193" s="32">
        <v>5778.45</v>
      </c>
      <c r="M193" s="18">
        <v>1.04</v>
      </c>
      <c r="N193" s="18">
        <v>0</v>
      </c>
      <c r="O193" s="32">
        <v>7632.37</v>
      </c>
      <c r="P193" s="18">
        <v>-3.64</v>
      </c>
      <c r="Q193" s="18">
        <v>0</v>
      </c>
      <c r="R193" s="32">
        <v>8243.08</v>
      </c>
      <c r="S193" s="18">
        <v>-3.7800000000000002</v>
      </c>
      <c r="T193" s="18">
        <v>0</v>
      </c>
      <c r="U193" s="32">
        <v>5783.02</v>
      </c>
      <c r="V193" s="18">
        <v>-5.27</v>
      </c>
      <c r="W193" s="18">
        <v>0</v>
      </c>
      <c r="X193" s="18">
        <v>5663.55</v>
      </c>
      <c r="Y193" s="18">
        <v>-6.3900000000000006</v>
      </c>
      <c r="Z193" s="18">
        <v>0</v>
      </c>
      <c r="AA193" s="18">
        <v>4972.1499999999996</v>
      </c>
      <c r="AB193" s="18">
        <v>-7.88</v>
      </c>
      <c r="AC193" s="18">
        <v>0</v>
      </c>
      <c r="AD193" s="18">
        <v>4808.6899999999996</v>
      </c>
      <c r="AE193" s="18">
        <v>-6.79</v>
      </c>
      <c r="AF193" s="18">
        <v>0</v>
      </c>
      <c r="AG193" s="18">
        <v>5337.62</v>
      </c>
      <c r="AH193" s="18">
        <v>-4.29</v>
      </c>
      <c r="AI193" s="18">
        <v>0</v>
      </c>
      <c r="AJ193" s="18">
        <v>2787.54</v>
      </c>
      <c r="AK193" s="18">
        <v>-4.04</v>
      </c>
      <c r="AL193" s="18">
        <v>0</v>
      </c>
      <c r="AM193" s="18">
        <v>3266.91</v>
      </c>
      <c r="AN193" s="31">
        <v>-64.300000000000011</v>
      </c>
      <c r="AO193" s="18">
        <v>0</v>
      </c>
      <c r="AP193" s="32">
        <v>63835.250000000007</v>
      </c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</row>
    <row r="194" spans="1:54" s="51" customFormat="1" x14ac:dyDescent="0.25">
      <c r="A194" s="46" t="s">
        <v>275</v>
      </c>
      <c r="B194" s="47"/>
      <c r="C194" s="63" t="str">
        <f t="shared" si="3"/>
        <v>The Lines Company Ltd Total</v>
      </c>
      <c r="D194" s="50">
        <v>-1524.97</v>
      </c>
      <c r="E194" s="50">
        <v>0</v>
      </c>
      <c r="F194" s="54">
        <v>34051.25</v>
      </c>
      <c r="G194" s="47">
        <v>100.19999999999997</v>
      </c>
      <c r="H194" s="47">
        <v>0</v>
      </c>
      <c r="I194" s="49">
        <v>23669.23</v>
      </c>
      <c r="J194" s="47">
        <v>-280.06000000000006</v>
      </c>
      <c r="K194" s="47">
        <v>0</v>
      </c>
      <c r="L194" s="49">
        <v>34881.79</v>
      </c>
      <c r="M194" s="47">
        <v>-1522.8600000000001</v>
      </c>
      <c r="N194" s="47">
        <v>0</v>
      </c>
      <c r="O194" s="49">
        <v>46073.03</v>
      </c>
      <c r="P194" s="47">
        <v>-1190.56</v>
      </c>
      <c r="Q194" s="47">
        <v>0</v>
      </c>
      <c r="R194" s="49">
        <v>49759.570000000007</v>
      </c>
      <c r="S194" s="47">
        <v>-785.16000000000008</v>
      </c>
      <c r="T194" s="47">
        <v>0</v>
      </c>
      <c r="U194" s="49">
        <v>34909.360000000001</v>
      </c>
      <c r="V194" s="47">
        <v>-1127.73</v>
      </c>
      <c r="W194" s="47">
        <v>0</v>
      </c>
      <c r="X194" s="47">
        <v>34188.17</v>
      </c>
      <c r="Y194" s="47">
        <v>-645.21999999999991</v>
      </c>
      <c r="Z194" s="47">
        <v>0</v>
      </c>
      <c r="AA194" s="47">
        <v>30014.500000000007</v>
      </c>
      <c r="AB194" s="47">
        <v>-1318.3100000000002</v>
      </c>
      <c r="AC194" s="47">
        <v>0</v>
      </c>
      <c r="AD194" s="47">
        <v>29027.769999999997</v>
      </c>
      <c r="AE194" s="47">
        <v>-1297.79</v>
      </c>
      <c r="AF194" s="47">
        <v>0</v>
      </c>
      <c r="AG194" s="47">
        <v>32220.69</v>
      </c>
      <c r="AH194" s="47">
        <v>-332.44</v>
      </c>
      <c r="AI194" s="47">
        <v>0</v>
      </c>
      <c r="AJ194" s="47">
        <v>16827.05</v>
      </c>
      <c r="AK194" s="47">
        <v>-354.46</v>
      </c>
      <c r="AL194" s="47">
        <v>0</v>
      </c>
      <c r="AM194" s="47">
        <v>19720.79</v>
      </c>
      <c r="AN194" s="48">
        <v>-10279.360000000002</v>
      </c>
      <c r="AO194" s="47">
        <v>0</v>
      </c>
      <c r="AP194" s="49">
        <v>385343.2</v>
      </c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</row>
    <row r="195" spans="1:54" x14ac:dyDescent="0.25">
      <c r="A195" s="41" t="s">
        <v>356</v>
      </c>
      <c r="B195" s="18" t="s">
        <v>360</v>
      </c>
      <c r="C195" s="29" t="str">
        <f t="shared" si="3"/>
        <v>Todd Generation Taranaki LimitedJRD</v>
      </c>
      <c r="D195" s="18">
        <v>132.43</v>
      </c>
      <c r="E195" s="18">
        <v>0</v>
      </c>
      <c r="F195" s="32">
        <v>0</v>
      </c>
      <c r="G195" s="18">
        <v>165.12</v>
      </c>
      <c r="H195" s="18">
        <v>0</v>
      </c>
      <c r="I195" s="32">
        <v>0</v>
      </c>
      <c r="J195" s="18">
        <v>351.8</v>
      </c>
      <c r="K195" s="18">
        <v>0</v>
      </c>
      <c r="L195" s="32">
        <v>0</v>
      </c>
      <c r="M195" s="18">
        <v>264.06</v>
      </c>
      <c r="N195" s="18">
        <v>0</v>
      </c>
      <c r="O195" s="32">
        <v>0</v>
      </c>
      <c r="P195" s="18">
        <v>743.83</v>
      </c>
      <c r="Q195" s="18">
        <v>0</v>
      </c>
      <c r="R195" s="32">
        <v>0</v>
      </c>
      <c r="S195" s="18">
        <v>401.72</v>
      </c>
      <c r="T195" s="18">
        <v>0</v>
      </c>
      <c r="U195" s="32">
        <v>0</v>
      </c>
      <c r="V195" s="18">
        <v>382.28</v>
      </c>
      <c r="W195" s="18">
        <v>0</v>
      </c>
      <c r="X195" s="18">
        <v>0</v>
      </c>
      <c r="Y195" s="18">
        <v>386</v>
      </c>
      <c r="Z195" s="18">
        <v>0</v>
      </c>
      <c r="AA195" s="18">
        <v>0</v>
      </c>
      <c r="AB195" s="18">
        <v>571.51</v>
      </c>
      <c r="AC195" s="18">
        <v>0</v>
      </c>
      <c r="AD195" s="18">
        <v>0</v>
      </c>
      <c r="AE195" s="18">
        <v>905.14</v>
      </c>
      <c r="AF195" s="18">
        <v>0</v>
      </c>
      <c r="AG195" s="18">
        <v>0</v>
      </c>
      <c r="AH195" s="18">
        <v>612.37</v>
      </c>
      <c r="AI195" s="18">
        <v>0</v>
      </c>
      <c r="AJ195" s="18">
        <v>0</v>
      </c>
      <c r="AK195" s="18">
        <v>418.17</v>
      </c>
      <c r="AL195" s="18">
        <v>0</v>
      </c>
      <c r="AM195" s="18">
        <v>0</v>
      </c>
      <c r="AN195" s="31">
        <v>5334.43</v>
      </c>
      <c r="AO195" s="18">
        <v>0</v>
      </c>
      <c r="AP195" s="32">
        <v>0</v>
      </c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</row>
    <row r="196" spans="1:54" s="51" customFormat="1" x14ac:dyDescent="0.25">
      <c r="A196" s="46" t="s">
        <v>357</v>
      </c>
      <c r="B196" s="47"/>
      <c r="C196" s="63" t="str">
        <f t="shared" si="3"/>
        <v>Todd Generation Taranaki Limited Total</v>
      </c>
      <c r="D196" s="50">
        <v>132.43</v>
      </c>
      <c r="E196" s="50">
        <v>0</v>
      </c>
      <c r="F196" s="54">
        <v>0</v>
      </c>
      <c r="G196" s="47">
        <v>165.12</v>
      </c>
      <c r="H196" s="47">
        <v>0</v>
      </c>
      <c r="I196" s="49">
        <v>0</v>
      </c>
      <c r="J196" s="47">
        <v>351.8</v>
      </c>
      <c r="K196" s="47">
        <v>0</v>
      </c>
      <c r="L196" s="49">
        <v>0</v>
      </c>
      <c r="M196" s="47">
        <v>264.06</v>
      </c>
      <c r="N196" s="47">
        <v>0</v>
      </c>
      <c r="O196" s="49">
        <v>0</v>
      </c>
      <c r="P196" s="47">
        <v>743.83</v>
      </c>
      <c r="Q196" s="47">
        <v>0</v>
      </c>
      <c r="R196" s="49">
        <v>0</v>
      </c>
      <c r="S196" s="47">
        <v>401.72</v>
      </c>
      <c r="T196" s="47">
        <v>0</v>
      </c>
      <c r="U196" s="49">
        <v>0</v>
      </c>
      <c r="V196" s="47">
        <v>382.28</v>
      </c>
      <c r="W196" s="47">
        <v>0</v>
      </c>
      <c r="X196" s="47">
        <v>0</v>
      </c>
      <c r="Y196" s="47">
        <v>386</v>
      </c>
      <c r="Z196" s="47">
        <v>0</v>
      </c>
      <c r="AA196" s="47">
        <v>0</v>
      </c>
      <c r="AB196" s="47">
        <v>571.51</v>
      </c>
      <c r="AC196" s="47">
        <v>0</v>
      </c>
      <c r="AD196" s="47">
        <v>0</v>
      </c>
      <c r="AE196" s="47">
        <v>905.14</v>
      </c>
      <c r="AF196" s="47">
        <v>0</v>
      </c>
      <c r="AG196" s="47">
        <v>0</v>
      </c>
      <c r="AH196" s="47">
        <v>612.37</v>
      </c>
      <c r="AI196" s="47">
        <v>0</v>
      </c>
      <c r="AJ196" s="47">
        <v>0</v>
      </c>
      <c r="AK196" s="47">
        <v>418.17</v>
      </c>
      <c r="AL196" s="47">
        <v>0</v>
      </c>
      <c r="AM196" s="47">
        <v>0</v>
      </c>
      <c r="AN196" s="48">
        <v>5334.43</v>
      </c>
      <c r="AO196" s="47">
        <v>0</v>
      </c>
      <c r="AP196" s="49">
        <v>0</v>
      </c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</row>
    <row r="197" spans="1:54" x14ac:dyDescent="0.25">
      <c r="A197" s="39" t="s">
        <v>356</v>
      </c>
      <c r="B197" s="29" t="s">
        <v>65</v>
      </c>
      <c r="C197" s="29" t="str">
        <f t="shared" si="3"/>
        <v>Todd Generation Taranaki LimitedMKE</v>
      </c>
      <c r="D197" s="29">
        <v>3424.4199999999996</v>
      </c>
      <c r="E197" s="29">
        <v>0</v>
      </c>
      <c r="F197" s="30">
        <v>3.94</v>
      </c>
      <c r="G197" s="29">
        <v>5149.6500000000005</v>
      </c>
      <c r="H197" s="29">
        <v>0</v>
      </c>
      <c r="I197" s="30">
        <v>2.74</v>
      </c>
      <c r="J197" s="29">
        <v>14631.23</v>
      </c>
      <c r="K197" s="29">
        <v>0</v>
      </c>
      <c r="L197" s="30">
        <v>4.04</v>
      </c>
      <c r="M197" s="29">
        <v>28194.899999999998</v>
      </c>
      <c r="N197" s="29">
        <v>0</v>
      </c>
      <c r="O197" s="30">
        <v>5.34</v>
      </c>
      <c r="P197" s="29">
        <v>22135.95</v>
      </c>
      <c r="Q197" s="29">
        <v>0</v>
      </c>
      <c r="R197" s="30">
        <v>5.76</v>
      </c>
      <c r="S197" s="29">
        <v>15487.3</v>
      </c>
      <c r="T197" s="29">
        <v>0</v>
      </c>
      <c r="U197" s="30">
        <v>4.04</v>
      </c>
      <c r="V197" s="29">
        <v>9533.84</v>
      </c>
      <c r="W197" s="29">
        <v>0</v>
      </c>
      <c r="X197" s="29">
        <v>3.96</v>
      </c>
      <c r="Y197" s="29">
        <v>3992.03</v>
      </c>
      <c r="Z197" s="29">
        <v>0</v>
      </c>
      <c r="AA197" s="29">
        <v>3.48</v>
      </c>
      <c r="AB197" s="29">
        <v>3790.45</v>
      </c>
      <c r="AC197" s="29">
        <v>0</v>
      </c>
      <c r="AD197" s="29">
        <v>3.36</v>
      </c>
      <c r="AE197" s="29">
        <v>3159.08</v>
      </c>
      <c r="AF197" s="29">
        <v>0</v>
      </c>
      <c r="AG197" s="29">
        <v>3.73</v>
      </c>
      <c r="AH197" s="29">
        <v>3032.46</v>
      </c>
      <c r="AI197" s="29">
        <v>0</v>
      </c>
      <c r="AJ197" s="29">
        <v>1.95</v>
      </c>
      <c r="AK197" s="29">
        <v>1342.78</v>
      </c>
      <c r="AL197" s="29">
        <v>0</v>
      </c>
      <c r="AM197" s="29">
        <v>2.2799999999999998</v>
      </c>
      <c r="AN197" s="28">
        <v>113874.09</v>
      </c>
      <c r="AO197" s="29">
        <v>0</v>
      </c>
      <c r="AP197" s="30">
        <v>44.62</v>
      </c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</row>
    <row r="198" spans="1:54" s="51" customFormat="1" x14ac:dyDescent="0.25">
      <c r="A198" s="46" t="s">
        <v>357</v>
      </c>
      <c r="B198" s="47"/>
      <c r="C198" s="63" t="str">
        <f t="shared" si="3"/>
        <v>Todd Generation Taranaki Limited Total</v>
      </c>
      <c r="D198" s="50">
        <v>3424.4199999999996</v>
      </c>
      <c r="E198" s="50">
        <v>0</v>
      </c>
      <c r="F198" s="54">
        <v>3.94</v>
      </c>
      <c r="G198" s="47">
        <v>5149.6500000000005</v>
      </c>
      <c r="H198" s="47">
        <v>0</v>
      </c>
      <c r="I198" s="49">
        <v>2.74</v>
      </c>
      <c r="J198" s="47">
        <v>14631.23</v>
      </c>
      <c r="K198" s="47">
        <v>0</v>
      </c>
      <c r="L198" s="49">
        <v>4.04</v>
      </c>
      <c r="M198" s="47">
        <v>28194.899999999998</v>
      </c>
      <c r="N198" s="47">
        <v>0</v>
      </c>
      <c r="O198" s="49">
        <v>5.34</v>
      </c>
      <c r="P198" s="47">
        <v>22135.95</v>
      </c>
      <c r="Q198" s="47">
        <v>0</v>
      </c>
      <c r="R198" s="49">
        <v>5.76</v>
      </c>
      <c r="S198" s="47">
        <v>15487.3</v>
      </c>
      <c r="T198" s="47">
        <v>0</v>
      </c>
      <c r="U198" s="49">
        <v>4.04</v>
      </c>
      <c r="V198" s="47">
        <v>9533.84</v>
      </c>
      <c r="W198" s="47">
        <v>0</v>
      </c>
      <c r="X198" s="47">
        <v>3.96</v>
      </c>
      <c r="Y198" s="47">
        <v>3992.03</v>
      </c>
      <c r="Z198" s="47">
        <v>0</v>
      </c>
      <c r="AA198" s="47">
        <v>3.48</v>
      </c>
      <c r="AB198" s="47">
        <v>3790.45</v>
      </c>
      <c r="AC198" s="47">
        <v>0</v>
      </c>
      <c r="AD198" s="47">
        <v>3.36</v>
      </c>
      <c r="AE198" s="47">
        <v>3159.08</v>
      </c>
      <c r="AF198" s="47">
        <v>0</v>
      </c>
      <c r="AG198" s="47">
        <v>3.73</v>
      </c>
      <c r="AH198" s="47">
        <v>3032.46</v>
      </c>
      <c r="AI198" s="47">
        <v>0</v>
      </c>
      <c r="AJ198" s="47">
        <v>1.95</v>
      </c>
      <c r="AK198" s="47">
        <v>1342.78</v>
      </c>
      <c r="AL198" s="47">
        <v>0</v>
      </c>
      <c r="AM198" s="47">
        <v>2.2799999999999998</v>
      </c>
      <c r="AN198" s="48">
        <v>113874.09</v>
      </c>
      <c r="AO198" s="47">
        <v>0</v>
      </c>
      <c r="AP198" s="49">
        <v>44.62</v>
      </c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</row>
    <row r="199" spans="1:54" x14ac:dyDescent="0.25">
      <c r="A199" s="39" t="s">
        <v>276</v>
      </c>
      <c r="B199" s="29" t="s">
        <v>277</v>
      </c>
      <c r="C199" s="29" t="str">
        <f t="shared" si="3"/>
        <v>Top Energy LtdKOE</v>
      </c>
      <c r="D199" s="29">
        <v>4948.6099999999997</v>
      </c>
      <c r="E199" s="29">
        <v>0</v>
      </c>
      <c r="F199" s="30">
        <v>44705.03</v>
      </c>
      <c r="G199" s="29">
        <v>13130.34</v>
      </c>
      <c r="H199" s="29">
        <v>0</v>
      </c>
      <c r="I199" s="30">
        <v>31074.75</v>
      </c>
      <c r="J199" s="29">
        <v>26227.71</v>
      </c>
      <c r="K199" s="29">
        <v>0</v>
      </c>
      <c r="L199" s="30">
        <v>45795.41</v>
      </c>
      <c r="M199" s="29">
        <v>24959.379999999997</v>
      </c>
      <c r="N199" s="29">
        <v>0</v>
      </c>
      <c r="O199" s="30">
        <v>60488.1</v>
      </c>
      <c r="P199" s="29">
        <v>27278.190000000002</v>
      </c>
      <c r="Q199" s="29">
        <v>0</v>
      </c>
      <c r="R199" s="30">
        <v>65328.07</v>
      </c>
      <c r="S199" s="29">
        <v>18812.47</v>
      </c>
      <c r="T199" s="29">
        <v>0</v>
      </c>
      <c r="U199" s="30">
        <v>45831.62</v>
      </c>
      <c r="V199" s="29">
        <v>10511.94</v>
      </c>
      <c r="W199" s="29">
        <v>0</v>
      </c>
      <c r="X199" s="29">
        <v>44884.77</v>
      </c>
      <c r="Y199" s="29">
        <v>10032.959999999999</v>
      </c>
      <c r="Z199" s="29">
        <v>0</v>
      </c>
      <c r="AA199" s="29">
        <v>39405.26</v>
      </c>
      <c r="AB199" s="29">
        <v>8138.4800000000005</v>
      </c>
      <c r="AC199" s="29">
        <v>0</v>
      </c>
      <c r="AD199" s="29">
        <v>38109.839999999997</v>
      </c>
      <c r="AE199" s="29">
        <v>7339.31</v>
      </c>
      <c r="AF199" s="29">
        <v>0</v>
      </c>
      <c r="AG199" s="29">
        <v>42301.73</v>
      </c>
      <c r="AH199" s="29">
        <v>1780.8</v>
      </c>
      <c r="AI199" s="29">
        <v>0</v>
      </c>
      <c r="AJ199" s="29">
        <v>22091.8</v>
      </c>
      <c r="AK199" s="29">
        <v>2888.29</v>
      </c>
      <c r="AL199" s="29">
        <v>0</v>
      </c>
      <c r="AM199" s="29">
        <v>25890.95</v>
      </c>
      <c r="AN199" s="28">
        <v>156048.48000000001</v>
      </c>
      <c r="AO199" s="29">
        <v>0</v>
      </c>
      <c r="AP199" s="30">
        <v>505907.33</v>
      </c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</row>
    <row r="200" spans="1:54" s="51" customFormat="1" x14ac:dyDescent="0.25">
      <c r="A200" s="46" t="s">
        <v>278</v>
      </c>
      <c r="B200" s="47"/>
      <c r="C200" s="63" t="str">
        <f t="shared" si="3"/>
        <v>Top Energy Ltd Total</v>
      </c>
      <c r="D200" s="50">
        <v>4948.6099999999997</v>
      </c>
      <c r="E200" s="50">
        <v>0</v>
      </c>
      <c r="F200" s="54">
        <v>44705.03</v>
      </c>
      <c r="G200" s="47">
        <v>13130.34</v>
      </c>
      <c r="H200" s="47">
        <v>0</v>
      </c>
      <c r="I200" s="49">
        <v>31074.75</v>
      </c>
      <c r="J200" s="47">
        <v>26227.71</v>
      </c>
      <c r="K200" s="47">
        <v>0</v>
      </c>
      <c r="L200" s="49">
        <v>45795.41</v>
      </c>
      <c r="M200" s="47">
        <v>24959.379999999997</v>
      </c>
      <c r="N200" s="47">
        <v>0</v>
      </c>
      <c r="O200" s="49">
        <v>60488.1</v>
      </c>
      <c r="P200" s="47">
        <v>27278.190000000002</v>
      </c>
      <c r="Q200" s="47">
        <v>0</v>
      </c>
      <c r="R200" s="49">
        <v>65328.07</v>
      </c>
      <c r="S200" s="47">
        <v>18812.47</v>
      </c>
      <c r="T200" s="47">
        <v>0</v>
      </c>
      <c r="U200" s="49">
        <v>45831.62</v>
      </c>
      <c r="V200" s="47">
        <v>10511.94</v>
      </c>
      <c r="W200" s="47">
        <v>0</v>
      </c>
      <c r="X200" s="47">
        <v>44884.77</v>
      </c>
      <c r="Y200" s="47">
        <v>10032.959999999999</v>
      </c>
      <c r="Z200" s="47">
        <v>0</v>
      </c>
      <c r="AA200" s="47">
        <v>39405.26</v>
      </c>
      <c r="AB200" s="47">
        <v>8138.4800000000005</v>
      </c>
      <c r="AC200" s="47">
        <v>0</v>
      </c>
      <c r="AD200" s="47">
        <v>38109.839999999997</v>
      </c>
      <c r="AE200" s="47">
        <v>7339.31</v>
      </c>
      <c r="AF200" s="47">
        <v>0</v>
      </c>
      <c r="AG200" s="47">
        <v>42301.73</v>
      </c>
      <c r="AH200" s="47">
        <v>1780.8</v>
      </c>
      <c r="AI200" s="47">
        <v>0</v>
      </c>
      <c r="AJ200" s="47">
        <v>22091.8</v>
      </c>
      <c r="AK200" s="47">
        <v>2888.29</v>
      </c>
      <c r="AL200" s="47">
        <v>0</v>
      </c>
      <c r="AM200" s="47">
        <v>25890.95</v>
      </c>
      <c r="AN200" s="48">
        <v>156048.48000000001</v>
      </c>
      <c r="AO200" s="47">
        <v>0</v>
      </c>
      <c r="AP200" s="49">
        <v>505907.33</v>
      </c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</row>
    <row r="201" spans="1:54" x14ac:dyDescent="0.25">
      <c r="A201" s="39" t="s">
        <v>279</v>
      </c>
      <c r="B201" s="29" t="s">
        <v>280</v>
      </c>
      <c r="C201" s="29" t="str">
        <f t="shared" si="3"/>
        <v>Trustpower LtdARG</v>
      </c>
      <c r="D201" s="29">
        <v>0</v>
      </c>
      <c r="E201" s="29">
        <v>2535.5500000000002</v>
      </c>
      <c r="F201" s="30">
        <v>0.99</v>
      </c>
      <c r="G201" s="29">
        <v>0</v>
      </c>
      <c r="H201" s="29">
        <v>2155.06</v>
      </c>
      <c r="I201" s="30">
        <v>0.69</v>
      </c>
      <c r="J201" s="29">
        <v>0</v>
      </c>
      <c r="K201" s="29">
        <v>500.56</v>
      </c>
      <c r="L201" s="30">
        <v>1.01</v>
      </c>
      <c r="M201" s="29">
        <v>0</v>
      </c>
      <c r="N201" s="29">
        <v>1001.94</v>
      </c>
      <c r="O201" s="30">
        <v>1.33</v>
      </c>
      <c r="P201" s="29">
        <v>0</v>
      </c>
      <c r="Q201" s="29">
        <v>1193.68</v>
      </c>
      <c r="R201" s="30">
        <v>1.44</v>
      </c>
      <c r="S201" s="29">
        <v>0</v>
      </c>
      <c r="T201" s="29">
        <v>627.92999999999995</v>
      </c>
      <c r="U201" s="30">
        <v>1.01</v>
      </c>
      <c r="V201" s="29">
        <v>0</v>
      </c>
      <c r="W201" s="29">
        <v>867.33</v>
      </c>
      <c r="X201" s="29">
        <v>0.99</v>
      </c>
      <c r="Y201" s="29">
        <v>0</v>
      </c>
      <c r="Z201" s="29">
        <v>1005.14</v>
      </c>
      <c r="AA201" s="29">
        <v>0.87</v>
      </c>
      <c r="AB201" s="29">
        <v>0</v>
      </c>
      <c r="AC201" s="29">
        <v>811.25</v>
      </c>
      <c r="AD201" s="29">
        <v>0.84</v>
      </c>
      <c r="AE201" s="29">
        <v>0</v>
      </c>
      <c r="AF201" s="29">
        <v>720.68</v>
      </c>
      <c r="AG201" s="29">
        <v>0.93</v>
      </c>
      <c r="AH201" s="29">
        <v>0</v>
      </c>
      <c r="AI201" s="29">
        <v>507.14</v>
      </c>
      <c r="AJ201" s="29">
        <v>0.49</v>
      </c>
      <c r="AK201" s="29">
        <v>0</v>
      </c>
      <c r="AL201" s="29">
        <v>426.44</v>
      </c>
      <c r="AM201" s="29">
        <v>0.56999999999999995</v>
      </c>
      <c r="AN201" s="28">
        <v>0</v>
      </c>
      <c r="AO201" s="29">
        <v>12352.699999999999</v>
      </c>
      <c r="AP201" s="30">
        <v>11.159999999999998</v>
      </c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</row>
    <row r="202" spans="1:54" x14ac:dyDescent="0.25">
      <c r="A202" s="41" t="s">
        <v>279</v>
      </c>
      <c r="B202" s="18" t="s">
        <v>281</v>
      </c>
      <c r="C202" s="29" t="str">
        <f t="shared" si="3"/>
        <v>Trustpower LtdBWK</v>
      </c>
      <c r="D202" s="18">
        <v>0</v>
      </c>
      <c r="E202" s="18">
        <v>0</v>
      </c>
      <c r="F202" s="32">
        <v>0</v>
      </c>
      <c r="G202" s="18">
        <v>0</v>
      </c>
      <c r="H202" s="18">
        <v>0</v>
      </c>
      <c r="I202" s="32">
        <v>0</v>
      </c>
      <c r="J202" s="18">
        <v>0</v>
      </c>
      <c r="K202" s="18">
        <v>0</v>
      </c>
      <c r="L202" s="32">
        <v>0</v>
      </c>
      <c r="M202" s="18">
        <v>0</v>
      </c>
      <c r="N202" s="18">
        <v>0</v>
      </c>
      <c r="O202" s="32">
        <v>0</v>
      </c>
      <c r="P202" s="18">
        <v>0</v>
      </c>
      <c r="Q202" s="18">
        <v>0</v>
      </c>
      <c r="R202" s="32">
        <v>0</v>
      </c>
      <c r="S202" s="18">
        <v>0</v>
      </c>
      <c r="T202" s="18">
        <v>0</v>
      </c>
      <c r="U202" s="32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31">
        <v>0</v>
      </c>
      <c r="AO202" s="18">
        <v>0</v>
      </c>
      <c r="AP202" s="32">
        <v>0</v>
      </c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</row>
    <row r="203" spans="1:54" x14ac:dyDescent="0.25">
      <c r="A203" s="41" t="s">
        <v>279</v>
      </c>
      <c r="B203" s="18" t="s">
        <v>212</v>
      </c>
      <c r="C203" s="29" t="str">
        <f t="shared" si="3"/>
        <v>Trustpower LtdCOL</v>
      </c>
      <c r="D203" s="18">
        <v>0</v>
      </c>
      <c r="E203" s="18">
        <v>15959.73</v>
      </c>
      <c r="F203" s="32">
        <v>0</v>
      </c>
      <c r="G203" s="18">
        <v>0</v>
      </c>
      <c r="H203" s="18">
        <v>13564.77</v>
      </c>
      <c r="I203" s="32">
        <v>0</v>
      </c>
      <c r="J203" s="18">
        <v>0</v>
      </c>
      <c r="K203" s="18">
        <v>3150.69</v>
      </c>
      <c r="L203" s="32">
        <v>0</v>
      </c>
      <c r="M203" s="18">
        <v>0</v>
      </c>
      <c r="N203" s="18">
        <v>6306.59</v>
      </c>
      <c r="O203" s="32">
        <v>0</v>
      </c>
      <c r="P203" s="18">
        <v>0</v>
      </c>
      <c r="Q203" s="18">
        <v>7513.49</v>
      </c>
      <c r="R203" s="32">
        <v>0</v>
      </c>
      <c r="S203" s="18">
        <v>0</v>
      </c>
      <c r="T203" s="18">
        <v>3952.44</v>
      </c>
      <c r="U203" s="32">
        <v>0</v>
      </c>
      <c r="V203" s="18">
        <v>0</v>
      </c>
      <c r="W203" s="18">
        <v>5459.33</v>
      </c>
      <c r="X203" s="18">
        <v>0</v>
      </c>
      <c r="Y203" s="18">
        <v>0</v>
      </c>
      <c r="Z203" s="18">
        <v>6326.71</v>
      </c>
      <c r="AA203" s="18">
        <v>0</v>
      </c>
      <c r="AB203" s="18">
        <v>0</v>
      </c>
      <c r="AC203" s="18">
        <v>5106.34</v>
      </c>
      <c r="AD203" s="18">
        <v>0</v>
      </c>
      <c r="AE203" s="18">
        <v>0</v>
      </c>
      <c r="AF203" s="18">
        <v>4536.21</v>
      </c>
      <c r="AG203" s="18">
        <v>0</v>
      </c>
      <c r="AH203" s="18">
        <v>0</v>
      </c>
      <c r="AI203" s="18">
        <v>3192.11</v>
      </c>
      <c r="AJ203" s="18">
        <v>0</v>
      </c>
      <c r="AK203" s="18">
        <v>0</v>
      </c>
      <c r="AL203" s="18">
        <v>2684.16</v>
      </c>
      <c r="AM203" s="18">
        <v>0</v>
      </c>
      <c r="AN203" s="31">
        <v>0</v>
      </c>
      <c r="AO203" s="18">
        <v>77752.570000000007</v>
      </c>
      <c r="AP203" s="32">
        <v>0</v>
      </c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</row>
    <row r="204" spans="1:54" x14ac:dyDescent="0.25">
      <c r="A204" s="41" t="s">
        <v>279</v>
      </c>
      <c r="B204" s="18" t="s">
        <v>205</v>
      </c>
      <c r="C204" s="29" t="str">
        <f t="shared" si="3"/>
        <v>Trustpower LtdHWA</v>
      </c>
      <c r="D204" s="18">
        <v>0</v>
      </c>
      <c r="E204" s="18">
        <v>0</v>
      </c>
      <c r="F204" s="32">
        <v>0</v>
      </c>
      <c r="G204" s="18">
        <v>0</v>
      </c>
      <c r="H204" s="18">
        <v>0</v>
      </c>
      <c r="I204" s="32">
        <v>0</v>
      </c>
      <c r="J204" s="18">
        <v>0</v>
      </c>
      <c r="K204" s="18">
        <v>0</v>
      </c>
      <c r="L204" s="32">
        <v>0</v>
      </c>
      <c r="M204" s="18">
        <v>0</v>
      </c>
      <c r="N204" s="18">
        <v>0</v>
      </c>
      <c r="O204" s="32">
        <v>0</v>
      </c>
      <c r="P204" s="18">
        <v>0</v>
      </c>
      <c r="Q204" s="18">
        <v>0</v>
      </c>
      <c r="R204" s="32">
        <v>0</v>
      </c>
      <c r="S204" s="18">
        <v>0</v>
      </c>
      <c r="T204" s="18">
        <v>0</v>
      </c>
      <c r="U204" s="32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31">
        <v>0</v>
      </c>
      <c r="AO204" s="18">
        <v>0</v>
      </c>
      <c r="AP204" s="32">
        <v>0</v>
      </c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</row>
    <row r="205" spans="1:54" x14ac:dyDescent="0.25">
      <c r="A205" s="41" t="s">
        <v>279</v>
      </c>
      <c r="B205" s="18" t="s">
        <v>282</v>
      </c>
      <c r="C205" s="29" t="str">
        <f t="shared" si="3"/>
        <v>Trustpower LtdROT</v>
      </c>
      <c r="D205" s="18">
        <v>0</v>
      </c>
      <c r="E205" s="18">
        <v>0</v>
      </c>
      <c r="F205" s="32">
        <v>0</v>
      </c>
      <c r="G205" s="18">
        <v>0</v>
      </c>
      <c r="H205" s="18">
        <v>0</v>
      </c>
      <c r="I205" s="32">
        <v>0</v>
      </c>
      <c r="J205" s="18">
        <v>0</v>
      </c>
      <c r="K205" s="18">
        <v>0</v>
      </c>
      <c r="L205" s="32">
        <v>0</v>
      </c>
      <c r="M205" s="18">
        <v>0</v>
      </c>
      <c r="N205" s="18">
        <v>0</v>
      </c>
      <c r="O205" s="32">
        <v>0</v>
      </c>
      <c r="P205" s="18">
        <v>0</v>
      </c>
      <c r="Q205" s="18">
        <v>0</v>
      </c>
      <c r="R205" s="32">
        <v>0</v>
      </c>
      <c r="S205" s="18">
        <v>0</v>
      </c>
      <c r="T205" s="18">
        <v>0</v>
      </c>
      <c r="U205" s="32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31">
        <v>0</v>
      </c>
      <c r="AO205" s="18">
        <v>0</v>
      </c>
      <c r="AP205" s="32">
        <v>0</v>
      </c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</row>
    <row r="206" spans="1:54" s="51" customFormat="1" x14ac:dyDescent="0.25">
      <c r="A206" s="46" t="s">
        <v>283</v>
      </c>
      <c r="B206" s="47"/>
      <c r="C206" s="63" t="str">
        <f t="shared" si="3"/>
        <v>Trustpower Ltd Total</v>
      </c>
      <c r="D206" s="50">
        <v>0</v>
      </c>
      <c r="E206" s="50">
        <v>18495.28</v>
      </c>
      <c r="F206" s="54">
        <v>0.99</v>
      </c>
      <c r="G206" s="47">
        <v>0</v>
      </c>
      <c r="H206" s="47">
        <v>15719.83</v>
      </c>
      <c r="I206" s="49">
        <v>0.69</v>
      </c>
      <c r="J206" s="47">
        <v>0</v>
      </c>
      <c r="K206" s="47">
        <v>3651.25</v>
      </c>
      <c r="L206" s="49">
        <v>1.01</v>
      </c>
      <c r="M206" s="47">
        <v>0</v>
      </c>
      <c r="N206" s="47">
        <v>7308.5300000000007</v>
      </c>
      <c r="O206" s="49">
        <v>1.33</v>
      </c>
      <c r="P206" s="47">
        <v>0</v>
      </c>
      <c r="Q206" s="47">
        <v>8707.17</v>
      </c>
      <c r="R206" s="49">
        <v>1.44</v>
      </c>
      <c r="S206" s="47">
        <v>0</v>
      </c>
      <c r="T206" s="47">
        <v>4580.37</v>
      </c>
      <c r="U206" s="49">
        <v>1.01</v>
      </c>
      <c r="V206" s="47">
        <v>0</v>
      </c>
      <c r="W206" s="47">
        <v>6326.66</v>
      </c>
      <c r="X206" s="47">
        <v>0.99</v>
      </c>
      <c r="Y206" s="47">
        <v>0</v>
      </c>
      <c r="Z206" s="47">
        <v>7331.85</v>
      </c>
      <c r="AA206" s="47">
        <v>0.87</v>
      </c>
      <c r="AB206" s="47">
        <v>0</v>
      </c>
      <c r="AC206" s="47">
        <v>5917.59</v>
      </c>
      <c r="AD206" s="47">
        <v>0.84</v>
      </c>
      <c r="AE206" s="47">
        <v>0</v>
      </c>
      <c r="AF206" s="47">
        <v>5256.89</v>
      </c>
      <c r="AG206" s="47">
        <v>0.93</v>
      </c>
      <c r="AH206" s="47">
        <v>0</v>
      </c>
      <c r="AI206" s="47">
        <v>3699.25</v>
      </c>
      <c r="AJ206" s="47">
        <v>0.49</v>
      </c>
      <c r="AK206" s="47">
        <v>0</v>
      </c>
      <c r="AL206" s="47">
        <v>3110.6</v>
      </c>
      <c r="AM206" s="47">
        <v>0.56999999999999995</v>
      </c>
      <c r="AN206" s="48">
        <v>0</v>
      </c>
      <c r="AO206" s="47">
        <v>90105.27</v>
      </c>
      <c r="AP206" s="49">
        <v>11.159999999999998</v>
      </c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</row>
    <row r="207" spans="1:54" x14ac:dyDescent="0.25">
      <c r="A207" s="39" t="s">
        <v>284</v>
      </c>
      <c r="B207" s="29" t="s">
        <v>285</v>
      </c>
      <c r="C207" s="29" t="str">
        <f t="shared" si="3"/>
        <v>Unison Networks LtdFHL</v>
      </c>
      <c r="D207" s="29">
        <v>835.55</v>
      </c>
      <c r="E207" s="29">
        <v>0</v>
      </c>
      <c r="F207" s="30">
        <v>44804.6</v>
      </c>
      <c r="G207" s="29">
        <v>886.99</v>
      </c>
      <c r="H207" s="29">
        <v>0</v>
      </c>
      <c r="I207" s="30">
        <v>31143.96</v>
      </c>
      <c r="J207" s="29">
        <v>1288.6199999999999</v>
      </c>
      <c r="K207" s="29">
        <v>0</v>
      </c>
      <c r="L207" s="30">
        <v>45897.41</v>
      </c>
      <c r="M207" s="29">
        <v>1449.04</v>
      </c>
      <c r="N207" s="29">
        <v>0</v>
      </c>
      <c r="O207" s="30">
        <v>60622.82</v>
      </c>
      <c r="P207" s="29">
        <v>675.4</v>
      </c>
      <c r="Q207" s="29">
        <v>0</v>
      </c>
      <c r="R207" s="30">
        <v>65473.57</v>
      </c>
      <c r="S207" s="29">
        <v>-152.97999999999999</v>
      </c>
      <c r="T207" s="29">
        <v>0</v>
      </c>
      <c r="U207" s="30">
        <v>45933.7</v>
      </c>
      <c r="V207" s="29">
        <v>-494.71</v>
      </c>
      <c r="W207" s="29">
        <v>0</v>
      </c>
      <c r="X207" s="29">
        <v>44984.73</v>
      </c>
      <c r="Y207" s="29">
        <v>-108.75</v>
      </c>
      <c r="Z207" s="29">
        <v>0</v>
      </c>
      <c r="AA207" s="29">
        <v>39493.03</v>
      </c>
      <c r="AB207" s="29">
        <v>-291.70999999999998</v>
      </c>
      <c r="AC207" s="29">
        <v>0</v>
      </c>
      <c r="AD207" s="29">
        <v>38194.720000000001</v>
      </c>
      <c r="AE207" s="29">
        <v>-228.58</v>
      </c>
      <c r="AF207" s="29">
        <v>0</v>
      </c>
      <c r="AG207" s="29">
        <v>42395.95</v>
      </c>
      <c r="AH207" s="29">
        <v>-19.03</v>
      </c>
      <c r="AI207" s="29">
        <v>0</v>
      </c>
      <c r="AJ207" s="29">
        <v>22141</v>
      </c>
      <c r="AK207" s="29">
        <v>203.71</v>
      </c>
      <c r="AL207" s="29">
        <v>0</v>
      </c>
      <c r="AM207" s="29">
        <v>25948.61</v>
      </c>
      <c r="AN207" s="28">
        <v>4043.5499999999997</v>
      </c>
      <c r="AO207" s="29">
        <v>0</v>
      </c>
      <c r="AP207" s="30">
        <v>507034.10000000003</v>
      </c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</row>
    <row r="208" spans="1:54" x14ac:dyDescent="0.25">
      <c r="A208" s="41" t="s">
        <v>284</v>
      </c>
      <c r="B208" s="18" t="s">
        <v>78</v>
      </c>
      <c r="C208" s="29" t="str">
        <f t="shared" si="3"/>
        <v>Unison Networks LtdOKI</v>
      </c>
      <c r="D208" s="18">
        <v>0</v>
      </c>
      <c r="E208" s="18">
        <v>0</v>
      </c>
      <c r="F208" s="32">
        <v>0</v>
      </c>
      <c r="G208" s="18">
        <v>0</v>
      </c>
      <c r="H208" s="18">
        <v>0</v>
      </c>
      <c r="I208" s="32">
        <v>0</v>
      </c>
      <c r="J208" s="18">
        <v>0</v>
      </c>
      <c r="K208" s="18">
        <v>0</v>
      </c>
      <c r="L208" s="32">
        <v>0</v>
      </c>
      <c r="M208" s="18">
        <v>0</v>
      </c>
      <c r="N208" s="18">
        <v>0</v>
      </c>
      <c r="O208" s="32">
        <v>0</v>
      </c>
      <c r="P208" s="18">
        <v>0</v>
      </c>
      <c r="Q208" s="18">
        <v>0</v>
      </c>
      <c r="R208" s="32">
        <v>0</v>
      </c>
      <c r="S208" s="18">
        <v>0</v>
      </c>
      <c r="T208" s="18">
        <v>0</v>
      </c>
      <c r="U208" s="32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31">
        <v>0</v>
      </c>
      <c r="AO208" s="18">
        <v>0</v>
      </c>
      <c r="AP208" s="32">
        <v>0</v>
      </c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</row>
    <row r="209" spans="1:54" x14ac:dyDescent="0.25">
      <c r="A209" s="41" t="s">
        <v>284</v>
      </c>
      <c r="B209" s="18" t="s">
        <v>286</v>
      </c>
      <c r="C209" s="29" t="str">
        <f t="shared" si="3"/>
        <v>Unison Networks LtdOWH</v>
      </c>
      <c r="D209" s="18">
        <v>-15139.63</v>
      </c>
      <c r="E209" s="18">
        <v>0</v>
      </c>
      <c r="F209" s="32">
        <v>11104.29</v>
      </c>
      <c r="G209" s="18">
        <v>-8747.7199999999993</v>
      </c>
      <c r="H209" s="18">
        <v>0</v>
      </c>
      <c r="I209" s="32">
        <v>7718.66</v>
      </c>
      <c r="J209" s="18">
        <v>-13995.32</v>
      </c>
      <c r="K209" s="18">
        <v>0</v>
      </c>
      <c r="L209" s="32">
        <v>11375.13</v>
      </c>
      <c r="M209" s="18">
        <v>-15177.82</v>
      </c>
      <c r="N209" s="18">
        <v>0</v>
      </c>
      <c r="O209" s="32">
        <v>15024.65</v>
      </c>
      <c r="P209" s="18">
        <v>-18805.919999999998</v>
      </c>
      <c r="Q209" s="18">
        <v>0</v>
      </c>
      <c r="R209" s="32">
        <v>16226.86</v>
      </c>
      <c r="S209" s="18">
        <v>-13648.84</v>
      </c>
      <c r="T209" s="18">
        <v>0</v>
      </c>
      <c r="U209" s="32">
        <v>11384.13</v>
      </c>
      <c r="V209" s="18">
        <v>-13045.36</v>
      </c>
      <c r="W209" s="18">
        <v>0</v>
      </c>
      <c r="X209" s="18">
        <v>11148.94</v>
      </c>
      <c r="Y209" s="18">
        <v>-10627.01</v>
      </c>
      <c r="Z209" s="18">
        <v>0</v>
      </c>
      <c r="AA209" s="18">
        <v>9787.8799999999992</v>
      </c>
      <c r="AB209" s="18">
        <v>-7869.15</v>
      </c>
      <c r="AC209" s="18">
        <v>0</v>
      </c>
      <c r="AD209" s="18">
        <v>9466.11</v>
      </c>
      <c r="AE209" s="18">
        <v>-14388.3</v>
      </c>
      <c r="AF209" s="18">
        <v>0</v>
      </c>
      <c r="AG209" s="18">
        <v>10507.34</v>
      </c>
      <c r="AH209" s="18">
        <v>-4920.58</v>
      </c>
      <c r="AI209" s="18">
        <v>0</v>
      </c>
      <c r="AJ209" s="18">
        <v>5487.39</v>
      </c>
      <c r="AK209" s="18">
        <v>-8929.73</v>
      </c>
      <c r="AL209" s="18">
        <v>0</v>
      </c>
      <c r="AM209" s="18">
        <v>6431.06</v>
      </c>
      <c r="AN209" s="31">
        <v>-145295.37999999998</v>
      </c>
      <c r="AO209" s="18">
        <v>0</v>
      </c>
      <c r="AP209" s="32">
        <v>125662.44000000002</v>
      </c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</row>
    <row r="210" spans="1:54" x14ac:dyDescent="0.25">
      <c r="A210" s="41" t="s">
        <v>284</v>
      </c>
      <c r="B210" s="18" t="s">
        <v>287</v>
      </c>
      <c r="C210" s="29" t="str">
        <f t="shared" si="3"/>
        <v>Unison Networks LtdRDF</v>
      </c>
      <c r="D210" s="18">
        <v>-2247.69</v>
      </c>
      <c r="E210" s="18">
        <v>0</v>
      </c>
      <c r="F210" s="32">
        <v>51239.06</v>
      </c>
      <c r="G210" s="18">
        <v>-203.25</v>
      </c>
      <c r="H210" s="18">
        <v>0</v>
      </c>
      <c r="I210" s="32">
        <v>35616.589999999997</v>
      </c>
      <c r="J210" s="18">
        <v>109.43</v>
      </c>
      <c r="K210" s="18">
        <v>0</v>
      </c>
      <c r="L210" s="32">
        <v>52488.800000000003</v>
      </c>
      <c r="M210" s="18">
        <v>37.81</v>
      </c>
      <c r="N210" s="18">
        <v>0</v>
      </c>
      <c r="O210" s="32">
        <v>69328.960000000006</v>
      </c>
      <c r="P210" s="18">
        <v>-385.28</v>
      </c>
      <c r="Q210" s="18">
        <v>0</v>
      </c>
      <c r="R210" s="32">
        <v>74876.33</v>
      </c>
      <c r="S210" s="18">
        <v>-742.01</v>
      </c>
      <c r="T210" s="18">
        <v>0</v>
      </c>
      <c r="U210" s="32">
        <v>52530.31</v>
      </c>
      <c r="V210" s="18">
        <v>-1210.6300000000001</v>
      </c>
      <c r="W210" s="18">
        <v>0</v>
      </c>
      <c r="X210" s="18">
        <v>51445.06</v>
      </c>
      <c r="Y210" s="18">
        <v>-1001.91</v>
      </c>
      <c r="Z210" s="18">
        <v>0</v>
      </c>
      <c r="AA210" s="18">
        <v>45164.68</v>
      </c>
      <c r="AB210" s="18">
        <v>-1730.58</v>
      </c>
      <c r="AC210" s="18">
        <v>0</v>
      </c>
      <c r="AD210" s="18">
        <v>43679.92</v>
      </c>
      <c r="AE210" s="18">
        <v>-2253.31</v>
      </c>
      <c r="AF210" s="18">
        <v>0</v>
      </c>
      <c r="AG210" s="18">
        <v>48484.49</v>
      </c>
      <c r="AH210" s="18">
        <v>-1065.1600000000001</v>
      </c>
      <c r="AI210" s="18">
        <v>0</v>
      </c>
      <c r="AJ210" s="18">
        <v>25320.7</v>
      </c>
      <c r="AK210" s="18">
        <v>-1419.48</v>
      </c>
      <c r="AL210" s="18">
        <v>0</v>
      </c>
      <c r="AM210" s="18">
        <v>29675.13</v>
      </c>
      <c r="AN210" s="31">
        <v>-12112.06</v>
      </c>
      <c r="AO210" s="18">
        <v>0</v>
      </c>
      <c r="AP210" s="32">
        <v>579850.03</v>
      </c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</row>
    <row r="211" spans="1:54" x14ac:dyDescent="0.25">
      <c r="A211" s="41" t="s">
        <v>284</v>
      </c>
      <c r="B211" s="18" t="s">
        <v>282</v>
      </c>
      <c r="C211" s="29" t="str">
        <f t="shared" si="3"/>
        <v>Unison Networks LtdROT</v>
      </c>
      <c r="D211" s="18">
        <v>5502.4900000000007</v>
      </c>
      <c r="E211" s="18">
        <v>0</v>
      </c>
      <c r="F211" s="32">
        <v>41072.28</v>
      </c>
      <c r="G211" s="18">
        <v>5365.82</v>
      </c>
      <c r="H211" s="18">
        <v>0</v>
      </c>
      <c r="I211" s="32">
        <v>28549.599999999999</v>
      </c>
      <c r="J211" s="18">
        <v>8219.4500000000007</v>
      </c>
      <c r="K211" s="18">
        <v>0</v>
      </c>
      <c r="L211" s="32">
        <v>42074.05</v>
      </c>
      <c r="M211" s="18">
        <v>11202.67</v>
      </c>
      <c r="N211" s="18">
        <v>0</v>
      </c>
      <c r="O211" s="32">
        <v>55572.81</v>
      </c>
      <c r="P211" s="18">
        <v>13830.519999999999</v>
      </c>
      <c r="Q211" s="18">
        <v>0</v>
      </c>
      <c r="R211" s="32">
        <v>60019.48</v>
      </c>
      <c r="S211" s="18">
        <v>8184.99</v>
      </c>
      <c r="T211" s="18">
        <v>0</v>
      </c>
      <c r="U211" s="32">
        <v>42107.32</v>
      </c>
      <c r="V211" s="18">
        <v>5111.99</v>
      </c>
      <c r="W211" s="18">
        <v>0</v>
      </c>
      <c r="X211" s="18">
        <v>41237.410000000003</v>
      </c>
      <c r="Y211" s="18">
        <v>3385.41</v>
      </c>
      <c r="Z211" s="18">
        <v>0</v>
      </c>
      <c r="AA211" s="18">
        <v>36203.17</v>
      </c>
      <c r="AB211" s="18">
        <v>3952.39</v>
      </c>
      <c r="AC211" s="18">
        <v>0</v>
      </c>
      <c r="AD211" s="18">
        <v>35013.019999999997</v>
      </c>
      <c r="AE211" s="18">
        <v>7854.22</v>
      </c>
      <c r="AF211" s="18">
        <v>0</v>
      </c>
      <c r="AG211" s="18">
        <v>38864.269999999997</v>
      </c>
      <c r="AH211" s="18">
        <v>3153.58</v>
      </c>
      <c r="AI211" s="18">
        <v>0</v>
      </c>
      <c r="AJ211" s="18">
        <v>20296.61</v>
      </c>
      <c r="AK211" s="18">
        <v>4576.04</v>
      </c>
      <c r="AL211" s="18">
        <v>0</v>
      </c>
      <c r="AM211" s="18">
        <v>23787.040000000001</v>
      </c>
      <c r="AN211" s="31">
        <v>80339.569999999992</v>
      </c>
      <c r="AO211" s="18">
        <v>0</v>
      </c>
      <c r="AP211" s="32">
        <v>464797.06</v>
      </c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</row>
    <row r="212" spans="1:54" x14ac:dyDescent="0.25">
      <c r="A212" s="41" t="s">
        <v>284</v>
      </c>
      <c r="B212" s="18" t="s">
        <v>288</v>
      </c>
      <c r="C212" s="29" t="str">
        <f t="shared" si="3"/>
        <v>Unison Networks LtdTRK</v>
      </c>
      <c r="D212" s="18">
        <v>-89.17</v>
      </c>
      <c r="E212" s="18">
        <v>0</v>
      </c>
      <c r="F212" s="32">
        <v>6915.54</v>
      </c>
      <c r="G212" s="18">
        <v>16.079999999999998</v>
      </c>
      <c r="H212" s="18">
        <v>0</v>
      </c>
      <c r="I212" s="32">
        <v>4807.03</v>
      </c>
      <c r="J212" s="18">
        <v>49.18</v>
      </c>
      <c r="K212" s="18">
        <v>0</v>
      </c>
      <c r="L212" s="32">
        <v>7084.21</v>
      </c>
      <c r="M212" s="18">
        <v>114.2</v>
      </c>
      <c r="N212" s="18">
        <v>0</v>
      </c>
      <c r="O212" s="32">
        <v>9357.06</v>
      </c>
      <c r="P212" s="18">
        <v>114.73</v>
      </c>
      <c r="Q212" s="18">
        <v>0</v>
      </c>
      <c r="R212" s="32">
        <v>10105.77</v>
      </c>
      <c r="S212" s="18">
        <v>37.75</v>
      </c>
      <c r="T212" s="18">
        <v>0</v>
      </c>
      <c r="U212" s="32">
        <v>7089.81</v>
      </c>
      <c r="V212" s="18">
        <v>-34.04</v>
      </c>
      <c r="W212" s="18">
        <v>0</v>
      </c>
      <c r="X212" s="18">
        <v>6943.34</v>
      </c>
      <c r="Y212" s="18">
        <v>-53.04</v>
      </c>
      <c r="Z212" s="18">
        <v>0</v>
      </c>
      <c r="AA212" s="18">
        <v>6095.7</v>
      </c>
      <c r="AB212" s="18">
        <v>-76.739999999999995</v>
      </c>
      <c r="AC212" s="18">
        <v>0</v>
      </c>
      <c r="AD212" s="18">
        <v>5895.31</v>
      </c>
      <c r="AE212" s="18">
        <v>-99.72</v>
      </c>
      <c r="AF212" s="18">
        <v>0</v>
      </c>
      <c r="AG212" s="18">
        <v>6543.76</v>
      </c>
      <c r="AH212" s="18">
        <v>-43.98</v>
      </c>
      <c r="AI212" s="18">
        <v>0</v>
      </c>
      <c r="AJ212" s="18">
        <v>3417.44</v>
      </c>
      <c r="AK212" s="18">
        <v>-56.1</v>
      </c>
      <c r="AL212" s="18">
        <v>0</v>
      </c>
      <c r="AM212" s="18">
        <v>4005.14</v>
      </c>
      <c r="AN212" s="31">
        <v>-120.85</v>
      </c>
      <c r="AO212" s="18">
        <v>0</v>
      </c>
      <c r="AP212" s="32">
        <v>78260.109999999986</v>
      </c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</row>
    <row r="213" spans="1:54" x14ac:dyDescent="0.25">
      <c r="A213" s="41" t="s">
        <v>284</v>
      </c>
      <c r="B213" s="18" t="s">
        <v>86</v>
      </c>
      <c r="C213" s="29" t="str">
        <f t="shared" si="3"/>
        <v>Unison Networks LtdWRK</v>
      </c>
      <c r="D213" s="18">
        <v>-2030.24</v>
      </c>
      <c r="E213" s="18">
        <v>0</v>
      </c>
      <c r="F213" s="32">
        <v>567.83000000000004</v>
      </c>
      <c r="G213" s="18">
        <v>-1616.03</v>
      </c>
      <c r="H213" s="18">
        <v>0</v>
      </c>
      <c r="I213" s="32">
        <v>394.7</v>
      </c>
      <c r="J213" s="18">
        <v>-2889.2799999999997</v>
      </c>
      <c r="K213" s="18">
        <v>0</v>
      </c>
      <c r="L213" s="32">
        <v>581.67999999999995</v>
      </c>
      <c r="M213" s="18">
        <v>-3280.47</v>
      </c>
      <c r="N213" s="18">
        <v>0</v>
      </c>
      <c r="O213" s="32">
        <v>768.31</v>
      </c>
      <c r="P213" s="18">
        <v>-3537.04</v>
      </c>
      <c r="Q213" s="18">
        <v>0</v>
      </c>
      <c r="R213" s="32">
        <v>829.78</v>
      </c>
      <c r="S213" s="18">
        <v>-1742.55</v>
      </c>
      <c r="T213" s="18">
        <v>0</v>
      </c>
      <c r="U213" s="32">
        <v>582.14</v>
      </c>
      <c r="V213" s="18">
        <v>-1222.27</v>
      </c>
      <c r="W213" s="18">
        <v>0</v>
      </c>
      <c r="X213" s="18">
        <v>570.12</v>
      </c>
      <c r="Y213" s="18">
        <v>-1090.08</v>
      </c>
      <c r="Z213" s="18">
        <v>0</v>
      </c>
      <c r="AA213" s="18">
        <v>500.52</v>
      </c>
      <c r="AB213" s="18">
        <v>-2157.59</v>
      </c>
      <c r="AC213" s="18">
        <v>0</v>
      </c>
      <c r="AD213" s="18">
        <v>484.06</v>
      </c>
      <c r="AE213" s="18">
        <v>-3266.6</v>
      </c>
      <c r="AF213" s="18">
        <v>0</v>
      </c>
      <c r="AG213" s="18">
        <v>537.30999999999995</v>
      </c>
      <c r="AH213" s="18">
        <v>-1714.0500000000002</v>
      </c>
      <c r="AI213" s="18">
        <v>0</v>
      </c>
      <c r="AJ213" s="18">
        <v>280.61</v>
      </c>
      <c r="AK213" s="18">
        <v>-2173.59</v>
      </c>
      <c r="AL213" s="18">
        <v>0</v>
      </c>
      <c r="AM213" s="18">
        <v>328.86</v>
      </c>
      <c r="AN213" s="31">
        <v>-26719.789999999994</v>
      </c>
      <c r="AO213" s="18">
        <v>0</v>
      </c>
      <c r="AP213" s="32">
        <v>6425.920000000001</v>
      </c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</row>
    <row r="214" spans="1:54" x14ac:dyDescent="0.25">
      <c r="A214" s="41" t="s">
        <v>284</v>
      </c>
      <c r="B214" s="18" t="s">
        <v>289</v>
      </c>
      <c r="C214" s="29" t="str">
        <f t="shared" si="3"/>
        <v>Unison Networks LtdWTU</v>
      </c>
      <c r="D214" s="18">
        <v>1600.49</v>
      </c>
      <c r="E214" s="18">
        <v>0</v>
      </c>
      <c r="F214" s="32">
        <v>73061.2</v>
      </c>
      <c r="G214" s="18">
        <v>1183.25</v>
      </c>
      <c r="H214" s="18">
        <v>0</v>
      </c>
      <c r="I214" s="32">
        <v>50785.3</v>
      </c>
      <c r="J214" s="18">
        <v>1951.87</v>
      </c>
      <c r="K214" s="18">
        <v>0</v>
      </c>
      <c r="L214" s="32">
        <v>74843.199999999997</v>
      </c>
      <c r="M214" s="18">
        <v>2934.53</v>
      </c>
      <c r="N214" s="18">
        <v>0</v>
      </c>
      <c r="O214" s="32">
        <v>98855.39</v>
      </c>
      <c r="P214" s="18">
        <v>1975.35</v>
      </c>
      <c r="Q214" s="18">
        <v>0</v>
      </c>
      <c r="R214" s="32">
        <v>106765.33</v>
      </c>
      <c r="S214" s="18">
        <v>1903.98</v>
      </c>
      <c r="T214" s="18">
        <v>0</v>
      </c>
      <c r="U214" s="32">
        <v>74902.38</v>
      </c>
      <c r="V214" s="18">
        <v>605.72</v>
      </c>
      <c r="W214" s="18">
        <v>0</v>
      </c>
      <c r="X214" s="18">
        <v>73354.94</v>
      </c>
      <c r="Y214" s="18">
        <v>357.84</v>
      </c>
      <c r="Z214" s="18">
        <v>0</v>
      </c>
      <c r="AA214" s="18">
        <v>64399.81</v>
      </c>
      <c r="AB214" s="18">
        <v>698.62</v>
      </c>
      <c r="AC214" s="18">
        <v>0</v>
      </c>
      <c r="AD214" s="18">
        <v>62282.720000000001</v>
      </c>
      <c r="AE214" s="18">
        <v>659.93</v>
      </c>
      <c r="AF214" s="18">
        <v>0</v>
      </c>
      <c r="AG214" s="18">
        <v>69133.5</v>
      </c>
      <c r="AH214" s="18">
        <v>700.99</v>
      </c>
      <c r="AI214" s="18">
        <v>0</v>
      </c>
      <c r="AJ214" s="18">
        <v>36104.51</v>
      </c>
      <c r="AK214" s="18">
        <v>1371.3</v>
      </c>
      <c r="AL214" s="18">
        <v>0</v>
      </c>
      <c r="AM214" s="18">
        <v>42313.440000000002</v>
      </c>
      <c r="AN214" s="31">
        <v>15943.869999999999</v>
      </c>
      <c r="AO214" s="18">
        <v>0</v>
      </c>
      <c r="AP214" s="32">
        <v>826801.72</v>
      </c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</row>
    <row r="215" spans="1:54" s="51" customFormat="1" x14ac:dyDescent="0.25">
      <c r="A215" s="46" t="s">
        <v>290</v>
      </c>
      <c r="B215" s="47"/>
      <c r="C215" s="63" t="str">
        <f t="shared" si="3"/>
        <v>Unison Networks Ltd Total</v>
      </c>
      <c r="D215" s="50">
        <v>-11568.199999999999</v>
      </c>
      <c r="E215" s="50">
        <v>0</v>
      </c>
      <c r="F215" s="54">
        <v>228764.79999999999</v>
      </c>
      <c r="G215" s="47">
        <v>-3114.8599999999997</v>
      </c>
      <c r="H215" s="47">
        <v>0</v>
      </c>
      <c r="I215" s="49">
        <v>159015.84</v>
      </c>
      <c r="J215" s="47">
        <v>-5266.0499999999993</v>
      </c>
      <c r="K215" s="47">
        <v>0</v>
      </c>
      <c r="L215" s="49">
        <v>234344.47999999998</v>
      </c>
      <c r="M215" s="47">
        <v>-2720.0399999999995</v>
      </c>
      <c r="N215" s="47">
        <v>0</v>
      </c>
      <c r="O215" s="49">
        <v>309530</v>
      </c>
      <c r="P215" s="47">
        <v>-6132.239999999998</v>
      </c>
      <c r="Q215" s="47">
        <v>0</v>
      </c>
      <c r="R215" s="49">
        <v>334297.12</v>
      </c>
      <c r="S215" s="47">
        <v>-6159.66</v>
      </c>
      <c r="T215" s="47">
        <v>0</v>
      </c>
      <c r="U215" s="49">
        <v>234529.79</v>
      </c>
      <c r="V215" s="47">
        <v>-10289.300000000003</v>
      </c>
      <c r="W215" s="47">
        <v>0</v>
      </c>
      <c r="X215" s="47">
        <v>229684.54</v>
      </c>
      <c r="Y215" s="47">
        <v>-9137.5400000000009</v>
      </c>
      <c r="Z215" s="47">
        <v>0</v>
      </c>
      <c r="AA215" s="47">
        <v>201644.78999999998</v>
      </c>
      <c r="AB215" s="47">
        <v>-7474.7599999999993</v>
      </c>
      <c r="AC215" s="47">
        <v>0</v>
      </c>
      <c r="AD215" s="47">
        <v>195015.86</v>
      </c>
      <c r="AE215" s="47">
        <v>-11722.359999999997</v>
      </c>
      <c r="AF215" s="47">
        <v>0</v>
      </c>
      <c r="AG215" s="47">
        <v>216466.62</v>
      </c>
      <c r="AH215" s="47">
        <v>-3908.2299999999996</v>
      </c>
      <c r="AI215" s="47">
        <v>0</v>
      </c>
      <c r="AJ215" s="47">
        <v>113048.26000000001</v>
      </c>
      <c r="AK215" s="47">
        <v>-6427.85</v>
      </c>
      <c r="AL215" s="47">
        <v>0</v>
      </c>
      <c r="AM215" s="47">
        <v>132489.28</v>
      </c>
      <c r="AN215" s="48">
        <v>-83921.09</v>
      </c>
      <c r="AO215" s="47">
        <v>0</v>
      </c>
      <c r="AP215" s="49">
        <v>2588831.38</v>
      </c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</row>
    <row r="216" spans="1:54" x14ac:dyDescent="0.25">
      <c r="A216" s="39" t="s">
        <v>291</v>
      </c>
      <c r="B216" s="29" t="s">
        <v>292</v>
      </c>
      <c r="C216" s="29" t="str">
        <f t="shared" si="3"/>
        <v>Vector LtdALB</v>
      </c>
      <c r="D216" s="29">
        <v>1635.15</v>
      </c>
      <c r="E216" s="29">
        <v>0</v>
      </c>
      <c r="F216" s="30">
        <v>197019.38</v>
      </c>
      <c r="G216" s="29">
        <v>2372.3000000000002</v>
      </c>
      <c r="H216" s="29">
        <v>0</v>
      </c>
      <c r="I216" s="30">
        <v>136949.41</v>
      </c>
      <c r="J216" s="29">
        <v>4395.72</v>
      </c>
      <c r="K216" s="29">
        <v>0</v>
      </c>
      <c r="L216" s="30">
        <v>201824.78</v>
      </c>
      <c r="M216" s="29">
        <v>6322.08</v>
      </c>
      <c r="N216" s="29">
        <v>0</v>
      </c>
      <c r="O216" s="30">
        <v>266576.88</v>
      </c>
      <c r="P216" s="29">
        <v>6214.26</v>
      </c>
      <c r="Q216" s="29">
        <v>0</v>
      </c>
      <c r="R216" s="30">
        <v>287907.11</v>
      </c>
      <c r="S216" s="29">
        <v>3441.46</v>
      </c>
      <c r="T216" s="29">
        <v>0</v>
      </c>
      <c r="U216" s="30">
        <v>201984.36</v>
      </c>
      <c r="V216" s="29">
        <v>1950.24</v>
      </c>
      <c r="W216" s="29">
        <v>0</v>
      </c>
      <c r="X216" s="29">
        <v>197811.48</v>
      </c>
      <c r="Y216" s="29">
        <v>3412.83</v>
      </c>
      <c r="Z216" s="29">
        <v>0</v>
      </c>
      <c r="AA216" s="29">
        <v>173662.78</v>
      </c>
      <c r="AB216" s="29">
        <v>1303.49</v>
      </c>
      <c r="AC216" s="29">
        <v>0</v>
      </c>
      <c r="AD216" s="29">
        <v>167953.74</v>
      </c>
      <c r="AE216" s="29">
        <v>1359.85</v>
      </c>
      <c r="AF216" s="29">
        <v>0</v>
      </c>
      <c r="AG216" s="29">
        <v>186427.8</v>
      </c>
      <c r="AH216" s="29">
        <v>1310.76</v>
      </c>
      <c r="AI216" s="29">
        <v>0</v>
      </c>
      <c r="AJ216" s="29">
        <v>97360.68</v>
      </c>
      <c r="AK216" s="29">
        <v>1574.91</v>
      </c>
      <c r="AL216" s="29">
        <v>0</v>
      </c>
      <c r="AM216" s="29">
        <v>114103.89</v>
      </c>
      <c r="AN216" s="28">
        <v>35293.05000000001</v>
      </c>
      <c r="AO216" s="29">
        <v>0</v>
      </c>
      <c r="AP216" s="30">
        <v>2229582.29</v>
      </c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</row>
    <row r="217" spans="1:54" x14ac:dyDescent="0.25">
      <c r="A217" s="41" t="s">
        <v>291</v>
      </c>
      <c r="B217" s="18" t="s">
        <v>293</v>
      </c>
      <c r="C217" s="29" t="str">
        <f t="shared" si="3"/>
        <v>Vector LtdHEN</v>
      </c>
      <c r="D217" s="18">
        <v>2768.33</v>
      </c>
      <c r="E217" s="18">
        <v>0</v>
      </c>
      <c r="F217" s="32">
        <v>96633.18</v>
      </c>
      <c r="G217" s="18">
        <v>2422.4899999999998</v>
      </c>
      <c r="H217" s="18">
        <v>0</v>
      </c>
      <c r="I217" s="32">
        <v>67170.33</v>
      </c>
      <c r="J217" s="18">
        <v>4675.91</v>
      </c>
      <c r="K217" s="18">
        <v>0</v>
      </c>
      <c r="L217" s="32">
        <v>98990.11</v>
      </c>
      <c r="M217" s="18">
        <v>7176.74</v>
      </c>
      <c r="N217" s="18">
        <v>0</v>
      </c>
      <c r="O217" s="32">
        <v>130749.43</v>
      </c>
      <c r="P217" s="18">
        <v>6459.51</v>
      </c>
      <c r="Q217" s="18">
        <v>0</v>
      </c>
      <c r="R217" s="32">
        <v>141211.38</v>
      </c>
      <c r="S217" s="18">
        <v>3506.2</v>
      </c>
      <c r="T217" s="18">
        <v>0</v>
      </c>
      <c r="U217" s="32">
        <v>99068.38</v>
      </c>
      <c r="V217" s="18">
        <v>2095.9</v>
      </c>
      <c r="W217" s="18">
        <v>0</v>
      </c>
      <c r="X217" s="18">
        <v>97021.69</v>
      </c>
      <c r="Y217" s="18">
        <v>1540.26</v>
      </c>
      <c r="Z217" s="18">
        <v>0</v>
      </c>
      <c r="AA217" s="18">
        <v>85177.34</v>
      </c>
      <c r="AB217" s="18">
        <v>1831.01</v>
      </c>
      <c r="AC217" s="18">
        <v>0</v>
      </c>
      <c r="AD217" s="18">
        <v>82377.19</v>
      </c>
      <c r="AE217" s="18">
        <v>3195.6</v>
      </c>
      <c r="AF217" s="18">
        <v>0</v>
      </c>
      <c r="AG217" s="18">
        <v>91438.27</v>
      </c>
      <c r="AH217" s="18">
        <v>1235.42</v>
      </c>
      <c r="AI217" s="18">
        <v>0</v>
      </c>
      <c r="AJ217" s="18">
        <v>47753.03</v>
      </c>
      <c r="AK217" s="18">
        <v>1332.63</v>
      </c>
      <c r="AL217" s="18">
        <v>0</v>
      </c>
      <c r="AM217" s="18">
        <v>55965.16</v>
      </c>
      <c r="AN217" s="31">
        <v>38240</v>
      </c>
      <c r="AO217" s="18">
        <v>0</v>
      </c>
      <c r="AP217" s="32">
        <v>1093555.49</v>
      </c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</row>
    <row r="218" spans="1:54" x14ac:dyDescent="0.25">
      <c r="A218" s="41" t="s">
        <v>291</v>
      </c>
      <c r="B218" s="18" t="s">
        <v>294</v>
      </c>
      <c r="C218" s="29" t="str">
        <f t="shared" si="3"/>
        <v>Vector LtdHEP</v>
      </c>
      <c r="D218" s="18">
        <v>2470.0700000000002</v>
      </c>
      <c r="E218" s="18">
        <v>0</v>
      </c>
      <c r="F218" s="32">
        <v>126393.16</v>
      </c>
      <c r="G218" s="18">
        <v>1702.52</v>
      </c>
      <c r="H218" s="18">
        <v>0</v>
      </c>
      <c r="I218" s="32">
        <v>87856.68</v>
      </c>
      <c r="J218" s="18">
        <v>3067.35</v>
      </c>
      <c r="K218" s="18">
        <v>0</v>
      </c>
      <c r="L218" s="32">
        <v>129475.95</v>
      </c>
      <c r="M218" s="18">
        <v>4823</v>
      </c>
      <c r="N218" s="18">
        <v>0</v>
      </c>
      <c r="O218" s="32">
        <v>171016.14</v>
      </c>
      <c r="P218" s="18">
        <v>4491</v>
      </c>
      <c r="Q218" s="18">
        <v>0</v>
      </c>
      <c r="R218" s="32">
        <v>184700.05</v>
      </c>
      <c r="S218" s="18">
        <v>2800.44</v>
      </c>
      <c r="T218" s="18">
        <v>0</v>
      </c>
      <c r="U218" s="32">
        <v>129578.33</v>
      </c>
      <c r="V218" s="18">
        <v>1552.76</v>
      </c>
      <c r="W218" s="18">
        <v>0</v>
      </c>
      <c r="X218" s="18">
        <v>126901.31</v>
      </c>
      <c r="Y218" s="18">
        <v>1046.4100000000001</v>
      </c>
      <c r="Z218" s="18">
        <v>0</v>
      </c>
      <c r="AA218" s="18">
        <v>111409.28</v>
      </c>
      <c r="AB218" s="18">
        <v>858.77</v>
      </c>
      <c r="AC218" s="18">
        <v>0</v>
      </c>
      <c r="AD218" s="18">
        <v>107746.78</v>
      </c>
      <c r="AE218" s="18">
        <v>1007</v>
      </c>
      <c r="AF218" s="18">
        <v>0</v>
      </c>
      <c r="AG218" s="18">
        <v>119598.38</v>
      </c>
      <c r="AH218" s="18">
        <v>753.86</v>
      </c>
      <c r="AI218" s="18">
        <v>0</v>
      </c>
      <c r="AJ218" s="18">
        <v>62459.46</v>
      </c>
      <c r="AK218" s="18">
        <v>901.18</v>
      </c>
      <c r="AL218" s="18">
        <v>0</v>
      </c>
      <c r="AM218" s="18">
        <v>73200.67</v>
      </c>
      <c r="AN218" s="31">
        <v>25474.36</v>
      </c>
      <c r="AO218" s="18">
        <v>0</v>
      </c>
      <c r="AP218" s="32">
        <v>1430336.19</v>
      </c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1:54" x14ac:dyDescent="0.25">
      <c r="A219" s="41" t="s">
        <v>291</v>
      </c>
      <c r="B219" s="18" t="s">
        <v>295</v>
      </c>
      <c r="C219" s="29" t="str">
        <f t="shared" si="3"/>
        <v>Vector LtdHOB</v>
      </c>
      <c r="D219" s="18">
        <v>-2618.0100000000002</v>
      </c>
      <c r="E219" s="18">
        <v>0</v>
      </c>
      <c r="F219" s="32">
        <v>35081.440000000002</v>
      </c>
      <c r="G219" s="18">
        <v>-2518.2399999999998</v>
      </c>
      <c r="H219" s="18">
        <v>0</v>
      </c>
      <c r="I219" s="32">
        <v>24385.33</v>
      </c>
      <c r="J219" s="18">
        <v>-1899.81</v>
      </c>
      <c r="K219" s="18">
        <v>0</v>
      </c>
      <c r="L219" s="32">
        <v>35937.1</v>
      </c>
      <c r="M219" s="18">
        <v>-2738.85</v>
      </c>
      <c r="N219" s="18">
        <v>0</v>
      </c>
      <c r="O219" s="32">
        <v>47466.91</v>
      </c>
      <c r="P219" s="18">
        <v>-3415.39</v>
      </c>
      <c r="Q219" s="18">
        <v>0</v>
      </c>
      <c r="R219" s="32">
        <v>51264.99</v>
      </c>
      <c r="S219" s="18">
        <v>-2363.36</v>
      </c>
      <c r="T219" s="18">
        <v>0</v>
      </c>
      <c r="U219" s="32">
        <v>35965.51</v>
      </c>
      <c r="V219" s="18">
        <v>-1875.93</v>
      </c>
      <c r="W219" s="18">
        <v>0</v>
      </c>
      <c r="X219" s="18">
        <v>35222.49</v>
      </c>
      <c r="Y219" s="18">
        <v>-696.21</v>
      </c>
      <c r="Z219" s="18">
        <v>0</v>
      </c>
      <c r="AA219" s="18">
        <v>30922.55</v>
      </c>
      <c r="AB219" s="18">
        <v>-1929.98</v>
      </c>
      <c r="AC219" s="18">
        <v>0</v>
      </c>
      <c r="AD219" s="18">
        <v>29905.99</v>
      </c>
      <c r="AE219" s="18">
        <v>-993.5</v>
      </c>
      <c r="AF219" s="18">
        <v>0</v>
      </c>
      <c r="AG219" s="18">
        <v>33195.5</v>
      </c>
      <c r="AH219" s="18">
        <v>-405.98</v>
      </c>
      <c r="AI219" s="18">
        <v>0</v>
      </c>
      <c r="AJ219" s="18">
        <v>17336.13</v>
      </c>
      <c r="AK219" s="18">
        <v>-1251.48</v>
      </c>
      <c r="AL219" s="18">
        <v>0</v>
      </c>
      <c r="AM219" s="18">
        <v>20317.439999999999</v>
      </c>
      <c r="AN219" s="31">
        <v>-22706.739999999998</v>
      </c>
      <c r="AO219" s="18">
        <v>0</v>
      </c>
      <c r="AP219" s="32">
        <v>397001.38</v>
      </c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</row>
    <row r="220" spans="1:54" x14ac:dyDescent="0.25">
      <c r="A220" s="41" t="s">
        <v>291</v>
      </c>
      <c r="B220" s="18" t="s">
        <v>296</v>
      </c>
      <c r="C220" s="29" t="str">
        <f t="shared" si="3"/>
        <v>Vector LtdLFD</v>
      </c>
      <c r="D220" s="18">
        <v>0</v>
      </c>
      <c r="E220" s="18">
        <v>0</v>
      </c>
      <c r="F220" s="32">
        <v>3177.3</v>
      </c>
      <c r="G220" s="18">
        <v>0</v>
      </c>
      <c r="H220" s="18">
        <v>0</v>
      </c>
      <c r="I220" s="32">
        <v>2208.56</v>
      </c>
      <c r="J220" s="18">
        <v>0</v>
      </c>
      <c r="K220" s="18">
        <v>0</v>
      </c>
      <c r="L220" s="32">
        <v>3254.8</v>
      </c>
      <c r="M220" s="18">
        <v>0</v>
      </c>
      <c r="N220" s="18">
        <v>0</v>
      </c>
      <c r="O220" s="32">
        <v>4299.05</v>
      </c>
      <c r="P220" s="18">
        <v>0</v>
      </c>
      <c r="Q220" s="18">
        <v>0</v>
      </c>
      <c r="R220" s="32">
        <v>4643.04</v>
      </c>
      <c r="S220" s="18">
        <v>0</v>
      </c>
      <c r="T220" s="18">
        <v>0</v>
      </c>
      <c r="U220" s="32">
        <v>3257.37</v>
      </c>
      <c r="V220" s="18">
        <v>0</v>
      </c>
      <c r="W220" s="18">
        <v>0</v>
      </c>
      <c r="X220" s="18">
        <v>3190.08</v>
      </c>
      <c r="Y220" s="18">
        <v>0</v>
      </c>
      <c r="Z220" s="18">
        <v>0</v>
      </c>
      <c r="AA220" s="18">
        <v>2800.63</v>
      </c>
      <c r="AB220" s="18">
        <v>0</v>
      </c>
      <c r="AC220" s="18">
        <v>0</v>
      </c>
      <c r="AD220" s="18">
        <v>2708.57</v>
      </c>
      <c r="AE220" s="18">
        <v>0</v>
      </c>
      <c r="AF220" s="18">
        <v>0</v>
      </c>
      <c r="AG220" s="18">
        <v>3006.49</v>
      </c>
      <c r="AH220" s="18">
        <v>0</v>
      </c>
      <c r="AI220" s="18">
        <v>0</v>
      </c>
      <c r="AJ220" s="18">
        <v>1570.12</v>
      </c>
      <c r="AK220" s="18">
        <v>0</v>
      </c>
      <c r="AL220" s="18">
        <v>0</v>
      </c>
      <c r="AM220" s="18">
        <v>1840.14</v>
      </c>
      <c r="AN220" s="31">
        <v>0</v>
      </c>
      <c r="AO220" s="18">
        <v>0</v>
      </c>
      <c r="AP220" s="32">
        <v>35956.15</v>
      </c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</row>
    <row r="221" spans="1:54" x14ac:dyDescent="0.25">
      <c r="A221" s="41" t="s">
        <v>291</v>
      </c>
      <c r="B221" s="18" t="s">
        <v>297</v>
      </c>
      <c r="C221" s="29" t="str">
        <f t="shared" si="3"/>
        <v>Vector LtdMNG</v>
      </c>
      <c r="D221" s="18">
        <v>1536.56</v>
      </c>
      <c r="E221" s="18">
        <v>0</v>
      </c>
      <c r="F221" s="32">
        <v>101886.62</v>
      </c>
      <c r="G221" s="18">
        <v>2390.64</v>
      </c>
      <c r="H221" s="18">
        <v>0</v>
      </c>
      <c r="I221" s="32">
        <v>70822.03</v>
      </c>
      <c r="J221" s="18">
        <v>4002.72</v>
      </c>
      <c r="K221" s="18">
        <v>0</v>
      </c>
      <c r="L221" s="32">
        <v>104371.69</v>
      </c>
      <c r="M221" s="18">
        <v>4920.51</v>
      </c>
      <c r="N221" s="18">
        <v>0</v>
      </c>
      <c r="O221" s="32">
        <v>137857.59</v>
      </c>
      <c r="P221" s="18">
        <v>5179.95</v>
      </c>
      <c r="Q221" s="18">
        <v>0</v>
      </c>
      <c r="R221" s="32">
        <v>148888.31</v>
      </c>
      <c r="S221" s="18">
        <v>3442.95</v>
      </c>
      <c r="T221" s="18">
        <v>0</v>
      </c>
      <c r="U221" s="32">
        <v>104454.21</v>
      </c>
      <c r="V221" s="18">
        <v>1588.59</v>
      </c>
      <c r="W221" s="18">
        <v>0</v>
      </c>
      <c r="X221" s="18">
        <v>102296.25</v>
      </c>
      <c r="Y221" s="18">
        <v>1710.15</v>
      </c>
      <c r="Z221" s="18">
        <v>0</v>
      </c>
      <c r="AA221" s="18">
        <v>89807.99</v>
      </c>
      <c r="AB221" s="18">
        <v>1963.48</v>
      </c>
      <c r="AC221" s="18">
        <v>0</v>
      </c>
      <c r="AD221" s="18">
        <v>86855.61</v>
      </c>
      <c r="AE221" s="18">
        <v>2182.31</v>
      </c>
      <c r="AF221" s="18">
        <v>0</v>
      </c>
      <c r="AG221" s="18">
        <v>96409.29</v>
      </c>
      <c r="AH221" s="18">
        <v>1332.12</v>
      </c>
      <c r="AI221" s="18">
        <v>0</v>
      </c>
      <c r="AJ221" s="18">
        <v>50349.11</v>
      </c>
      <c r="AK221" s="18">
        <v>5436.77</v>
      </c>
      <c r="AL221" s="18">
        <v>0</v>
      </c>
      <c r="AM221" s="18">
        <v>59007.7</v>
      </c>
      <c r="AN221" s="31">
        <v>35686.750000000007</v>
      </c>
      <c r="AO221" s="18">
        <v>0</v>
      </c>
      <c r="AP221" s="32">
        <v>1153006.3999999999</v>
      </c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</row>
    <row r="222" spans="1:54" x14ac:dyDescent="0.25">
      <c r="A222" s="41" t="s">
        <v>291</v>
      </c>
      <c r="B222" s="18" t="s">
        <v>79</v>
      </c>
      <c r="C222" s="29" t="str">
        <f t="shared" si="3"/>
        <v>Vector LtdOTA</v>
      </c>
      <c r="D222" s="18">
        <v>-2579.0100000000002</v>
      </c>
      <c r="E222" s="18">
        <v>0</v>
      </c>
      <c r="F222" s="32">
        <v>53259.01</v>
      </c>
      <c r="G222" s="18">
        <v>-87.05</v>
      </c>
      <c r="H222" s="18">
        <v>0</v>
      </c>
      <c r="I222" s="32">
        <v>37020.67</v>
      </c>
      <c r="J222" s="18">
        <v>378.53</v>
      </c>
      <c r="K222" s="18">
        <v>0</v>
      </c>
      <c r="L222" s="32">
        <v>54558.02</v>
      </c>
      <c r="M222" s="18">
        <v>234.04</v>
      </c>
      <c r="N222" s="18">
        <v>0</v>
      </c>
      <c r="O222" s="32">
        <v>72062.05</v>
      </c>
      <c r="P222" s="18">
        <v>-482.36</v>
      </c>
      <c r="Q222" s="18">
        <v>0</v>
      </c>
      <c r="R222" s="32">
        <v>77828.11</v>
      </c>
      <c r="S222" s="18">
        <v>-293.73</v>
      </c>
      <c r="T222" s="18">
        <v>0</v>
      </c>
      <c r="U222" s="32">
        <v>54601.16</v>
      </c>
      <c r="V222" s="18">
        <v>561.29999999999995</v>
      </c>
      <c r="W222" s="18">
        <v>0</v>
      </c>
      <c r="X222" s="18">
        <v>53473.13</v>
      </c>
      <c r="Y222" s="18">
        <v>-433.81</v>
      </c>
      <c r="Z222" s="18">
        <v>0</v>
      </c>
      <c r="AA222" s="18">
        <v>46945.16</v>
      </c>
      <c r="AB222" s="18">
        <v>122.84</v>
      </c>
      <c r="AC222" s="18">
        <v>0</v>
      </c>
      <c r="AD222" s="18">
        <v>45401.87</v>
      </c>
      <c r="AE222" s="18">
        <v>-1190.74</v>
      </c>
      <c r="AF222" s="18">
        <v>0</v>
      </c>
      <c r="AG222" s="18">
        <v>50395.85</v>
      </c>
      <c r="AH222" s="18">
        <v>-560.1</v>
      </c>
      <c r="AI222" s="18">
        <v>0</v>
      </c>
      <c r="AJ222" s="18">
        <v>26318.9</v>
      </c>
      <c r="AK222" s="18">
        <v>-658.88</v>
      </c>
      <c r="AL222" s="18">
        <v>0</v>
      </c>
      <c r="AM222" s="18">
        <v>30844.98</v>
      </c>
      <c r="AN222" s="31">
        <v>-4988.9700000000012</v>
      </c>
      <c r="AO222" s="18">
        <v>0</v>
      </c>
      <c r="AP222" s="32">
        <v>602708.91</v>
      </c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</row>
    <row r="223" spans="1:54" x14ac:dyDescent="0.25">
      <c r="A223" s="41" t="s">
        <v>291</v>
      </c>
      <c r="B223" s="18" t="s">
        <v>298</v>
      </c>
      <c r="C223" s="29" t="str">
        <f t="shared" si="3"/>
        <v>Vector LtdPAK</v>
      </c>
      <c r="D223" s="18">
        <v>-741.92</v>
      </c>
      <c r="E223" s="18">
        <v>0</v>
      </c>
      <c r="F223" s="32">
        <v>121451.24</v>
      </c>
      <c r="G223" s="18">
        <v>240.89</v>
      </c>
      <c r="H223" s="18">
        <v>0</v>
      </c>
      <c r="I223" s="32">
        <v>84421.52</v>
      </c>
      <c r="J223" s="18">
        <v>576.36</v>
      </c>
      <c r="K223" s="18">
        <v>0</v>
      </c>
      <c r="L223" s="32">
        <v>124413.49</v>
      </c>
      <c r="M223" s="18">
        <v>1146.82</v>
      </c>
      <c r="N223" s="18">
        <v>0</v>
      </c>
      <c r="O223" s="32">
        <v>164329.47</v>
      </c>
      <c r="P223" s="18">
        <v>685.04</v>
      </c>
      <c r="Q223" s="18">
        <v>0</v>
      </c>
      <c r="R223" s="32">
        <v>177478.35</v>
      </c>
      <c r="S223" s="18">
        <v>485.88</v>
      </c>
      <c r="T223" s="18">
        <v>0</v>
      </c>
      <c r="U223" s="32">
        <v>124511.86</v>
      </c>
      <c r="V223" s="18">
        <v>191.76</v>
      </c>
      <c r="W223" s="18">
        <v>0</v>
      </c>
      <c r="X223" s="18">
        <v>121939.52</v>
      </c>
      <c r="Y223" s="18">
        <v>34.700000000000003</v>
      </c>
      <c r="Z223" s="18">
        <v>0</v>
      </c>
      <c r="AA223" s="18">
        <v>107053.22</v>
      </c>
      <c r="AB223" s="18">
        <v>-558.55999999999995</v>
      </c>
      <c r="AC223" s="18">
        <v>0</v>
      </c>
      <c r="AD223" s="18">
        <v>103533.92</v>
      </c>
      <c r="AE223" s="18">
        <v>-513.73</v>
      </c>
      <c r="AF223" s="18">
        <v>0</v>
      </c>
      <c r="AG223" s="18">
        <v>114922.13</v>
      </c>
      <c r="AH223" s="18">
        <v>91.5</v>
      </c>
      <c r="AI223" s="18">
        <v>0</v>
      </c>
      <c r="AJ223" s="18">
        <v>60017.32</v>
      </c>
      <c r="AK223" s="18">
        <v>74.17</v>
      </c>
      <c r="AL223" s="18">
        <v>0</v>
      </c>
      <c r="AM223" s="18">
        <v>70338.55</v>
      </c>
      <c r="AN223" s="31">
        <v>1712.9099999999999</v>
      </c>
      <c r="AO223" s="18">
        <v>0</v>
      </c>
      <c r="AP223" s="32">
        <v>1374410.59</v>
      </c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</row>
    <row r="224" spans="1:54" x14ac:dyDescent="0.25">
      <c r="A224" s="41" t="s">
        <v>291</v>
      </c>
      <c r="B224" s="18" t="s">
        <v>124</v>
      </c>
      <c r="C224" s="29" t="str">
        <f t="shared" si="3"/>
        <v>Vector LtdPEN</v>
      </c>
      <c r="D224" s="18">
        <v>5965.82</v>
      </c>
      <c r="E224" s="18">
        <v>0</v>
      </c>
      <c r="F224" s="32">
        <v>366591.53</v>
      </c>
      <c r="G224" s="18">
        <v>11452.56</v>
      </c>
      <c r="H224" s="18">
        <v>0</v>
      </c>
      <c r="I224" s="32">
        <v>254820.06</v>
      </c>
      <c r="J224" s="18">
        <v>18104.61</v>
      </c>
      <c r="K224" s="18">
        <v>0</v>
      </c>
      <c r="L224" s="32">
        <v>375532.87</v>
      </c>
      <c r="M224" s="18">
        <v>26499.59</v>
      </c>
      <c r="N224" s="18">
        <v>0</v>
      </c>
      <c r="O224" s="32">
        <v>496016.3</v>
      </c>
      <c r="P224" s="18">
        <v>25998.04</v>
      </c>
      <c r="Q224" s="18">
        <v>0</v>
      </c>
      <c r="R224" s="32">
        <v>535705.18999999994</v>
      </c>
      <c r="S224" s="18">
        <v>15178.04</v>
      </c>
      <c r="T224" s="18">
        <v>0</v>
      </c>
      <c r="U224" s="32">
        <v>375829.8</v>
      </c>
      <c r="V224" s="18">
        <v>7899.4</v>
      </c>
      <c r="W224" s="18">
        <v>0</v>
      </c>
      <c r="X224" s="18">
        <v>368065.38</v>
      </c>
      <c r="Y224" s="18">
        <v>6998.03</v>
      </c>
      <c r="Z224" s="18">
        <v>0</v>
      </c>
      <c r="AA224" s="18">
        <v>323132.18</v>
      </c>
      <c r="AB224" s="18">
        <v>7520.62</v>
      </c>
      <c r="AC224" s="18">
        <v>0</v>
      </c>
      <c r="AD224" s="18">
        <v>312509.44</v>
      </c>
      <c r="AE224" s="18">
        <v>9855.35</v>
      </c>
      <c r="AF224" s="18">
        <v>0</v>
      </c>
      <c r="AG224" s="18">
        <v>346883.9</v>
      </c>
      <c r="AH224" s="18">
        <v>4552.18</v>
      </c>
      <c r="AI224" s="18">
        <v>0</v>
      </c>
      <c r="AJ224" s="18">
        <v>181157.82</v>
      </c>
      <c r="AK224" s="18">
        <v>5435.59</v>
      </c>
      <c r="AL224" s="18">
        <v>0</v>
      </c>
      <c r="AM224" s="18">
        <v>212311.7</v>
      </c>
      <c r="AN224" s="31">
        <v>145459.82999999999</v>
      </c>
      <c r="AO224" s="18">
        <v>0</v>
      </c>
      <c r="AP224" s="32">
        <v>4148556.1699999995</v>
      </c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</row>
    <row r="225" spans="1:54" x14ac:dyDescent="0.25">
      <c r="A225" s="41" t="s">
        <v>291</v>
      </c>
      <c r="B225" s="18" t="s">
        <v>299</v>
      </c>
      <c r="C225" s="29" t="str">
        <f t="shared" si="3"/>
        <v>Vector LtdROS</v>
      </c>
      <c r="D225" s="18">
        <v>1534.37</v>
      </c>
      <c r="E225" s="18">
        <v>0</v>
      </c>
      <c r="F225" s="32">
        <v>147465.1</v>
      </c>
      <c r="G225" s="18">
        <v>1369.62</v>
      </c>
      <c r="H225" s="18">
        <v>0</v>
      </c>
      <c r="I225" s="32">
        <v>102503.91</v>
      </c>
      <c r="J225" s="18">
        <v>2849.43</v>
      </c>
      <c r="K225" s="18">
        <v>0</v>
      </c>
      <c r="L225" s="32">
        <v>151061.84</v>
      </c>
      <c r="M225" s="18">
        <v>4704.6099999999997</v>
      </c>
      <c r="N225" s="18">
        <v>0</v>
      </c>
      <c r="O225" s="32">
        <v>199527.5</v>
      </c>
      <c r="P225" s="18">
        <v>4608.4399999999996</v>
      </c>
      <c r="Q225" s="18">
        <v>0</v>
      </c>
      <c r="R225" s="32">
        <v>215492.75</v>
      </c>
      <c r="S225" s="18">
        <v>2335.98</v>
      </c>
      <c r="T225" s="18">
        <v>0</v>
      </c>
      <c r="U225" s="32">
        <v>151181.28</v>
      </c>
      <c r="V225" s="18">
        <v>1229.77</v>
      </c>
      <c r="W225" s="18">
        <v>0</v>
      </c>
      <c r="X225" s="18">
        <v>148057.97</v>
      </c>
      <c r="Y225" s="18">
        <v>964.58</v>
      </c>
      <c r="Z225" s="18">
        <v>0</v>
      </c>
      <c r="AA225" s="18">
        <v>129983.14</v>
      </c>
      <c r="AB225" s="18">
        <v>923.28</v>
      </c>
      <c r="AC225" s="18">
        <v>0</v>
      </c>
      <c r="AD225" s="18">
        <v>125710.04</v>
      </c>
      <c r="AE225" s="18">
        <v>1323.36</v>
      </c>
      <c r="AF225" s="18">
        <v>0</v>
      </c>
      <c r="AG225" s="18">
        <v>139537.5</v>
      </c>
      <c r="AH225" s="18">
        <v>702.13</v>
      </c>
      <c r="AI225" s="18">
        <v>0</v>
      </c>
      <c r="AJ225" s="18">
        <v>72872.539999999994</v>
      </c>
      <c r="AK225" s="18">
        <v>812.7</v>
      </c>
      <c r="AL225" s="18">
        <v>0</v>
      </c>
      <c r="AM225" s="18">
        <v>85404.5</v>
      </c>
      <c r="AN225" s="31">
        <v>23358.27</v>
      </c>
      <c r="AO225" s="18">
        <v>0</v>
      </c>
      <c r="AP225" s="32">
        <v>1668798.0699999998</v>
      </c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</row>
    <row r="226" spans="1:54" x14ac:dyDescent="0.25">
      <c r="A226" s="41" t="s">
        <v>291</v>
      </c>
      <c r="B226" s="18" t="s">
        <v>300</v>
      </c>
      <c r="C226" s="29" t="str">
        <f t="shared" si="3"/>
        <v>Vector LtdSVL</v>
      </c>
      <c r="D226" s="18">
        <v>1469.06</v>
      </c>
      <c r="E226" s="18">
        <v>0</v>
      </c>
      <c r="F226" s="32">
        <v>72948.820000000007</v>
      </c>
      <c r="G226" s="18">
        <v>-11.94</v>
      </c>
      <c r="H226" s="18">
        <v>0</v>
      </c>
      <c r="I226" s="32">
        <v>50707.18</v>
      </c>
      <c r="J226" s="18">
        <v>274.66000000000003</v>
      </c>
      <c r="K226" s="18">
        <v>0</v>
      </c>
      <c r="L226" s="32">
        <v>74728.08</v>
      </c>
      <c r="M226" s="18">
        <v>614.22</v>
      </c>
      <c r="N226" s="18">
        <v>0</v>
      </c>
      <c r="O226" s="32">
        <v>98703.33</v>
      </c>
      <c r="P226" s="18">
        <v>182.17</v>
      </c>
      <c r="Q226" s="18">
        <v>0</v>
      </c>
      <c r="R226" s="32">
        <v>106601.1</v>
      </c>
      <c r="S226" s="18">
        <v>-25.04</v>
      </c>
      <c r="T226" s="18">
        <v>0</v>
      </c>
      <c r="U226" s="32">
        <v>74787.16</v>
      </c>
      <c r="V226" s="18">
        <v>289.75</v>
      </c>
      <c r="W226" s="18">
        <v>0</v>
      </c>
      <c r="X226" s="18">
        <v>73242.100000000006</v>
      </c>
      <c r="Y226" s="18">
        <v>1452.5</v>
      </c>
      <c r="Z226" s="18">
        <v>0</v>
      </c>
      <c r="AA226" s="18">
        <v>64300.75</v>
      </c>
      <c r="AB226" s="18">
        <v>-246.12</v>
      </c>
      <c r="AC226" s="18">
        <v>0</v>
      </c>
      <c r="AD226" s="18">
        <v>62186.91</v>
      </c>
      <c r="AE226" s="18">
        <v>-944.25</v>
      </c>
      <c r="AF226" s="18">
        <v>0</v>
      </c>
      <c r="AG226" s="18">
        <v>69027.16</v>
      </c>
      <c r="AH226" s="18">
        <v>-253.03</v>
      </c>
      <c r="AI226" s="18">
        <v>0</v>
      </c>
      <c r="AJ226" s="18">
        <v>36048.980000000003</v>
      </c>
      <c r="AK226" s="18">
        <v>-263.70999999999998</v>
      </c>
      <c r="AL226" s="18">
        <v>0</v>
      </c>
      <c r="AM226" s="18">
        <v>42248.35</v>
      </c>
      <c r="AN226" s="31">
        <v>2538.27</v>
      </c>
      <c r="AO226" s="18">
        <v>0</v>
      </c>
      <c r="AP226" s="32">
        <v>825529.92</v>
      </c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</row>
    <row r="227" spans="1:54" x14ac:dyDescent="0.25">
      <c r="A227" s="41" t="s">
        <v>291</v>
      </c>
      <c r="B227" s="18" t="s">
        <v>301</v>
      </c>
      <c r="C227" s="29" t="str">
        <f t="shared" si="3"/>
        <v>Vector LtdTAK</v>
      </c>
      <c r="D227" s="18">
        <v>-879.89</v>
      </c>
      <c r="E227" s="18">
        <v>0</v>
      </c>
      <c r="F227" s="32">
        <v>102148.85</v>
      </c>
      <c r="G227" s="18">
        <v>-129.97999999999999</v>
      </c>
      <c r="H227" s="18">
        <v>0</v>
      </c>
      <c r="I227" s="32">
        <v>71004.31</v>
      </c>
      <c r="J227" s="18">
        <v>490.58</v>
      </c>
      <c r="K227" s="18">
        <v>0</v>
      </c>
      <c r="L227" s="32">
        <v>104640.31</v>
      </c>
      <c r="M227" s="18">
        <v>869.13</v>
      </c>
      <c r="N227" s="18">
        <v>0</v>
      </c>
      <c r="O227" s="32">
        <v>138212.4</v>
      </c>
      <c r="P227" s="18">
        <v>575.82000000000005</v>
      </c>
      <c r="Q227" s="18">
        <v>0</v>
      </c>
      <c r="R227" s="32">
        <v>149271.51</v>
      </c>
      <c r="S227" s="18">
        <v>-177.54</v>
      </c>
      <c r="T227" s="18">
        <v>0</v>
      </c>
      <c r="U227" s="32">
        <v>104723.05</v>
      </c>
      <c r="V227" s="18">
        <v>-338.91</v>
      </c>
      <c r="W227" s="18">
        <v>0</v>
      </c>
      <c r="X227" s="18">
        <v>102559.53</v>
      </c>
      <c r="Y227" s="18">
        <v>13.08</v>
      </c>
      <c r="Z227" s="18">
        <v>0</v>
      </c>
      <c r="AA227" s="18">
        <v>90039.13</v>
      </c>
      <c r="AB227" s="18">
        <v>-536.29</v>
      </c>
      <c r="AC227" s="18">
        <v>0</v>
      </c>
      <c r="AD227" s="18">
        <v>87079.16</v>
      </c>
      <c r="AE227" s="18">
        <v>26.61</v>
      </c>
      <c r="AF227" s="18">
        <v>0</v>
      </c>
      <c r="AG227" s="18">
        <v>96657.42</v>
      </c>
      <c r="AH227" s="18">
        <v>-313.66000000000003</v>
      </c>
      <c r="AI227" s="18">
        <v>0</v>
      </c>
      <c r="AJ227" s="18">
        <v>50478.7</v>
      </c>
      <c r="AK227" s="18">
        <v>-373.08</v>
      </c>
      <c r="AL227" s="18">
        <v>0</v>
      </c>
      <c r="AM227" s="18">
        <v>59159.57</v>
      </c>
      <c r="AN227" s="31">
        <v>-774.12999999999988</v>
      </c>
      <c r="AO227" s="18">
        <v>0</v>
      </c>
      <c r="AP227" s="32">
        <v>1155973.94</v>
      </c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</row>
    <row r="228" spans="1:54" x14ac:dyDescent="0.25">
      <c r="A228" s="41" t="s">
        <v>291</v>
      </c>
      <c r="B228" s="18" t="s">
        <v>302</v>
      </c>
      <c r="C228" s="29" t="str">
        <f t="shared" si="3"/>
        <v>Vector LtdWEL</v>
      </c>
      <c r="D228" s="18">
        <v>-836.01</v>
      </c>
      <c r="E228" s="18">
        <v>0</v>
      </c>
      <c r="F228" s="32">
        <v>30661.02</v>
      </c>
      <c r="G228" s="18">
        <v>-261.14</v>
      </c>
      <c r="H228" s="18">
        <v>0</v>
      </c>
      <c r="I228" s="32">
        <v>21312.67</v>
      </c>
      <c r="J228" s="18">
        <v>40.86</v>
      </c>
      <c r="K228" s="18">
        <v>0</v>
      </c>
      <c r="L228" s="32">
        <v>31408.86</v>
      </c>
      <c r="M228" s="18">
        <v>677.65</v>
      </c>
      <c r="N228" s="18">
        <v>0</v>
      </c>
      <c r="O228" s="32">
        <v>41485.86</v>
      </c>
      <c r="P228" s="18">
        <v>2602.56</v>
      </c>
      <c r="Q228" s="18">
        <v>0</v>
      </c>
      <c r="R228" s="32">
        <v>44805.37</v>
      </c>
      <c r="S228" s="18">
        <v>1384.46</v>
      </c>
      <c r="T228" s="18">
        <v>0</v>
      </c>
      <c r="U228" s="32">
        <v>31433.69</v>
      </c>
      <c r="V228" s="18">
        <v>80.84</v>
      </c>
      <c r="W228" s="18">
        <v>0</v>
      </c>
      <c r="X228" s="18">
        <v>30784.29</v>
      </c>
      <c r="Y228" s="18">
        <v>-615.51</v>
      </c>
      <c r="Z228" s="18">
        <v>0</v>
      </c>
      <c r="AA228" s="18">
        <v>27026.16</v>
      </c>
      <c r="AB228" s="18">
        <v>-1130.04</v>
      </c>
      <c r="AC228" s="18">
        <v>0</v>
      </c>
      <c r="AD228" s="18">
        <v>26137.7</v>
      </c>
      <c r="AE228" s="18">
        <v>-1177.05</v>
      </c>
      <c r="AF228" s="18">
        <v>0</v>
      </c>
      <c r="AG228" s="18">
        <v>29012.71</v>
      </c>
      <c r="AH228" s="18">
        <v>-534.34</v>
      </c>
      <c r="AI228" s="18">
        <v>0</v>
      </c>
      <c r="AJ228" s="18">
        <v>15151.7</v>
      </c>
      <c r="AK228" s="18">
        <v>-859.89</v>
      </c>
      <c r="AL228" s="18">
        <v>0</v>
      </c>
      <c r="AM228" s="18">
        <v>17757.349999999999</v>
      </c>
      <c r="AN228" s="31">
        <v>-627.61000000000024</v>
      </c>
      <c r="AO228" s="18">
        <v>0</v>
      </c>
      <c r="AP228" s="32">
        <v>346977.38000000006</v>
      </c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</row>
    <row r="229" spans="1:54" x14ac:dyDescent="0.25">
      <c r="A229" s="41" t="s">
        <v>291</v>
      </c>
      <c r="B229" s="18" t="s">
        <v>303</v>
      </c>
      <c r="C229" s="29" t="str">
        <f t="shared" si="3"/>
        <v>Vector LtdWIR</v>
      </c>
      <c r="D229" s="18">
        <v>-405.97</v>
      </c>
      <c r="E229" s="18">
        <v>0</v>
      </c>
      <c r="F229" s="32">
        <v>75990.080000000002</v>
      </c>
      <c r="G229" s="18">
        <v>630.22</v>
      </c>
      <c r="H229" s="18">
        <v>0</v>
      </c>
      <c r="I229" s="32">
        <v>52821.18</v>
      </c>
      <c r="J229" s="18">
        <v>1264.51</v>
      </c>
      <c r="K229" s="18">
        <v>0</v>
      </c>
      <c r="L229" s="32">
        <v>77843.509999999995</v>
      </c>
      <c r="M229" s="18">
        <v>2218.39</v>
      </c>
      <c r="N229" s="18">
        <v>0</v>
      </c>
      <c r="O229" s="32">
        <v>102818.3</v>
      </c>
      <c r="P229" s="18">
        <v>1667.21</v>
      </c>
      <c r="Q229" s="18">
        <v>0</v>
      </c>
      <c r="R229" s="32">
        <v>111045.34</v>
      </c>
      <c r="S229" s="18">
        <v>1055.5999999999999</v>
      </c>
      <c r="T229" s="18">
        <v>0</v>
      </c>
      <c r="U229" s="32">
        <v>77905.06</v>
      </c>
      <c r="V229" s="18">
        <v>1258.8</v>
      </c>
      <c r="W229" s="18">
        <v>0</v>
      </c>
      <c r="X229" s="18">
        <v>76295.59</v>
      </c>
      <c r="Y229" s="18">
        <v>546.76</v>
      </c>
      <c r="Z229" s="18">
        <v>0</v>
      </c>
      <c r="AA229" s="18">
        <v>66981.47</v>
      </c>
      <c r="AB229" s="18">
        <v>227.94</v>
      </c>
      <c r="AC229" s="18">
        <v>0</v>
      </c>
      <c r="AD229" s="18">
        <v>64779.5</v>
      </c>
      <c r="AE229" s="18">
        <v>622.69000000000005</v>
      </c>
      <c r="AF229" s="18">
        <v>0</v>
      </c>
      <c r="AG229" s="18">
        <v>71904.92</v>
      </c>
      <c r="AH229" s="18">
        <v>376.99</v>
      </c>
      <c r="AI229" s="18">
        <v>0</v>
      </c>
      <c r="AJ229" s="18">
        <v>37551.870000000003</v>
      </c>
      <c r="AK229" s="18">
        <v>280.68</v>
      </c>
      <c r="AL229" s="18">
        <v>0</v>
      </c>
      <c r="AM229" s="18">
        <v>44009.7</v>
      </c>
      <c r="AN229" s="31">
        <v>9743.82</v>
      </c>
      <c r="AO229" s="18">
        <v>0</v>
      </c>
      <c r="AP229" s="32">
        <v>859946.52</v>
      </c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</row>
    <row r="230" spans="1:54" x14ac:dyDescent="0.25">
      <c r="A230" s="41" t="s">
        <v>291</v>
      </c>
      <c r="B230" s="18" t="s">
        <v>304</v>
      </c>
      <c r="C230" s="29" t="str">
        <f t="shared" si="3"/>
        <v>Vector LtdWRD</v>
      </c>
      <c r="D230" s="18">
        <v>-1309.03</v>
      </c>
      <c r="E230" s="18">
        <v>0</v>
      </c>
      <c r="F230" s="32">
        <v>60572.82</v>
      </c>
      <c r="G230" s="18">
        <v>-460.47</v>
      </c>
      <c r="H230" s="18">
        <v>0</v>
      </c>
      <c r="I230" s="32">
        <v>42104.54</v>
      </c>
      <c r="J230" s="18">
        <v>1525.8</v>
      </c>
      <c r="K230" s="18">
        <v>0</v>
      </c>
      <c r="L230" s="32">
        <v>62050.22</v>
      </c>
      <c r="M230" s="18">
        <v>2839.87</v>
      </c>
      <c r="N230" s="18">
        <v>0</v>
      </c>
      <c r="O230" s="32">
        <v>81957.990000000005</v>
      </c>
      <c r="P230" s="18">
        <v>-1615.58</v>
      </c>
      <c r="Q230" s="18">
        <v>0</v>
      </c>
      <c r="R230" s="32">
        <v>88515.88</v>
      </c>
      <c r="S230" s="18">
        <v>-1024.99</v>
      </c>
      <c r="T230" s="18">
        <v>0</v>
      </c>
      <c r="U230" s="32">
        <v>62099.28</v>
      </c>
      <c r="V230" s="18">
        <v>829.75</v>
      </c>
      <c r="W230" s="18">
        <v>0</v>
      </c>
      <c r="X230" s="18">
        <v>60816.34</v>
      </c>
      <c r="Y230" s="18">
        <v>3045.78</v>
      </c>
      <c r="Z230" s="18">
        <v>0</v>
      </c>
      <c r="AA230" s="18">
        <v>53391.92</v>
      </c>
      <c r="AB230" s="18">
        <v>2564.29</v>
      </c>
      <c r="AC230" s="18">
        <v>0</v>
      </c>
      <c r="AD230" s="18">
        <v>51636.7</v>
      </c>
      <c r="AE230" s="18">
        <v>-1596.67</v>
      </c>
      <c r="AF230" s="18">
        <v>0</v>
      </c>
      <c r="AG230" s="18">
        <v>57316.480000000003</v>
      </c>
      <c r="AH230" s="18">
        <v>1710.99</v>
      </c>
      <c r="AI230" s="18">
        <v>0</v>
      </c>
      <c r="AJ230" s="18">
        <v>29933.15</v>
      </c>
      <c r="AK230" s="18">
        <v>-410.52</v>
      </c>
      <c r="AL230" s="18">
        <v>0</v>
      </c>
      <c r="AM230" s="18">
        <v>35080.78</v>
      </c>
      <c r="AN230" s="31">
        <v>6099.22</v>
      </c>
      <c r="AO230" s="18">
        <v>0</v>
      </c>
      <c r="AP230" s="32">
        <v>685476.1</v>
      </c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</row>
    <row r="231" spans="1:54" s="51" customFormat="1" x14ac:dyDescent="0.25">
      <c r="A231" s="46" t="s">
        <v>305</v>
      </c>
      <c r="B231" s="47"/>
      <c r="C231" s="63" t="str">
        <f t="shared" si="3"/>
        <v>Vector Ltd Total</v>
      </c>
      <c r="D231" s="50">
        <v>8009.5199999999977</v>
      </c>
      <c r="E231" s="50">
        <v>0</v>
      </c>
      <c r="F231" s="54">
        <v>1591279.5500000003</v>
      </c>
      <c r="G231" s="47">
        <v>19112.420000000002</v>
      </c>
      <c r="H231" s="47">
        <v>0</v>
      </c>
      <c r="I231" s="49">
        <v>1106108.3800000001</v>
      </c>
      <c r="J231" s="47">
        <v>39747.23000000001</v>
      </c>
      <c r="K231" s="47">
        <v>0</v>
      </c>
      <c r="L231" s="49">
        <v>1630091.6300000004</v>
      </c>
      <c r="M231" s="47">
        <v>60307.8</v>
      </c>
      <c r="N231" s="47">
        <v>0</v>
      </c>
      <c r="O231" s="49">
        <v>2153079.2000000002</v>
      </c>
      <c r="P231" s="47">
        <v>53150.67</v>
      </c>
      <c r="Q231" s="47">
        <v>0</v>
      </c>
      <c r="R231" s="49">
        <v>2325358.48</v>
      </c>
      <c r="S231" s="47">
        <v>29746.349999999991</v>
      </c>
      <c r="T231" s="47">
        <v>0</v>
      </c>
      <c r="U231" s="49">
        <v>1631380.5</v>
      </c>
      <c r="V231" s="47">
        <v>17314.02</v>
      </c>
      <c r="W231" s="47">
        <v>0</v>
      </c>
      <c r="X231" s="47">
        <v>1597677.1500000004</v>
      </c>
      <c r="Y231" s="47">
        <v>19019.55</v>
      </c>
      <c r="Z231" s="47">
        <v>0</v>
      </c>
      <c r="AA231" s="47">
        <v>1402633.6999999997</v>
      </c>
      <c r="AB231" s="47">
        <v>12914.73</v>
      </c>
      <c r="AC231" s="47">
        <v>0</v>
      </c>
      <c r="AD231" s="47">
        <v>1356523.1199999996</v>
      </c>
      <c r="AE231" s="47">
        <v>13156.830000000004</v>
      </c>
      <c r="AF231" s="47">
        <v>0</v>
      </c>
      <c r="AG231" s="47">
        <v>1505733.7999999996</v>
      </c>
      <c r="AH231" s="47">
        <v>9998.8399999999983</v>
      </c>
      <c r="AI231" s="47">
        <v>0</v>
      </c>
      <c r="AJ231" s="47">
        <v>786359.51</v>
      </c>
      <c r="AK231" s="47">
        <v>12031.070000000002</v>
      </c>
      <c r="AL231" s="47">
        <v>0</v>
      </c>
      <c r="AM231" s="47">
        <v>921590.47999999986</v>
      </c>
      <c r="AN231" s="48">
        <v>294509.03000000003</v>
      </c>
      <c r="AO231" s="47">
        <v>0</v>
      </c>
      <c r="AP231" s="49">
        <v>18007815.5</v>
      </c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</row>
    <row r="232" spans="1:54" x14ac:dyDescent="0.25">
      <c r="A232" s="39" t="s">
        <v>306</v>
      </c>
      <c r="B232" s="29" t="s">
        <v>307</v>
      </c>
      <c r="C232" s="29" t="str">
        <f t="shared" si="3"/>
        <v>Waipa Networks LtdCBG</v>
      </c>
      <c r="D232" s="29">
        <v>5353.1</v>
      </c>
      <c r="E232" s="29">
        <v>0</v>
      </c>
      <c r="F232" s="30">
        <v>33827.480000000003</v>
      </c>
      <c r="G232" s="29">
        <v>2087.34</v>
      </c>
      <c r="H232" s="29">
        <v>0</v>
      </c>
      <c r="I232" s="30">
        <v>23513.69</v>
      </c>
      <c r="J232" s="29">
        <v>4164.7700000000004</v>
      </c>
      <c r="K232" s="29">
        <v>0</v>
      </c>
      <c r="L232" s="30">
        <v>34652.550000000003</v>
      </c>
      <c r="M232" s="29">
        <v>3868.5</v>
      </c>
      <c r="N232" s="29">
        <v>0</v>
      </c>
      <c r="O232" s="30">
        <v>45770.239999999998</v>
      </c>
      <c r="P232" s="29">
        <v>6296.92</v>
      </c>
      <c r="Q232" s="29">
        <v>0</v>
      </c>
      <c r="R232" s="30">
        <v>49432.56</v>
      </c>
      <c r="S232" s="29">
        <v>4921.41</v>
      </c>
      <c r="T232" s="29">
        <v>0</v>
      </c>
      <c r="U232" s="30">
        <v>34679.949999999997</v>
      </c>
      <c r="V232" s="29">
        <v>3337.64</v>
      </c>
      <c r="W232" s="29">
        <v>0</v>
      </c>
      <c r="X232" s="29">
        <v>33963.480000000003</v>
      </c>
      <c r="Y232" s="29">
        <v>2661.98</v>
      </c>
      <c r="Z232" s="29">
        <v>0</v>
      </c>
      <c r="AA232" s="29">
        <v>29817.24</v>
      </c>
      <c r="AB232" s="29">
        <v>3172.68</v>
      </c>
      <c r="AC232" s="29">
        <v>0</v>
      </c>
      <c r="AD232" s="29">
        <v>28837.02</v>
      </c>
      <c r="AE232" s="29">
        <v>3110.78</v>
      </c>
      <c r="AF232" s="29">
        <v>0</v>
      </c>
      <c r="AG232" s="29">
        <v>32008.94</v>
      </c>
      <c r="AH232" s="29">
        <v>1795.1</v>
      </c>
      <c r="AI232" s="29">
        <v>0</v>
      </c>
      <c r="AJ232" s="29">
        <v>16716.46</v>
      </c>
      <c r="AK232" s="29">
        <v>2570.14</v>
      </c>
      <c r="AL232" s="29">
        <v>0</v>
      </c>
      <c r="AM232" s="29">
        <v>19591.2</v>
      </c>
      <c r="AN232" s="28">
        <v>43340.36</v>
      </c>
      <c r="AO232" s="29">
        <v>0</v>
      </c>
      <c r="AP232" s="30">
        <v>382810.81</v>
      </c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</row>
    <row r="233" spans="1:54" x14ac:dyDescent="0.25">
      <c r="A233" s="41" t="s">
        <v>306</v>
      </c>
      <c r="B233" s="18" t="s">
        <v>308</v>
      </c>
      <c r="C233" s="29" t="str">
        <f t="shared" si="3"/>
        <v>Waipa Networks LtdTMU</v>
      </c>
      <c r="D233" s="18">
        <v>592.71</v>
      </c>
      <c r="E233" s="18">
        <v>0</v>
      </c>
      <c r="F233" s="32">
        <v>29520.42</v>
      </c>
      <c r="G233" s="18">
        <v>633.38</v>
      </c>
      <c r="H233" s="18">
        <v>0</v>
      </c>
      <c r="I233" s="32">
        <v>20519.830000000002</v>
      </c>
      <c r="J233" s="18">
        <v>1174.3399999999999</v>
      </c>
      <c r="K233" s="18">
        <v>0</v>
      </c>
      <c r="L233" s="32">
        <v>30240.44</v>
      </c>
      <c r="M233" s="18">
        <v>2112.3200000000002</v>
      </c>
      <c r="N233" s="18">
        <v>0</v>
      </c>
      <c r="O233" s="32">
        <v>39942.58</v>
      </c>
      <c r="P233" s="18">
        <v>2498.06</v>
      </c>
      <c r="Q233" s="18">
        <v>0</v>
      </c>
      <c r="R233" s="32">
        <v>43138.6</v>
      </c>
      <c r="S233" s="18">
        <v>1504.67</v>
      </c>
      <c r="T233" s="18">
        <v>0</v>
      </c>
      <c r="U233" s="32">
        <v>30264.35</v>
      </c>
      <c r="V233" s="18">
        <v>891.72</v>
      </c>
      <c r="W233" s="18">
        <v>0</v>
      </c>
      <c r="X233" s="18">
        <v>29639.11</v>
      </c>
      <c r="Y233" s="18">
        <v>632.27</v>
      </c>
      <c r="Z233" s="18">
        <v>0</v>
      </c>
      <c r="AA233" s="18">
        <v>26020.79</v>
      </c>
      <c r="AB233" s="18">
        <v>716.98</v>
      </c>
      <c r="AC233" s="18">
        <v>0</v>
      </c>
      <c r="AD233" s="18">
        <v>25165.37</v>
      </c>
      <c r="AE233" s="18">
        <v>995.98</v>
      </c>
      <c r="AF233" s="18">
        <v>0</v>
      </c>
      <c r="AG233" s="18">
        <v>27933.43</v>
      </c>
      <c r="AH233" s="18">
        <v>483.51</v>
      </c>
      <c r="AI233" s="18">
        <v>0</v>
      </c>
      <c r="AJ233" s="18">
        <v>14588.05</v>
      </c>
      <c r="AK233" s="18">
        <v>372.85</v>
      </c>
      <c r="AL233" s="18">
        <v>0</v>
      </c>
      <c r="AM233" s="18">
        <v>17096.77</v>
      </c>
      <c r="AN233" s="31">
        <v>12608.789999999999</v>
      </c>
      <c r="AO233" s="18">
        <v>0</v>
      </c>
      <c r="AP233" s="32">
        <v>334069.73999999993</v>
      </c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</row>
    <row r="234" spans="1:54" s="51" customFormat="1" x14ac:dyDescent="0.25">
      <c r="A234" s="46" t="s">
        <v>309</v>
      </c>
      <c r="B234" s="47"/>
      <c r="C234" s="63" t="str">
        <f t="shared" si="3"/>
        <v>Waipa Networks Ltd Total</v>
      </c>
      <c r="D234" s="50">
        <v>5945.81</v>
      </c>
      <c r="E234" s="50">
        <v>0</v>
      </c>
      <c r="F234" s="54">
        <v>63347.9</v>
      </c>
      <c r="G234" s="47">
        <v>2720.7200000000003</v>
      </c>
      <c r="H234" s="47">
        <v>0</v>
      </c>
      <c r="I234" s="49">
        <v>44033.520000000004</v>
      </c>
      <c r="J234" s="47">
        <v>5339.1100000000006</v>
      </c>
      <c r="K234" s="47">
        <v>0</v>
      </c>
      <c r="L234" s="49">
        <v>64892.990000000005</v>
      </c>
      <c r="M234" s="47">
        <v>5980.82</v>
      </c>
      <c r="N234" s="47">
        <v>0</v>
      </c>
      <c r="O234" s="49">
        <v>85712.82</v>
      </c>
      <c r="P234" s="47">
        <v>8794.98</v>
      </c>
      <c r="Q234" s="47">
        <v>0</v>
      </c>
      <c r="R234" s="49">
        <v>92571.16</v>
      </c>
      <c r="S234" s="47">
        <v>6426.08</v>
      </c>
      <c r="T234" s="47">
        <v>0</v>
      </c>
      <c r="U234" s="49">
        <v>64944.299999999996</v>
      </c>
      <c r="V234" s="47">
        <v>4229.3599999999997</v>
      </c>
      <c r="W234" s="47">
        <v>0</v>
      </c>
      <c r="X234" s="47">
        <v>63602.590000000004</v>
      </c>
      <c r="Y234" s="47">
        <v>3294.25</v>
      </c>
      <c r="Z234" s="47">
        <v>0</v>
      </c>
      <c r="AA234" s="47">
        <v>55838.03</v>
      </c>
      <c r="AB234" s="47">
        <v>3889.66</v>
      </c>
      <c r="AC234" s="47">
        <v>0</v>
      </c>
      <c r="AD234" s="47">
        <v>54002.39</v>
      </c>
      <c r="AE234" s="47">
        <v>4106.76</v>
      </c>
      <c r="AF234" s="47">
        <v>0</v>
      </c>
      <c r="AG234" s="47">
        <v>59942.369999999995</v>
      </c>
      <c r="AH234" s="47">
        <v>2278.6099999999997</v>
      </c>
      <c r="AI234" s="47">
        <v>0</v>
      </c>
      <c r="AJ234" s="47">
        <v>31304.51</v>
      </c>
      <c r="AK234" s="47">
        <v>2942.99</v>
      </c>
      <c r="AL234" s="47">
        <v>0</v>
      </c>
      <c r="AM234" s="47">
        <v>36687.97</v>
      </c>
      <c r="AN234" s="48">
        <v>55949.15</v>
      </c>
      <c r="AO234" s="47">
        <v>0</v>
      </c>
      <c r="AP234" s="49">
        <v>716880.55</v>
      </c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</row>
    <row r="235" spans="1:54" x14ac:dyDescent="0.25">
      <c r="A235" s="39" t="s">
        <v>310</v>
      </c>
      <c r="B235" s="29" t="s">
        <v>123</v>
      </c>
      <c r="C235" s="29" t="str">
        <f t="shared" si="3"/>
        <v>WEL Energy Group LtdHAM</v>
      </c>
      <c r="D235" s="29">
        <v>1859.72</v>
      </c>
      <c r="E235" s="29">
        <v>0</v>
      </c>
      <c r="F235" s="30">
        <v>141533.41</v>
      </c>
      <c r="G235" s="29">
        <v>2583.52</v>
      </c>
      <c r="H235" s="29">
        <v>0</v>
      </c>
      <c r="I235" s="30">
        <v>98380.76</v>
      </c>
      <c r="J235" s="29">
        <v>4992.59</v>
      </c>
      <c r="K235" s="29">
        <v>0</v>
      </c>
      <c r="L235" s="30">
        <v>144985.47</v>
      </c>
      <c r="M235" s="29">
        <v>8044.82</v>
      </c>
      <c r="N235" s="29">
        <v>0</v>
      </c>
      <c r="O235" s="30">
        <v>191501.63</v>
      </c>
      <c r="P235" s="29">
        <v>7049.87</v>
      </c>
      <c r="Q235" s="29">
        <v>0</v>
      </c>
      <c r="R235" s="30">
        <v>206824.7</v>
      </c>
      <c r="S235" s="29">
        <v>3747.79</v>
      </c>
      <c r="T235" s="29">
        <v>0</v>
      </c>
      <c r="U235" s="30">
        <v>145100.10999999999</v>
      </c>
      <c r="V235" s="29">
        <v>3211.28</v>
      </c>
      <c r="W235" s="29">
        <v>0</v>
      </c>
      <c r="X235" s="29">
        <v>142102.43</v>
      </c>
      <c r="Y235" s="29">
        <v>1790.07</v>
      </c>
      <c r="Z235" s="29">
        <v>0</v>
      </c>
      <c r="AA235" s="29">
        <v>124754.65</v>
      </c>
      <c r="AB235" s="29">
        <v>1337.62</v>
      </c>
      <c r="AC235" s="29">
        <v>0</v>
      </c>
      <c r="AD235" s="29">
        <v>120653.43</v>
      </c>
      <c r="AE235" s="29">
        <v>1453.83</v>
      </c>
      <c r="AF235" s="29">
        <v>0</v>
      </c>
      <c r="AG235" s="29">
        <v>133924.70000000001</v>
      </c>
      <c r="AH235" s="29">
        <v>1287.3699999999999</v>
      </c>
      <c r="AI235" s="29">
        <v>0</v>
      </c>
      <c r="AJ235" s="29">
        <v>69941.289999999994</v>
      </c>
      <c r="AK235" s="29">
        <v>1582.86</v>
      </c>
      <c r="AL235" s="29">
        <v>0</v>
      </c>
      <c r="AM235" s="29">
        <v>81969.16</v>
      </c>
      <c r="AN235" s="28">
        <v>38941.340000000011</v>
      </c>
      <c r="AO235" s="29">
        <v>0</v>
      </c>
      <c r="AP235" s="30">
        <v>1601671.7399999998</v>
      </c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</row>
    <row r="236" spans="1:54" x14ac:dyDescent="0.25">
      <c r="A236" s="41" t="s">
        <v>310</v>
      </c>
      <c r="B236" s="18" t="s">
        <v>110</v>
      </c>
      <c r="C236" s="29" t="str">
        <f t="shared" si="3"/>
        <v>WEL Energy Group LtdHLY</v>
      </c>
      <c r="D236" s="18">
        <v>-2353.91</v>
      </c>
      <c r="E236" s="18">
        <v>0</v>
      </c>
      <c r="F236" s="32">
        <v>20412.419999999998</v>
      </c>
      <c r="G236" s="18">
        <v>-1245.05</v>
      </c>
      <c r="H236" s="18">
        <v>0</v>
      </c>
      <c r="I236" s="32">
        <v>14188.8</v>
      </c>
      <c r="J236" s="18">
        <v>-1461.07</v>
      </c>
      <c r="K236" s="18">
        <v>0</v>
      </c>
      <c r="L236" s="32">
        <v>20910.29</v>
      </c>
      <c r="M236" s="18">
        <v>-2018.62</v>
      </c>
      <c r="N236" s="18">
        <v>0</v>
      </c>
      <c r="O236" s="32">
        <v>27619</v>
      </c>
      <c r="P236" s="18">
        <v>-2457.54</v>
      </c>
      <c r="Q236" s="18">
        <v>0</v>
      </c>
      <c r="R236" s="32">
        <v>29828.95</v>
      </c>
      <c r="S236" s="18">
        <v>-1663.29</v>
      </c>
      <c r="T236" s="18">
        <v>0</v>
      </c>
      <c r="U236" s="32">
        <v>20926.82</v>
      </c>
      <c r="V236" s="18">
        <v>-1376.83</v>
      </c>
      <c r="W236" s="18">
        <v>0</v>
      </c>
      <c r="X236" s="18">
        <v>20494.490000000002</v>
      </c>
      <c r="Y236" s="18">
        <v>-1184.9000000000001</v>
      </c>
      <c r="Z236" s="18">
        <v>0</v>
      </c>
      <c r="AA236" s="18">
        <v>17992.53</v>
      </c>
      <c r="AB236" s="18">
        <v>-1470.25</v>
      </c>
      <c r="AC236" s="18">
        <v>0</v>
      </c>
      <c r="AD236" s="18">
        <v>17401.04</v>
      </c>
      <c r="AE236" s="18">
        <v>-2175.6</v>
      </c>
      <c r="AF236" s="18">
        <v>0</v>
      </c>
      <c r="AG236" s="18">
        <v>19315.07</v>
      </c>
      <c r="AH236" s="18">
        <v>-992.4</v>
      </c>
      <c r="AI236" s="18">
        <v>0</v>
      </c>
      <c r="AJ236" s="18">
        <v>10087.17</v>
      </c>
      <c r="AK236" s="18">
        <v>-1193.47</v>
      </c>
      <c r="AL236" s="18">
        <v>0</v>
      </c>
      <c r="AM236" s="18">
        <v>11821.86</v>
      </c>
      <c r="AN236" s="31">
        <v>-19592.929999999997</v>
      </c>
      <c r="AO236" s="18">
        <v>0</v>
      </c>
      <c r="AP236" s="32">
        <v>230998.44000000003</v>
      </c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</row>
    <row r="237" spans="1:54" x14ac:dyDescent="0.25">
      <c r="A237" s="41" t="s">
        <v>310</v>
      </c>
      <c r="B237" s="18" t="s">
        <v>312</v>
      </c>
      <c r="C237" s="29" t="str">
        <f t="shared" si="3"/>
        <v>WEL Energy Group LtdTWH</v>
      </c>
      <c r="D237" s="18">
        <v>-288.39999999999998</v>
      </c>
      <c r="E237" s="18">
        <v>0</v>
      </c>
      <c r="F237" s="32">
        <v>11782.54</v>
      </c>
      <c r="G237" s="18">
        <v>615.72</v>
      </c>
      <c r="H237" s="18">
        <v>0</v>
      </c>
      <c r="I237" s="32">
        <v>8190.12</v>
      </c>
      <c r="J237" s="18">
        <v>1985.16</v>
      </c>
      <c r="K237" s="18">
        <v>0</v>
      </c>
      <c r="L237" s="32">
        <v>12069.92</v>
      </c>
      <c r="M237" s="18">
        <v>3460.16</v>
      </c>
      <c r="N237" s="18">
        <v>0</v>
      </c>
      <c r="O237" s="32">
        <v>15942.35</v>
      </c>
      <c r="P237" s="18">
        <v>2248.71</v>
      </c>
      <c r="Q237" s="18">
        <v>0</v>
      </c>
      <c r="R237" s="32">
        <v>17217.98</v>
      </c>
      <c r="S237" s="18">
        <v>421.28</v>
      </c>
      <c r="T237" s="18">
        <v>0</v>
      </c>
      <c r="U237" s="32">
        <v>12079.46</v>
      </c>
      <c r="V237" s="18">
        <v>182.61</v>
      </c>
      <c r="W237" s="18">
        <v>0</v>
      </c>
      <c r="X237" s="18">
        <v>11829.91</v>
      </c>
      <c r="Y237" s="18">
        <v>-2.38</v>
      </c>
      <c r="Z237" s="18">
        <v>0</v>
      </c>
      <c r="AA237" s="18">
        <v>10385.719999999999</v>
      </c>
      <c r="AB237" s="18">
        <v>-183.71</v>
      </c>
      <c r="AC237" s="18">
        <v>0</v>
      </c>
      <c r="AD237" s="18">
        <v>10044.299999999999</v>
      </c>
      <c r="AE237" s="18">
        <v>-2059.77</v>
      </c>
      <c r="AF237" s="18">
        <v>0</v>
      </c>
      <c r="AG237" s="18">
        <v>11149.12</v>
      </c>
      <c r="AH237" s="18">
        <v>-985.18000000000006</v>
      </c>
      <c r="AI237" s="18">
        <v>0</v>
      </c>
      <c r="AJ237" s="18">
        <v>5822.55</v>
      </c>
      <c r="AK237" s="18">
        <v>-879.86999999999989</v>
      </c>
      <c r="AL237" s="18">
        <v>0</v>
      </c>
      <c r="AM237" s="18">
        <v>6823.86</v>
      </c>
      <c r="AN237" s="31">
        <v>4514.3299999999981</v>
      </c>
      <c r="AO237" s="18">
        <v>0</v>
      </c>
      <c r="AP237" s="32">
        <v>133337.83000000002</v>
      </c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</row>
    <row r="238" spans="1:54" s="51" customFormat="1" x14ac:dyDescent="0.25">
      <c r="A238" s="46" t="s">
        <v>314</v>
      </c>
      <c r="B238" s="47"/>
      <c r="C238" s="63" t="str">
        <f t="shared" si="3"/>
        <v>WEL Energy Group Ltd Total</v>
      </c>
      <c r="D238" s="50">
        <v>-782.5899999999998</v>
      </c>
      <c r="E238" s="50">
        <v>0</v>
      </c>
      <c r="F238" s="54">
        <v>173728.37000000002</v>
      </c>
      <c r="G238" s="47">
        <v>1954.19</v>
      </c>
      <c r="H238" s="47">
        <v>0</v>
      </c>
      <c r="I238" s="49">
        <v>120759.67999999999</v>
      </c>
      <c r="J238" s="47">
        <v>5516.68</v>
      </c>
      <c r="K238" s="47">
        <v>0</v>
      </c>
      <c r="L238" s="49">
        <v>177965.68000000002</v>
      </c>
      <c r="M238" s="47">
        <v>9486.36</v>
      </c>
      <c r="N238" s="47">
        <v>0</v>
      </c>
      <c r="O238" s="49">
        <v>235062.98</v>
      </c>
      <c r="P238" s="47">
        <v>6841.04</v>
      </c>
      <c r="Q238" s="47">
        <v>0</v>
      </c>
      <c r="R238" s="49">
        <v>253871.63000000003</v>
      </c>
      <c r="S238" s="47">
        <v>2505.7799999999997</v>
      </c>
      <c r="T238" s="47">
        <v>0</v>
      </c>
      <c r="U238" s="49">
        <v>178106.38999999998</v>
      </c>
      <c r="V238" s="47">
        <v>2017.0600000000004</v>
      </c>
      <c r="W238" s="47">
        <v>0</v>
      </c>
      <c r="X238" s="47">
        <v>174426.83</v>
      </c>
      <c r="Y238" s="47">
        <v>602.78999999999985</v>
      </c>
      <c r="Z238" s="47">
        <v>0</v>
      </c>
      <c r="AA238" s="47">
        <v>153132.9</v>
      </c>
      <c r="AB238" s="47">
        <v>-316.34000000000015</v>
      </c>
      <c r="AC238" s="47">
        <v>0</v>
      </c>
      <c r="AD238" s="47">
        <v>148098.76999999999</v>
      </c>
      <c r="AE238" s="47">
        <v>-2781.54</v>
      </c>
      <c r="AF238" s="47">
        <v>0</v>
      </c>
      <c r="AG238" s="47">
        <v>164388.89000000001</v>
      </c>
      <c r="AH238" s="47">
        <v>-690.21000000000015</v>
      </c>
      <c r="AI238" s="47">
        <v>0</v>
      </c>
      <c r="AJ238" s="47">
        <v>85851.01</v>
      </c>
      <c r="AK238" s="47">
        <v>-490.48</v>
      </c>
      <c r="AL238" s="47">
        <v>0</v>
      </c>
      <c r="AM238" s="47">
        <v>100614.88</v>
      </c>
      <c r="AN238" s="48">
        <v>23862.74</v>
      </c>
      <c r="AO238" s="47">
        <v>0</v>
      </c>
      <c r="AP238" s="49">
        <v>1966008.01</v>
      </c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</row>
    <row r="239" spans="1:54" x14ac:dyDescent="0.25">
      <c r="A239" s="39" t="s">
        <v>315</v>
      </c>
      <c r="B239" s="29" t="s">
        <v>316</v>
      </c>
      <c r="C239" s="29" t="str">
        <f t="shared" si="3"/>
        <v>Wellington Electricity Lines LimitedCPK</v>
      </c>
      <c r="D239" s="29">
        <v>2676.66</v>
      </c>
      <c r="E239" s="29">
        <v>0</v>
      </c>
      <c r="F239" s="30">
        <v>142486.70000000001</v>
      </c>
      <c r="G239" s="29">
        <v>3348.26</v>
      </c>
      <c r="H239" s="29">
        <v>0</v>
      </c>
      <c r="I239" s="30">
        <v>99043.39</v>
      </c>
      <c r="J239" s="29">
        <v>9545.06</v>
      </c>
      <c r="K239" s="29">
        <v>0</v>
      </c>
      <c r="L239" s="30">
        <v>145962.01</v>
      </c>
      <c r="M239" s="29">
        <v>11896.48</v>
      </c>
      <c r="N239" s="29">
        <v>0</v>
      </c>
      <c r="O239" s="30">
        <v>192791.48</v>
      </c>
      <c r="P239" s="29">
        <v>9388.19</v>
      </c>
      <c r="Q239" s="29">
        <v>0</v>
      </c>
      <c r="R239" s="30">
        <v>208217.75</v>
      </c>
      <c r="S239" s="29">
        <v>6767.34</v>
      </c>
      <c r="T239" s="29">
        <v>0</v>
      </c>
      <c r="U239" s="30">
        <v>146077.43</v>
      </c>
      <c r="V239" s="29">
        <v>3124.95</v>
      </c>
      <c r="W239" s="29">
        <v>0</v>
      </c>
      <c r="X239" s="29">
        <v>143059.54999999999</v>
      </c>
      <c r="Y239" s="29">
        <v>2273.09</v>
      </c>
      <c r="Z239" s="29">
        <v>0</v>
      </c>
      <c r="AA239" s="29">
        <v>125594.93</v>
      </c>
      <c r="AB239" s="29">
        <v>1814.36</v>
      </c>
      <c r="AC239" s="29">
        <v>0</v>
      </c>
      <c r="AD239" s="29">
        <v>121466.09</v>
      </c>
      <c r="AE239" s="29">
        <v>1916.82</v>
      </c>
      <c r="AF239" s="29">
        <v>0</v>
      </c>
      <c r="AG239" s="29">
        <v>134826.74</v>
      </c>
      <c r="AH239" s="29">
        <v>1358.25</v>
      </c>
      <c r="AI239" s="29">
        <v>0</v>
      </c>
      <c r="AJ239" s="29">
        <v>70412.37</v>
      </c>
      <c r="AK239" s="29">
        <v>1913.42</v>
      </c>
      <c r="AL239" s="29">
        <v>0</v>
      </c>
      <c r="AM239" s="29">
        <v>82521.25</v>
      </c>
      <c r="AN239" s="28">
        <v>56022.879999999997</v>
      </c>
      <c r="AO239" s="29">
        <v>0</v>
      </c>
      <c r="AP239" s="30">
        <v>1612459.69</v>
      </c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</row>
    <row r="240" spans="1:54" x14ac:dyDescent="0.25">
      <c r="A240" s="41" t="s">
        <v>315</v>
      </c>
      <c r="B240" s="18" t="s">
        <v>317</v>
      </c>
      <c r="C240" s="29" t="str">
        <f t="shared" si="3"/>
        <v>Wellington Electricity Lines LimitedGFD</v>
      </c>
      <c r="D240" s="18">
        <v>1425.07</v>
      </c>
      <c r="E240" s="18">
        <v>0</v>
      </c>
      <c r="F240" s="32">
        <v>52125.31</v>
      </c>
      <c r="G240" s="18">
        <v>2076.83</v>
      </c>
      <c r="H240" s="18">
        <v>0</v>
      </c>
      <c r="I240" s="32">
        <v>36232.629999999997</v>
      </c>
      <c r="J240" s="18">
        <v>4537.5600000000004</v>
      </c>
      <c r="K240" s="18">
        <v>0</v>
      </c>
      <c r="L240" s="32">
        <v>53396.67</v>
      </c>
      <c r="M240" s="18">
        <v>5937.37</v>
      </c>
      <c r="N240" s="18">
        <v>0</v>
      </c>
      <c r="O240" s="32">
        <v>70528.100000000006</v>
      </c>
      <c r="P240" s="18">
        <v>4899.93</v>
      </c>
      <c r="Q240" s="18">
        <v>0</v>
      </c>
      <c r="R240" s="32">
        <v>76171.429999999993</v>
      </c>
      <c r="S240" s="18">
        <v>3182.4</v>
      </c>
      <c r="T240" s="18">
        <v>0</v>
      </c>
      <c r="U240" s="32">
        <v>53438.89</v>
      </c>
      <c r="V240" s="18">
        <v>1809.03</v>
      </c>
      <c r="W240" s="18">
        <v>0</v>
      </c>
      <c r="X240" s="18">
        <v>52334.879999999997</v>
      </c>
      <c r="Y240" s="18">
        <v>1161.8</v>
      </c>
      <c r="Z240" s="18">
        <v>0</v>
      </c>
      <c r="AA240" s="18">
        <v>45945.87</v>
      </c>
      <c r="AB240" s="18">
        <v>1660.29</v>
      </c>
      <c r="AC240" s="18">
        <v>0</v>
      </c>
      <c r="AD240" s="18">
        <v>44435.43</v>
      </c>
      <c r="AE240" s="18">
        <v>1579.6</v>
      </c>
      <c r="AF240" s="18">
        <v>0</v>
      </c>
      <c r="AG240" s="18">
        <v>49323.1</v>
      </c>
      <c r="AH240" s="18">
        <v>931.66</v>
      </c>
      <c r="AI240" s="18">
        <v>0</v>
      </c>
      <c r="AJ240" s="18">
        <v>25758.66</v>
      </c>
      <c r="AK240" s="18">
        <v>958.49</v>
      </c>
      <c r="AL240" s="18">
        <v>0</v>
      </c>
      <c r="AM240" s="18">
        <v>30188.400000000001</v>
      </c>
      <c r="AN240" s="31">
        <v>30160.030000000002</v>
      </c>
      <c r="AO240" s="18">
        <v>0</v>
      </c>
      <c r="AP240" s="32">
        <v>589879.37000000011</v>
      </c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</row>
    <row r="241" spans="1:54" x14ac:dyDescent="0.25">
      <c r="A241" s="41" t="s">
        <v>315</v>
      </c>
      <c r="B241" s="18" t="s">
        <v>318</v>
      </c>
      <c r="C241" s="29" t="str">
        <f t="shared" si="3"/>
        <v>Wellington Electricity Lines LimitedHAY</v>
      </c>
      <c r="D241" s="18">
        <v>-291</v>
      </c>
      <c r="E241" s="18">
        <v>0</v>
      </c>
      <c r="F241" s="32">
        <v>29442.54</v>
      </c>
      <c r="G241" s="18">
        <v>107.36</v>
      </c>
      <c r="H241" s="18">
        <v>0</v>
      </c>
      <c r="I241" s="32">
        <v>20465.7</v>
      </c>
      <c r="J241" s="18">
        <v>298.33</v>
      </c>
      <c r="K241" s="18">
        <v>0</v>
      </c>
      <c r="L241" s="32">
        <v>30160.66</v>
      </c>
      <c r="M241" s="18">
        <v>343.93</v>
      </c>
      <c r="N241" s="18">
        <v>0</v>
      </c>
      <c r="O241" s="32">
        <v>39837.21</v>
      </c>
      <c r="P241" s="18">
        <v>273.08999999999997</v>
      </c>
      <c r="Q241" s="18">
        <v>0</v>
      </c>
      <c r="R241" s="32">
        <v>43024.79</v>
      </c>
      <c r="S241" s="18">
        <v>107.43</v>
      </c>
      <c r="T241" s="18">
        <v>0</v>
      </c>
      <c r="U241" s="32">
        <v>30184.51</v>
      </c>
      <c r="V241" s="18">
        <v>-122.43</v>
      </c>
      <c r="W241" s="18">
        <v>0</v>
      </c>
      <c r="X241" s="18">
        <v>29560.92</v>
      </c>
      <c r="Y241" s="18">
        <v>-190.15</v>
      </c>
      <c r="Z241" s="18">
        <v>0</v>
      </c>
      <c r="AA241" s="18">
        <v>25952.14</v>
      </c>
      <c r="AB241" s="18">
        <v>-432.37</v>
      </c>
      <c r="AC241" s="18">
        <v>0</v>
      </c>
      <c r="AD241" s="18">
        <v>25098.98</v>
      </c>
      <c r="AE241" s="18">
        <v>-659.01</v>
      </c>
      <c r="AF241" s="18">
        <v>0</v>
      </c>
      <c r="AG241" s="18">
        <v>27859.74</v>
      </c>
      <c r="AH241" s="18">
        <v>-286.81</v>
      </c>
      <c r="AI241" s="18">
        <v>0</v>
      </c>
      <c r="AJ241" s="18">
        <v>14549.56</v>
      </c>
      <c r="AK241" s="18">
        <v>-299.51</v>
      </c>
      <c r="AL241" s="18">
        <v>0</v>
      </c>
      <c r="AM241" s="18">
        <v>17051.669999999998</v>
      </c>
      <c r="AN241" s="31">
        <v>-1151.1399999999999</v>
      </c>
      <c r="AO241" s="18">
        <v>0</v>
      </c>
      <c r="AP241" s="32">
        <v>333188.42</v>
      </c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</row>
    <row r="242" spans="1:54" x14ac:dyDescent="0.25">
      <c r="A242" s="41" t="s">
        <v>315</v>
      </c>
      <c r="B242" s="18" t="s">
        <v>319</v>
      </c>
      <c r="C242" s="29" t="str">
        <f t="shared" si="3"/>
        <v>Wellington Electricity Lines LimitedKWA</v>
      </c>
      <c r="D242" s="18">
        <v>-201.11</v>
      </c>
      <c r="E242" s="18">
        <v>0</v>
      </c>
      <c r="F242" s="32">
        <v>25198.58</v>
      </c>
      <c r="G242" s="18">
        <v>307.60000000000002</v>
      </c>
      <c r="H242" s="18">
        <v>0</v>
      </c>
      <c r="I242" s="32">
        <v>17515.689999999999</v>
      </c>
      <c r="J242" s="18">
        <v>998.1</v>
      </c>
      <c r="K242" s="18">
        <v>0</v>
      </c>
      <c r="L242" s="32">
        <v>25813.19</v>
      </c>
      <c r="M242" s="18">
        <v>1180.53</v>
      </c>
      <c r="N242" s="18">
        <v>0</v>
      </c>
      <c r="O242" s="32">
        <v>34094.92</v>
      </c>
      <c r="P242" s="18">
        <v>712.21</v>
      </c>
      <c r="Q242" s="18">
        <v>0</v>
      </c>
      <c r="R242" s="32">
        <v>36823.03</v>
      </c>
      <c r="S242" s="18">
        <v>596.41999999999996</v>
      </c>
      <c r="T242" s="18">
        <v>0</v>
      </c>
      <c r="U242" s="32">
        <v>25833.599999999999</v>
      </c>
      <c r="V242" s="18">
        <v>286.02</v>
      </c>
      <c r="W242" s="18">
        <v>0</v>
      </c>
      <c r="X242" s="18">
        <v>25299.89</v>
      </c>
      <c r="Y242" s="18">
        <v>239.3</v>
      </c>
      <c r="Z242" s="18">
        <v>0</v>
      </c>
      <c r="AA242" s="18">
        <v>22211.3</v>
      </c>
      <c r="AB242" s="18">
        <v>75.89</v>
      </c>
      <c r="AC242" s="18">
        <v>0</v>
      </c>
      <c r="AD242" s="18">
        <v>21481.119999999999</v>
      </c>
      <c r="AE242" s="18">
        <v>13</v>
      </c>
      <c r="AF242" s="18">
        <v>0</v>
      </c>
      <c r="AG242" s="18">
        <v>23843.93</v>
      </c>
      <c r="AH242" s="18">
        <v>95.2</v>
      </c>
      <c r="AI242" s="18">
        <v>0</v>
      </c>
      <c r="AJ242" s="18">
        <v>12452.33</v>
      </c>
      <c r="AK242" s="18">
        <v>176.7</v>
      </c>
      <c r="AL242" s="18">
        <v>0</v>
      </c>
      <c r="AM242" s="18">
        <v>14593.77</v>
      </c>
      <c r="AN242" s="31">
        <v>4479.8599999999997</v>
      </c>
      <c r="AO242" s="18">
        <v>0</v>
      </c>
      <c r="AP242" s="32">
        <v>285161.34999999998</v>
      </c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</row>
    <row r="243" spans="1:54" x14ac:dyDescent="0.25">
      <c r="A243" s="41" t="s">
        <v>315</v>
      </c>
      <c r="B243" s="18" t="s">
        <v>320</v>
      </c>
      <c r="C243" s="29" t="str">
        <f t="shared" si="3"/>
        <v>Wellington Electricity Lines LimitedMLG</v>
      </c>
      <c r="D243" s="18">
        <v>124.07</v>
      </c>
      <c r="E243" s="18">
        <v>0</v>
      </c>
      <c r="F243" s="32">
        <v>53053.96</v>
      </c>
      <c r="G243" s="18">
        <v>3167.9</v>
      </c>
      <c r="H243" s="18">
        <v>0</v>
      </c>
      <c r="I243" s="32">
        <v>36878.14</v>
      </c>
      <c r="J243" s="18">
        <v>9273.7000000000007</v>
      </c>
      <c r="K243" s="18">
        <v>0</v>
      </c>
      <c r="L243" s="32">
        <v>54347.97</v>
      </c>
      <c r="M243" s="18">
        <v>7214.18</v>
      </c>
      <c r="N243" s="18">
        <v>0</v>
      </c>
      <c r="O243" s="32">
        <v>71784.600000000006</v>
      </c>
      <c r="P243" s="18">
        <v>6830.74</v>
      </c>
      <c r="Q243" s="18">
        <v>0</v>
      </c>
      <c r="R243" s="32">
        <v>77528.47</v>
      </c>
      <c r="S243" s="18">
        <v>4103.7</v>
      </c>
      <c r="T243" s="18">
        <v>0</v>
      </c>
      <c r="U243" s="32">
        <v>54390.94</v>
      </c>
      <c r="V243" s="18">
        <v>2686.2</v>
      </c>
      <c r="W243" s="18">
        <v>0</v>
      </c>
      <c r="X243" s="18">
        <v>53267.25</v>
      </c>
      <c r="Y243" s="18">
        <v>793.97</v>
      </c>
      <c r="Z243" s="18">
        <v>0</v>
      </c>
      <c r="AA243" s="18">
        <v>46764.42</v>
      </c>
      <c r="AB243" s="18">
        <v>-464.32</v>
      </c>
      <c r="AC243" s="18">
        <v>0</v>
      </c>
      <c r="AD243" s="18">
        <v>45227.07</v>
      </c>
      <c r="AE243" s="18">
        <v>-978.61</v>
      </c>
      <c r="AF243" s="18">
        <v>0</v>
      </c>
      <c r="AG243" s="18">
        <v>50201.82</v>
      </c>
      <c r="AH243" s="18">
        <v>1.22</v>
      </c>
      <c r="AI243" s="18">
        <v>0</v>
      </c>
      <c r="AJ243" s="18">
        <v>26217.57</v>
      </c>
      <c r="AK243" s="18">
        <v>328.06</v>
      </c>
      <c r="AL243" s="18">
        <v>0</v>
      </c>
      <c r="AM243" s="18">
        <v>30726.23</v>
      </c>
      <c r="AN243" s="31">
        <v>33080.810000000005</v>
      </c>
      <c r="AO243" s="18">
        <v>0</v>
      </c>
      <c r="AP243" s="32">
        <v>600388.43999999994</v>
      </c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</row>
    <row r="244" spans="1:54" x14ac:dyDescent="0.25">
      <c r="A244" s="41" t="s">
        <v>315</v>
      </c>
      <c r="B244" s="18" t="s">
        <v>321</v>
      </c>
      <c r="C244" s="29" t="str">
        <f t="shared" si="3"/>
        <v>Wellington Electricity Lines LimitedPNI</v>
      </c>
      <c r="D244" s="18">
        <v>-838.68</v>
      </c>
      <c r="E244" s="18">
        <v>0</v>
      </c>
      <c r="F244" s="32">
        <v>16307.46</v>
      </c>
      <c r="G244" s="18">
        <v>-222.93</v>
      </c>
      <c r="H244" s="18">
        <v>0</v>
      </c>
      <c r="I244" s="32">
        <v>11335.42</v>
      </c>
      <c r="J244" s="18">
        <v>-58.66</v>
      </c>
      <c r="K244" s="18">
        <v>0</v>
      </c>
      <c r="L244" s="32">
        <v>16705.21</v>
      </c>
      <c r="M244" s="18">
        <v>-36.51</v>
      </c>
      <c r="N244" s="18">
        <v>0</v>
      </c>
      <c r="O244" s="32">
        <v>22064.79</v>
      </c>
      <c r="P244" s="18">
        <v>-185.44</v>
      </c>
      <c r="Q244" s="18">
        <v>0</v>
      </c>
      <c r="R244" s="32">
        <v>23830.31</v>
      </c>
      <c r="S244" s="18">
        <v>-330.58</v>
      </c>
      <c r="T244" s="18">
        <v>0</v>
      </c>
      <c r="U244" s="32">
        <v>16718.41</v>
      </c>
      <c r="V244" s="18">
        <v>-588.92999999999995</v>
      </c>
      <c r="W244" s="18">
        <v>0</v>
      </c>
      <c r="X244" s="18">
        <v>16373.02</v>
      </c>
      <c r="Y244" s="18">
        <v>-631.64</v>
      </c>
      <c r="Z244" s="18">
        <v>0</v>
      </c>
      <c r="AA244" s="18">
        <v>14374.21</v>
      </c>
      <c r="AB244" s="18">
        <v>-966.07</v>
      </c>
      <c r="AC244" s="18">
        <v>0</v>
      </c>
      <c r="AD244" s="18">
        <v>13901.67</v>
      </c>
      <c r="AE244" s="18">
        <v>-1422.62</v>
      </c>
      <c r="AF244" s="18">
        <v>0</v>
      </c>
      <c r="AG244" s="18">
        <v>15430.78</v>
      </c>
      <c r="AH244" s="18">
        <v>-571.12</v>
      </c>
      <c r="AI244" s="18">
        <v>0</v>
      </c>
      <c r="AJ244" s="18">
        <v>8058.63</v>
      </c>
      <c r="AK244" s="18">
        <v>-663.05</v>
      </c>
      <c r="AL244" s="18">
        <v>0</v>
      </c>
      <c r="AM244" s="18">
        <v>9444.4699999999993</v>
      </c>
      <c r="AN244" s="31">
        <v>-6516.23</v>
      </c>
      <c r="AO244" s="18">
        <v>0</v>
      </c>
      <c r="AP244" s="32">
        <v>184544.38</v>
      </c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</row>
    <row r="245" spans="1:54" x14ac:dyDescent="0.25">
      <c r="A245" s="41" t="s">
        <v>315</v>
      </c>
      <c r="B245" s="18" t="s">
        <v>322</v>
      </c>
      <c r="C245" s="29" t="str">
        <f t="shared" si="3"/>
        <v>Wellington Electricity Lines LimitedTKR</v>
      </c>
      <c r="D245" s="18">
        <v>3510.12</v>
      </c>
      <c r="E245" s="18">
        <v>0</v>
      </c>
      <c r="F245" s="32">
        <v>81247.460000000006</v>
      </c>
      <c r="G245" s="18">
        <v>3153.8</v>
      </c>
      <c r="H245" s="18">
        <v>0</v>
      </c>
      <c r="I245" s="32">
        <v>56475.62</v>
      </c>
      <c r="J245" s="18">
        <v>6791.43</v>
      </c>
      <c r="K245" s="18">
        <v>0</v>
      </c>
      <c r="L245" s="32">
        <v>83229.13</v>
      </c>
      <c r="M245" s="18">
        <v>9018.4599999999991</v>
      </c>
      <c r="N245" s="18">
        <v>0</v>
      </c>
      <c r="O245" s="32">
        <v>109931.8</v>
      </c>
      <c r="P245" s="18">
        <v>7853.06</v>
      </c>
      <c r="Q245" s="18">
        <v>0</v>
      </c>
      <c r="R245" s="32">
        <v>118728.03</v>
      </c>
      <c r="S245" s="18">
        <v>4986.6400000000003</v>
      </c>
      <c r="T245" s="18">
        <v>0</v>
      </c>
      <c r="U245" s="32">
        <v>83294.94</v>
      </c>
      <c r="V245" s="18">
        <v>2708.46</v>
      </c>
      <c r="W245" s="18">
        <v>0</v>
      </c>
      <c r="X245" s="18">
        <v>81574.11</v>
      </c>
      <c r="Y245" s="18">
        <v>2087.7399999999998</v>
      </c>
      <c r="Z245" s="18">
        <v>0</v>
      </c>
      <c r="AA245" s="18">
        <v>71615.600000000006</v>
      </c>
      <c r="AB245" s="18">
        <v>2330.7600000000002</v>
      </c>
      <c r="AC245" s="18">
        <v>0</v>
      </c>
      <c r="AD245" s="18">
        <v>69261.279999999999</v>
      </c>
      <c r="AE245" s="18">
        <v>3268.15</v>
      </c>
      <c r="AF245" s="18">
        <v>0</v>
      </c>
      <c r="AG245" s="18">
        <v>76879.67</v>
      </c>
      <c r="AH245" s="18">
        <v>1612.77</v>
      </c>
      <c r="AI245" s="18">
        <v>0</v>
      </c>
      <c r="AJ245" s="18">
        <v>40149.9</v>
      </c>
      <c r="AK245" s="18">
        <v>1892.84</v>
      </c>
      <c r="AL245" s="18">
        <v>0</v>
      </c>
      <c r="AM245" s="18">
        <v>47054.52</v>
      </c>
      <c r="AN245" s="31">
        <v>49214.229999999996</v>
      </c>
      <c r="AO245" s="18">
        <v>0</v>
      </c>
      <c r="AP245" s="32">
        <v>919442.06</v>
      </c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</row>
    <row r="246" spans="1:54" x14ac:dyDescent="0.25">
      <c r="A246" s="41" t="s">
        <v>315</v>
      </c>
      <c r="B246" s="18" t="s">
        <v>323</v>
      </c>
      <c r="C246" s="29" t="str">
        <f t="shared" si="3"/>
        <v>Wellington Electricity Lines LimitedUHT</v>
      </c>
      <c r="D246" s="18">
        <v>-2458.36</v>
      </c>
      <c r="E246" s="18">
        <v>0</v>
      </c>
      <c r="F246" s="32">
        <v>27653.279999999999</v>
      </c>
      <c r="G246" s="18">
        <v>-740.75</v>
      </c>
      <c r="H246" s="18">
        <v>0</v>
      </c>
      <c r="I246" s="32">
        <v>19221.97</v>
      </c>
      <c r="J246" s="18">
        <v>-770.59</v>
      </c>
      <c r="K246" s="18">
        <v>0</v>
      </c>
      <c r="L246" s="32">
        <v>28327.759999999998</v>
      </c>
      <c r="M246" s="18">
        <v>-969.91</v>
      </c>
      <c r="N246" s="18">
        <v>0</v>
      </c>
      <c r="O246" s="32">
        <v>37416.239999999998</v>
      </c>
      <c r="P246" s="18">
        <v>-1372.95</v>
      </c>
      <c r="Q246" s="18">
        <v>0</v>
      </c>
      <c r="R246" s="32">
        <v>40410.11</v>
      </c>
      <c r="S246" s="18">
        <v>-1011.31</v>
      </c>
      <c r="T246" s="18">
        <v>0</v>
      </c>
      <c r="U246" s="32">
        <v>28350.15</v>
      </c>
      <c r="V246" s="18">
        <v>-1051.18</v>
      </c>
      <c r="W246" s="18">
        <v>0</v>
      </c>
      <c r="X246" s="18">
        <v>27764.46</v>
      </c>
      <c r="Y246" s="18">
        <v>-1082.44</v>
      </c>
      <c r="Z246" s="18">
        <v>0</v>
      </c>
      <c r="AA246" s="18">
        <v>24374.99</v>
      </c>
      <c r="AB246" s="18">
        <v>-1812.04</v>
      </c>
      <c r="AC246" s="18">
        <v>0</v>
      </c>
      <c r="AD246" s="18">
        <v>23573.68</v>
      </c>
      <c r="AE246" s="18">
        <v>-2667.63</v>
      </c>
      <c r="AF246" s="18">
        <v>0</v>
      </c>
      <c r="AG246" s="18">
        <v>26166.66</v>
      </c>
      <c r="AH246" s="18">
        <v>-1155.67</v>
      </c>
      <c r="AI246" s="18">
        <v>0</v>
      </c>
      <c r="AJ246" s="18">
        <v>13665.37</v>
      </c>
      <c r="AK246" s="18">
        <v>-1185.77</v>
      </c>
      <c r="AL246" s="18">
        <v>0</v>
      </c>
      <c r="AM246" s="18">
        <v>16015.41</v>
      </c>
      <c r="AN246" s="31">
        <v>-16278.6</v>
      </c>
      <c r="AO246" s="18">
        <v>0</v>
      </c>
      <c r="AP246" s="32">
        <v>312940.07999999996</v>
      </c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</row>
    <row r="247" spans="1:54" x14ac:dyDescent="0.25">
      <c r="A247" s="41" t="s">
        <v>315</v>
      </c>
      <c r="B247" s="18" t="s">
        <v>324</v>
      </c>
      <c r="C247" s="29" t="str">
        <f t="shared" si="3"/>
        <v>Wellington Electricity Lines LimitedWIL</v>
      </c>
      <c r="D247" s="18">
        <v>-3138.36</v>
      </c>
      <c r="E247" s="18">
        <v>0</v>
      </c>
      <c r="F247" s="32">
        <v>25275.48</v>
      </c>
      <c r="G247" s="18">
        <v>-1616.06</v>
      </c>
      <c r="H247" s="18">
        <v>0</v>
      </c>
      <c r="I247" s="32">
        <v>17569.14</v>
      </c>
      <c r="J247" s="18">
        <v>-2191.64</v>
      </c>
      <c r="K247" s="18">
        <v>0</v>
      </c>
      <c r="L247" s="32">
        <v>25891.96</v>
      </c>
      <c r="M247" s="18">
        <v>-2688.85</v>
      </c>
      <c r="N247" s="18">
        <v>0</v>
      </c>
      <c r="O247" s="32">
        <v>34198.959999999999</v>
      </c>
      <c r="P247" s="18">
        <v>-3265.24</v>
      </c>
      <c r="Q247" s="18">
        <v>0</v>
      </c>
      <c r="R247" s="32">
        <v>36935.4</v>
      </c>
      <c r="S247" s="18">
        <v>-2293.13</v>
      </c>
      <c r="T247" s="18">
        <v>0</v>
      </c>
      <c r="U247" s="32">
        <v>25912.43</v>
      </c>
      <c r="V247" s="18">
        <v>-1749</v>
      </c>
      <c r="W247" s="18">
        <v>0</v>
      </c>
      <c r="X247" s="18">
        <v>25377.1</v>
      </c>
      <c r="Y247" s="18">
        <v>-1598.15</v>
      </c>
      <c r="Z247" s="18">
        <v>0</v>
      </c>
      <c r="AA247" s="18">
        <v>22279.08</v>
      </c>
      <c r="AB247" s="18">
        <v>-1925.38</v>
      </c>
      <c r="AC247" s="18">
        <v>0</v>
      </c>
      <c r="AD247" s="18">
        <v>21546.67</v>
      </c>
      <c r="AE247" s="18">
        <v>-2969.3199999999997</v>
      </c>
      <c r="AF247" s="18">
        <v>0</v>
      </c>
      <c r="AG247" s="18">
        <v>23916.69</v>
      </c>
      <c r="AH247" s="18">
        <v>-1440.1599999999999</v>
      </c>
      <c r="AI247" s="18">
        <v>0</v>
      </c>
      <c r="AJ247" s="18">
        <v>12490.33</v>
      </c>
      <c r="AK247" s="18">
        <v>-1720.46</v>
      </c>
      <c r="AL247" s="18">
        <v>0</v>
      </c>
      <c r="AM247" s="18">
        <v>14638.31</v>
      </c>
      <c r="AN247" s="31">
        <v>-26595.750000000004</v>
      </c>
      <c r="AO247" s="18">
        <v>0</v>
      </c>
      <c r="AP247" s="32">
        <v>286031.55</v>
      </c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</row>
    <row r="248" spans="1:54" s="51" customFormat="1" x14ac:dyDescent="0.25">
      <c r="A248" s="46" t="s">
        <v>325</v>
      </c>
      <c r="B248" s="47"/>
      <c r="C248" s="63" t="str">
        <f t="shared" si="3"/>
        <v>Wellington Electricity Lines Limited Total</v>
      </c>
      <c r="D248" s="50">
        <v>808.40999999999894</v>
      </c>
      <c r="E248" s="50">
        <v>0</v>
      </c>
      <c r="F248" s="54">
        <v>452790.77</v>
      </c>
      <c r="G248" s="47">
        <v>9582.01</v>
      </c>
      <c r="H248" s="47">
        <v>0</v>
      </c>
      <c r="I248" s="49">
        <v>314737.70000000007</v>
      </c>
      <c r="J248" s="47">
        <v>28423.29</v>
      </c>
      <c r="K248" s="47">
        <v>0</v>
      </c>
      <c r="L248" s="49">
        <v>463834.56000000006</v>
      </c>
      <c r="M248" s="47">
        <v>31895.68</v>
      </c>
      <c r="N248" s="47">
        <v>0</v>
      </c>
      <c r="O248" s="49">
        <v>612648.1</v>
      </c>
      <c r="P248" s="47">
        <v>25133.590000000004</v>
      </c>
      <c r="Q248" s="47">
        <v>0</v>
      </c>
      <c r="R248" s="49">
        <v>661669.31999999995</v>
      </c>
      <c r="S248" s="47">
        <v>16108.91</v>
      </c>
      <c r="T248" s="47">
        <v>0</v>
      </c>
      <c r="U248" s="49">
        <v>464201.3</v>
      </c>
      <c r="V248" s="47">
        <v>7103.119999999999</v>
      </c>
      <c r="W248" s="47">
        <v>0</v>
      </c>
      <c r="X248" s="47">
        <v>454611.18</v>
      </c>
      <c r="Y248" s="47">
        <v>3053.52</v>
      </c>
      <c r="Z248" s="47">
        <v>0</v>
      </c>
      <c r="AA248" s="47">
        <v>399112.54</v>
      </c>
      <c r="AB248" s="47">
        <v>281.11999999999944</v>
      </c>
      <c r="AC248" s="47">
        <v>0</v>
      </c>
      <c r="AD248" s="47">
        <v>385991.99</v>
      </c>
      <c r="AE248" s="47">
        <v>-1919.62</v>
      </c>
      <c r="AF248" s="47">
        <v>0</v>
      </c>
      <c r="AG248" s="47">
        <v>428449.12999999995</v>
      </c>
      <c r="AH248" s="47">
        <v>545.33999999999969</v>
      </c>
      <c r="AI248" s="47">
        <v>0</v>
      </c>
      <c r="AJ248" s="47">
        <v>223754.71999999997</v>
      </c>
      <c r="AK248" s="47">
        <v>1400.7199999999998</v>
      </c>
      <c r="AL248" s="47">
        <v>0</v>
      </c>
      <c r="AM248" s="47">
        <v>262234.03000000003</v>
      </c>
      <c r="AN248" s="48">
        <v>122416.09000000001</v>
      </c>
      <c r="AO248" s="47">
        <v>0</v>
      </c>
      <c r="AP248" s="49">
        <v>5124035.34</v>
      </c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</row>
    <row r="249" spans="1:54" x14ac:dyDescent="0.25">
      <c r="A249" s="39" t="s">
        <v>326</v>
      </c>
      <c r="B249" s="29" t="s">
        <v>327</v>
      </c>
      <c r="C249" s="29" t="str">
        <f t="shared" si="3"/>
        <v>Westpower LtdATU</v>
      </c>
      <c r="D249" s="29">
        <v>0</v>
      </c>
      <c r="E249" s="29">
        <v>0</v>
      </c>
      <c r="F249" s="30">
        <v>569.79999999999995</v>
      </c>
      <c r="G249" s="29">
        <v>0</v>
      </c>
      <c r="H249" s="29">
        <v>0</v>
      </c>
      <c r="I249" s="30">
        <v>396.07</v>
      </c>
      <c r="J249" s="29">
        <v>0</v>
      </c>
      <c r="K249" s="29">
        <v>0</v>
      </c>
      <c r="L249" s="30">
        <v>583.70000000000005</v>
      </c>
      <c r="M249" s="29">
        <v>0</v>
      </c>
      <c r="N249" s="29">
        <v>0</v>
      </c>
      <c r="O249" s="30">
        <v>770.97</v>
      </c>
      <c r="P249" s="29">
        <v>0</v>
      </c>
      <c r="Q249" s="29">
        <v>0</v>
      </c>
      <c r="R249" s="30">
        <v>832.66</v>
      </c>
      <c r="S249" s="29">
        <v>0</v>
      </c>
      <c r="T249" s="29">
        <v>0</v>
      </c>
      <c r="U249" s="30">
        <v>584.16</v>
      </c>
      <c r="V249" s="29">
        <v>0</v>
      </c>
      <c r="W249" s="29">
        <v>0</v>
      </c>
      <c r="X249" s="29">
        <v>572.1</v>
      </c>
      <c r="Y249" s="29">
        <v>0</v>
      </c>
      <c r="Z249" s="29">
        <v>0</v>
      </c>
      <c r="AA249" s="29">
        <v>502.25</v>
      </c>
      <c r="AB249" s="29">
        <v>0</v>
      </c>
      <c r="AC249" s="29">
        <v>0</v>
      </c>
      <c r="AD249" s="29">
        <v>485.74</v>
      </c>
      <c r="AE249" s="29">
        <v>0</v>
      </c>
      <c r="AF249" s="29">
        <v>0</v>
      </c>
      <c r="AG249" s="29">
        <v>539.16999999999996</v>
      </c>
      <c r="AH249" s="29">
        <v>0</v>
      </c>
      <c r="AI249" s="29">
        <v>0</v>
      </c>
      <c r="AJ249" s="29">
        <v>281.58</v>
      </c>
      <c r="AK249" s="29">
        <v>0</v>
      </c>
      <c r="AL249" s="29">
        <v>0</v>
      </c>
      <c r="AM249" s="29">
        <v>330</v>
      </c>
      <c r="AN249" s="28">
        <v>0</v>
      </c>
      <c r="AO249" s="29">
        <v>0</v>
      </c>
      <c r="AP249" s="30">
        <v>6448.2</v>
      </c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</row>
    <row r="250" spans="1:54" x14ac:dyDescent="0.25">
      <c r="A250" s="41" t="s">
        <v>326</v>
      </c>
      <c r="B250" s="18" t="s">
        <v>328</v>
      </c>
      <c r="C250" s="29" t="str">
        <f t="shared" si="3"/>
        <v>Westpower LtdDOB</v>
      </c>
      <c r="D250" s="18">
        <v>-818.06000000000006</v>
      </c>
      <c r="E250" s="18">
        <v>61.03</v>
      </c>
      <c r="F250" s="32">
        <v>2276.2600000000002</v>
      </c>
      <c r="G250" s="18">
        <v>-456.52</v>
      </c>
      <c r="H250" s="18">
        <v>51.87</v>
      </c>
      <c r="I250" s="32">
        <v>1582.24</v>
      </c>
      <c r="J250" s="18">
        <v>-635.80999999999995</v>
      </c>
      <c r="K250" s="18">
        <v>12.05</v>
      </c>
      <c r="L250" s="32">
        <v>2331.7800000000002</v>
      </c>
      <c r="M250" s="18">
        <v>-773.39</v>
      </c>
      <c r="N250" s="18">
        <v>24.12</v>
      </c>
      <c r="O250" s="32">
        <v>3079.89</v>
      </c>
      <c r="P250" s="18">
        <v>-795.65</v>
      </c>
      <c r="Q250" s="18">
        <v>28.73</v>
      </c>
      <c r="R250" s="32">
        <v>3326.33</v>
      </c>
      <c r="S250" s="18">
        <v>-503.83000000000004</v>
      </c>
      <c r="T250" s="18">
        <v>15.12</v>
      </c>
      <c r="U250" s="32">
        <v>2333.62</v>
      </c>
      <c r="V250" s="18">
        <v>-504.68</v>
      </c>
      <c r="W250" s="18">
        <v>20.88</v>
      </c>
      <c r="X250" s="18">
        <v>2285.41</v>
      </c>
      <c r="Y250" s="18">
        <v>-409.47999999999996</v>
      </c>
      <c r="Z250" s="18">
        <v>24.19</v>
      </c>
      <c r="AA250" s="18">
        <v>2006.41</v>
      </c>
      <c r="AB250" s="18">
        <v>-633.36</v>
      </c>
      <c r="AC250" s="18">
        <v>19.53</v>
      </c>
      <c r="AD250" s="18">
        <v>1940.45</v>
      </c>
      <c r="AE250" s="18">
        <v>-845.16</v>
      </c>
      <c r="AF250" s="18">
        <v>17.350000000000001</v>
      </c>
      <c r="AG250" s="18">
        <v>2153.89</v>
      </c>
      <c r="AH250" s="18">
        <v>-421.23</v>
      </c>
      <c r="AI250" s="18">
        <v>12.21</v>
      </c>
      <c r="AJ250" s="18">
        <v>1124.8599999999999</v>
      </c>
      <c r="AK250" s="18">
        <v>-426.27</v>
      </c>
      <c r="AL250" s="18">
        <v>10.26</v>
      </c>
      <c r="AM250" s="18">
        <v>1318.3</v>
      </c>
      <c r="AN250" s="31">
        <v>-7223.4399999999987</v>
      </c>
      <c r="AO250" s="18">
        <v>297.33999999999997</v>
      </c>
      <c r="AP250" s="32">
        <v>25759.439999999999</v>
      </c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</row>
    <row r="251" spans="1:54" x14ac:dyDescent="0.25">
      <c r="A251" s="41" t="s">
        <v>326</v>
      </c>
      <c r="B251" s="18" t="s">
        <v>329</v>
      </c>
      <c r="C251" s="29" t="str">
        <f t="shared" si="3"/>
        <v>Westpower LtdGYM</v>
      </c>
      <c r="D251" s="18">
        <v>0</v>
      </c>
      <c r="E251" s="18">
        <v>243.91</v>
      </c>
      <c r="F251" s="32">
        <v>1818.84</v>
      </c>
      <c r="G251" s="18">
        <v>0</v>
      </c>
      <c r="H251" s="18">
        <v>207.3</v>
      </c>
      <c r="I251" s="32">
        <v>1264.29</v>
      </c>
      <c r="J251" s="18">
        <v>0</v>
      </c>
      <c r="K251" s="18">
        <v>48.15</v>
      </c>
      <c r="L251" s="32">
        <v>1863.2</v>
      </c>
      <c r="M251" s="18">
        <v>0</v>
      </c>
      <c r="N251" s="18">
        <v>96.38</v>
      </c>
      <c r="O251" s="32">
        <v>2460.98</v>
      </c>
      <c r="P251" s="18">
        <v>0</v>
      </c>
      <c r="Q251" s="18">
        <v>114.83</v>
      </c>
      <c r="R251" s="32">
        <v>2657.9</v>
      </c>
      <c r="S251" s="18">
        <v>0</v>
      </c>
      <c r="T251" s="18">
        <v>60.4</v>
      </c>
      <c r="U251" s="32">
        <v>1864.68</v>
      </c>
      <c r="V251" s="18">
        <v>0</v>
      </c>
      <c r="W251" s="18">
        <v>83.43</v>
      </c>
      <c r="X251" s="18">
        <v>1826.15</v>
      </c>
      <c r="Y251" s="18">
        <v>0</v>
      </c>
      <c r="Z251" s="18">
        <v>96.69</v>
      </c>
      <c r="AA251" s="18">
        <v>1603.22</v>
      </c>
      <c r="AB251" s="18">
        <v>0</v>
      </c>
      <c r="AC251" s="18">
        <v>78.040000000000006</v>
      </c>
      <c r="AD251" s="18">
        <v>1550.51</v>
      </c>
      <c r="AE251" s="18">
        <v>0</v>
      </c>
      <c r="AF251" s="18">
        <v>69.319999999999993</v>
      </c>
      <c r="AG251" s="18">
        <v>1721.06</v>
      </c>
      <c r="AH251" s="18">
        <v>0</v>
      </c>
      <c r="AI251" s="18">
        <v>48.78</v>
      </c>
      <c r="AJ251" s="18">
        <v>898.81</v>
      </c>
      <c r="AK251" s="18">
        <v>0</v>
      </c>
      <c r="AL251" s="18">
        <v>41.02</v>
      </c>
      <c r="AM251" s="18">
        <v>1053.3800000000001</v>
      </c>
      <c r="AN251" s="31">
        <v>0</v>
      </c>
      <c r="AO251" s="18">
        <v>1188.25</v>
      </c>
      <c r="AP251" s="32">
        <v>20583.02</v>
      </c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</row>
    <row r="252" spans="1:54" x14ac:dyDescent="0.25">
      <c r="A252" s="41" t="s">
        <v>326</v>
      </c>
      <c r="B252" s="18" t="s">
        <v>330</v>
      </c>
      <c r="C252" s="29" t="str">
        <f t="shared" si="3"/>
        <v>Westpower LtdHKK</v>
      </c>
      <c r="D252" s="18">
        <v>3409.1</v>
      </c>
      <c r="E252" s="18">
        <v>106.32</v>
      </c>
      <c r="F252" s="32">
        <v>2864.8</v>
      </c>
      <c r="G252" s="18">
        <v>1783.77</v>
      </c>
      <c r="H252" s="18">
        <v>90.37</v>
      </c>
      <c r="I252" s="32">
        <v>1991.34</v>
      </c>
      <c r="J252" s="18">
        <v>2179.73</v>
      </c>
      <c r="K252" s="18">
        <v>20.99</v>
      </c>
      <c r="L252" s="32">
        <v>2934.67</v>
      </c>
      <c r="M252" s="18">
        <v>2411.5700000000002</v>
      </c>
      <c r="N252" s="18">
        <v>42.01</v>
      </c>
      <c r="O252" s="32">
        <v>3876.21</v>
      </c>
      <c r="P252" s="18">
        <v>1761.1</v>
      </c>
      <c r="Q252" s="18">
        <v>50.05</v>
      </c>
      <c r="R252" s="32">
        <v>4186.37</v>
      </c>
      <c r="S252" s="18">
        <v>297.13</v>
      </c>
      <c r="T252" s="18">
        <v>26.33</v>
      </c>
      <c r="U252" s="32">
        <v>2936.99</v>
      </c>
      <c r="V252" s="18">
        <v>365.31</v>
      </c>
      <c r="W252" s="18">
        <v>36.369999999999997</v>
      </c>
      <c r="X252" s="18">
        <v>2876.31</v>
      </c>
      <c r="Y252" s="18">
        <v>639.16</v>
      </c>
      <c r="Z252" s="18">
        <v>42.15</v>
      </c>
      <c r="AA252" s="18">
        <v>2525.1799999999998</v>
      </c>
      <c r="AB252" s="18">
        <v>1012.55</v>
      </c>
      <c r="AC252" s="18">
        <v>34.020000000000003</v>
      </c>
      <c r="AD252" s="18">
        <v>2442.16</v>
      </c>
      <c r="AE252" s="18">
        <v>851.76</v>
      </c>
      <c r="AF252" s="18">
        <v>30.22</v>
      </c>
      <c r="AG252" s="18">
        <v>2710.79</v>
      </c>
      <c r="AH252" s="18">
        <v>902.48</v>
      </c>
      <c r="AI252" s="18">
        <v>21.27</v>
      </c>
      <c r="AJ252" s="18">
        <v>1415.69</v>
      </c>
      <c r="AK252" s="18">
        <v>756.56</v>
      </c>
      <c r="AL252" s="18">
        <v>17.88</v>
      </c>
      <c r="AM252" s="18">
        <v>1659.15</v>
      </c>
      <c r="AN252" s="31">
        <v>16370.219999999998</v>
      </c>
      <c r="AO252" s="18">
        <v>517.9799999999999</v>
      </c>
      <c r="AP252" s="32">
        <v>32419.66</v>
      </c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</row>
    <row r="253" spans="1:54" x14ac:dyDescent="0.25">
      <c r="A253" s="41" t="s">
        <v>326</v>
      </c>
      <c r="B253" s="18" t="s">
        <v>331</v>
      </c>
      <c r="C253" s="29" t="str">
        <f t="shared" si="3"/>
        <v>Westpower LtdKUM</v>
      </c>
      <c r="D253" s="18">
        <v>0</v>
      </c>
      <c r="E253" s="18">
        <v>0</v>
      </c>
      <c r="F253" s="32">
        <v>0</v>
      </c>
      <c r="G253" s="18">
        <v>0</v>
      </c>
      <c r="H253" s="18">
        <v>0</v>
      </c>
      <c r="I253" s="32">
        <v>0</v>
      </c>
      <c r="J253" s="18">
        <v>0</v>
      </c>
      <c r="K253" s="18">
        <v>0</v>
      </c>
      <c r="L253" s="32">
        <v>0</v>
      </c>
      <c r="M253" s="18">
        <v>0</v>
      </c>
      <c r="N253" s="18">
        <v>0</v>
      </c>
      <c r="O253" s="32">
        <v>0</v>
      </c>
      <c r="P253" s="18">
        <v>0</v>
      </c>
      <c r="Q253" s="18">
        <v>0</v>
      </c>
      <c r="R253" s="32">
        <v>0</v>
      </c>
      <c r="S253" s="18">
        <v>0</v>
      </c>
      <c r="T253" s="18">
        <v>0</v>
      </c>
      <c r="U253" s="32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31">
        <v>0</v>
      </c>
      <c r="AO253" s="18">
        <v>0</v>
      </c>
      <c r="AP253" s="32">
        <v>0</v>
      </c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</row>
    <row r="254" spans="1:54" x14ac:dyDescent="0.25">
      <c r="A254" s="41" t="s">
        <v>326</v>
      </c>
      <c r="B254" s="18" t="s">
        <v>332</v>
      </c>
      <c r="C254" s="29" t="str">
        <f t="shared" si="3"/>
        <v>Westpower LtdOTI</v>
      </c>
      <c r="D254" s="18">
        <v>-129.97</v>
      </c>
      <c r="E254" s="18">
        <v>0</v>
      </c>
      <c r="F254" s="32">
        <v>154.77000000000001</v>
      </c>
      <c r="G254" s="18">
        <v>-63.37</v>
      </c>
      <c r="H254" s="18">
        <v>0</v>
      </c>
      <c r="I254" s="32">
        <v>107.58</v>
      </c>
      <c r="J254" s="18">
        <v>-92.78</v>
      </c>
      <c r="K254" s="18">
        <v>0</v>
      </c>
      <c r="L254" s="32">
        <v>158.55000000000001</v>
      </c>
      <c r="M254" s="18">
        <v>-112.31</v>
      </c>
      <c r="N254" s="18">
        <v>0</v>
      </c>
      <c r="O254" s="32">
        <v>209.42</v>
      </c>
      <c r="P254" s="18">
        <v>-138.26</v>
      </c>
      <c r="Q254" s="18">
        <v>0</v>
      </c>
      <c r="R254" s="32">
        <v>226.17</v>
      </c>
      <c r="S254" s="18">
        <v>-96.58</v>
      </c>
      <c r="T254" s="18">
        <v>0</v>
      </c>
      <c r="U254" s="32">
        <v>158.66999999999999</v>
      </c>
      <c r="V254" s="18">
        <v>-72.459999999999994</v>
      </c>
      <c r="W254" s="18">
        <v>0</v>
      </c>
      <c r="X254" s="18">
        <v>155.4</v>
      </c>
      <c r="Y254" s="18">
        <v>-63</v>
      </c>
      <c r="Z254" s="18">
        <v>0</v>
      </c>
      <c r="AA254" s="18">
        <v>136.43</v>
      </c>
      <c r="AB254" s="18">
        <v>-89.87</v>
      </c>
      <c r="AC254" s="18">
        <v>0</v>
      </c>
      <c r="AD254" s="18">
        <v>131.94</v>
      </c>
      <c r="AE254" s="18">
        <v>-128.69</v>
      </c>
      <c r="AF254" s="18">
        <v>0</v>
      </c>
      <c r="AG254" s="18">
        <v>146.44999999999999</v>
      </c>
      <c r="AH254" s="18">
        <v>-60.37</v>
      </c>
      <c r="AI254" s="18">
        <v>0</v>
      </c>
      <c r="AJ254" s="18">
        <v>76.48</v>
      </c>
      <c r="AK254" s="18">
        <v>-71.319999999999993</v>
      </c>
      <c r="AL254" s="18">
        <v>0</v>
      </c>
      <c r="AM254" s="18">
        <v>89.64</v>
      </c>
      <c r="AN254" s="31">
        <v>-1118.98</v>
      </c>
      <c r="AO254" s="18">
        <v>0</v>
      </c>
      <c r="AP254" s="32">
        <v>1751.5000000000002</v>
      </c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</row>
    <row r="255" spans="1:54" x14ac:dyDescent="0.25">
      <c r="A255" s="41" t="s">
        <v>326</v>
      </c>
      <c r="B255" s="18" t="s">
        <v>333</v>
      </c>
      <c r="C255" s="29" t="str">
        <f t="shared" ref="C255:C262" si="4">A255&amp;B255</f>
        <v>Westpower LtdRFN</v>
      </c>
      <c r="D255" s="18">
        <v>0</v>
      </c>
      <c r="E255" s="18">
        <v>0</v>
      </c>
      <c r="F255" s="32">
        <v>2866.77</v>
      </c>
      <c r="G255" s="18">
        <v>0</v>
      </c>
      <c r="H255" s="18">
        <v>0</v>
      </c>
      <c r="I255" s="32">
        <v>1992.71</v>
      </c>
      <c r="J255" s="18">
        <v>0</v>
      </c>
      <c r="K255" s="18">
        <v>0</v>
      </c>
      <c r="L255" s="32">
        <v>2936.69</v>
      </c>
      <c r="M255" s="18">
        <v>0</v>
      </c>
      <c r="N255" s="18">
        <v>0</v>
      </c>
      <c r="O255" s="32">
        <v>3878.88</v>
      </c>
      <c r="P255" s="18">
        <v>0</v>
      </c>
      <c r="Q255" s="18">
        <v>0</v>
      </c>
      <c r="R255" s="32">
        <v>4189.25</v>
      </c>
      <c r="S255" s="18">
        <v>0</v>
      </c>
      <c r="T255" s="18">
        <v>0</v>
      </c>
      <c r="U255" s="32">
        <v>2939.01</v>
      </c>
      <c r="V255" s="18">
        <v>0</v>
      </c>
      <c r="W255" s="18">
        <v>0</v>
      </c>
      <c r="X255" s="18">
        <v>2878.29</v>
      </c>
      <c r="Y255" s="18">
        <v>0</v>
      </c>
      <c r="Z255" s="18">
        <v>0</v>
      </c>
      <c r="AA255" s="18">
        <v>2526.91</v>
      </c>
      <c r="AB255" s="18">
        <v>0</v>
      </c>
      <c r="AC255" s="18">
        <v>0</v>
      </c>
      <c r="AD255" s="18">
        <v>2443.84</v>
      </c>
      <c r="AE255" s="18">
        <v>0</v>
      </c>
      <c r="AF255" s="18">
        <v>0</v>
      </c>
      <c r="AG255" s="18">
        <v>2712.65</v>
      </c>
      <c r="AH255" s="18">
        <v>0</v>
      </c>
      <c r="AI255" s="18">
        <v>0</v>
      </c>
      <c r="AJ255" s="18">
        <v>1416.67</v>
      </c>
      <c r="AK255" s="18">
        <v>0</v>
      </c>
      <c r="AL255" s="18">
        <v>0</v>
      </c>
      <c r="AM255" s="18">
        <v>1660.29</v>
      </c>
      <c r="AN255" s="31">
        <v>0</v>
      </c>
      <c r="AO255" s="18">
        <v>0</v>
      </c>
      <c r="AP255" s="32">
        <v>32441.96</v>
      </c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</row>
    <row r="256" spans="1:54" s="51" customFormat="1" x14ac:dyDescent="0.25">
      <c r="A256" s="46" t="s">
        <v>334</v>
      </c>
      <c r="B256" s="47"/>
      <c r="C256" s="63" t="str">
        <f t="shared" si="4"/>
        <v>Westpower Ltd Total</v>
      </c>
      <c r="D256" s="50">
        <v>2461.0700000000002</v>
      </c>
      <c r="E256" s="50">
        <v>411.26</v>
      </c>
      <c r="F256" s="54">
        <v>10551.240000000002</v>
      </c>
      <c r="G256" s="47">
        <v>1263.8800000000001</v>
      </c>
      <c r="H256" s="47">
        <v>349.54</v>
      </c>
      <c r="I256" s="49">
        <v>7334.23</v>
      </c>
      <c r="J256" s="47">
        <v>1451.14</v>
      </c>
      <c r="K256" s="47">
        <v>81.19</v>
      </c>
      <c r="L256" s="49">
        <v>10808.59</v>
      </c>
      <c r="M256" s="47">
        <v>1525.8700000000003</v>
      </c>
      <c r="N256" s="47">
        <v>162.51</v>
      </c>
      <c r="O256" s="49">
        <v>14276.349999999999</v>
      </c>
      <c r="P256" s="47">
        <v>827.18999999999994</v>
      </c>
      <c r="Q256" s="47">
        <v>193.61</v>
      </c>
      <c r="R256" s="49">
        <v>15418.679999999998</v>
      </c>
      <c r="S256" s="47">
        <v>-303.28000000000003</v>
      </c>
      <c r="T256" s="47">
        <v>101.85</v>
      </c>
      <c r="U256" s="49">
        <v>10817.130000000001</v>
      </c>
      <c r="V256" s="47">
        <v>-211.82999999999998</v>
      </c>
      <c r="W256" s="47">
        <v>140.68</v>
      </c>
      <c r="X256" s="47">
        <v>10593.66</v>
      </c>
      <c r="Y256" s="47">
        <v>166.68</v>
      </c>
      <c r="Z256" s="47">
        <v>163.03</v>
      </c>
      <c r="AA256" s="47">
        <v>9300.4</v>
      </c>
      <c r="AB256" s="47">
        <v>289.31999999999994</v>
      </c>
      <c r="AC256" s="47">
        <v>131.59</v>
      </c>
      <c r="AD256" s="47">
        <v>8994.64</v>
      </c>
      <c r="AE256" s="47">
        <v>-122.08999999999997</v>
      </c>
      <c r="AF256" s="47">
        <v>116.88999999999999</v>
      </c>
      <c r="AG256" s="47">
        <v>9984.01</v>
      </c>
      <c r="AH256" s="47">
        <v>420.88</v>
      </c>
      <c r="AI256" s="47">
        <v>82.26</v>
      </c>
      <c r="AJ256" s="47">
        <v>5214.09</v>
      </c>
      <c r="AK256" s="47">
        <v>258.96999999999997</v>
      </c>
      <c r="AL256" s="47">
        <v>69.16</v>
      </c>
      <c r="AM256" s="47">
        <v>6110.76</v>
      </c>
      <c r="AN256" s="48">
        <v>8027.8000000000011</v>
      </c>
      <c r="AO256" s="47">
        <v>2003.57</v>
      </c>
      <c r="AP256" s="49">
        <v>119403.78</v>
      </c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</row>
    <row r="257" spans="1:54" x14ac:dyDescent="0.25">
      <c r="A257" s="39" t="s">
        <v>335</v>
      </c>
      <c r="B257" s="29" t="s">
        <v>205</v>
      </c>
      <c r="C257" s="29" t="str">
        <f t="shared" si="4"/>
        <v>Whareroa Cogeneration LimitedHWA</v>
      </c>
      <c r="D257" s="29">
        <v>0</v>
      </c>
      <c r="E257" s="29">
        <v>0</v>
      </c>
      <c r="F257" s="30">
        <v>0</v>
      </c>
      <c r="G257" s="29">
        <v>0</v>
      </c>
      <c r="H257" s="29">
        <v>0</v>
      </c>
      <c r="I257" s="30">
        <v>0</v>
      </c>
      <c r="J257" s="29">
        <v>0</v>
      </c>
      <c r="K257" s="29">
        <v>0</v>
      </c>
      <c r="L257" s="30">
        <v>0</v>
      </c>
      <c r="M257" s="29">
        <v>0</v>
      </c>
      <c r="N257" s="29">
        <v>0</v>
      </c>
      <c r="O257" s="30">
        <v>0</v>
      </c>
      <c r="P257" s="29">
        <v>0</v>
      </c>
      <c r="Q257" s="29">
        <v>0</v>
      </c>
      <c r="R257" s="30">
        <v>0</v>
      </c>
      <c r="S257" s="29">
        <v>0</v>
      </c>
      <c r="T257" s="29">
        <v>0</v>
      </c>
      <c r="U257" s="30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0</v>
      </c>
      <c r="AG257" s="29">
        <v>0</v>
      </c>
      <c r="AH257" s="29">
        <v>0</v>
      </c>
      <c r="AI257" s="29">
        <v>0</v>
      </c>
      <c r="AJ257" s="29">
        <v>0</v>
      </c>
      <c r="AK257" s="29">
        <v>0</v>
      </c>
      <c r="AL257" s="29">
        <v>0</v>
      </c>
      <c r="AM257" s="29">
        <v>0</v>
      </c>
      <c r="AN257" s="28">
        <v>0</v>
      </c>
      <c r="AO257" s="29">
        <v>0</v>
      </c>
      <c r="AP257" s="30">
        <v>0</v>
      </c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</row>
    <row r="258" spans="1:54" s="51" customFormat="1" x14ac:dyDescent="0.25">
      <c r="A258" s="46" t="s">
        <v>336</v>
      </c>
      <c r="B258" s="47"/>
      <c r="C258" s="63" t="str">
        <f t="shared" si="4"/>
        <v>Whareroa Cogeneration Limited Total</v>
      </c>
      <c r="D258" s="50">
        <v>0</v>
      </c>
      <c r="E258" s="50">
        <v>0</v>
      </c>
      <c r="F258" s="54">
        <v>0</v>
      </c>
      <c r="G258" s="47">
        <v>0</v>
      </c>
      <c r="H258" s="47">
        <v>0</v>
      </c>
      <c r="I258" s="49">
        <v>0</v>
      </c>
      <c r="J258" s="47">
        <v>0</v>
      </c>
      <c r="K258" s="47">
        <v>0</v>
      </c>
      <c r="L258" s="49">
        <v>0</v>
      </c>
      <c r="M258" s="47">
        <v>0</v>
      </c>
      <c r="N258" s="47">
        <v>0</v>
      </c>
      <c r="O258" s="49">
        <v>0</v>
      </c>
      <c r="P258" s="47">
        <v>0</v>
      </c>
      <c r="Q258" s="47">
        <v>0</v>
      </c>
      <c r="R258" s="49">
        <v>0</v>
      </c>
      <c r="S258" s="47">
        <v>0</v>
      </c>
      <c r="T258" s="47">
        <v>0</v>
      </c>
      <c r="U258" s="49">
        <v>0</v>
      </c>
      <c r="V258" s="47">
        <v>0</v>
      </c>
      <c r="W258" s="47">
        <v>0</v>
      </c>
      <c r="X258" s="47">
        <v>0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7">
        <v>0</v>
      </c>
      <c r="AE258" s="47">
        <v>0</v>
      </c>
      <c r="AF258" s="47">
        <v>0</v>
      </c>
      <c r="AG258" s="47">
        <v>0</v>
      </c>
      <c r="AH258" s="47">
        <v>0</v>
      </c>
      <c r="AI258" s="47">
        <v>0</v>
      </c>
      <c r="AJ258" s="47">
        <v>0</v>
      </c>
      <c r="AK258" s="47">
        <v>0</v>
      </c>
      <c r="AL258" s="47">
        <v>0</v>
      </c>
      <c r="AM258" s="47">
        <v>0</v>
      </c>
      <c r="AN258" s="48">
        <v>0</v>
      </c>
      <c r="AO258" s="47">
        <v>0</v>
      </c>
      <c r="AP258" s="49">
        <v>0</v>
      </c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</row>
    <row r="259" spans="1:54" x14ac:dyDescent="0.25">
      <c r="A259" s="39" t="s">
        <v>337</v>
      </c>
      <c r="B259" s="29" t="s">
        <v>127</v>
      </c>
      <c r="C259" s="29" t="str">
        <f t="shared" si="4"/>
        <v>Winstone Pulp InternationalTNG</v>
      </c>
      <c r="D259" s="29">
        <v>1005.01</v>
      </c>
      <c r="E259" s="29">
        <v>0</v>
      </c>
      <c r="F259" s="30">
        <v>23156.95</v>
      </c>
      <c r="G259" s="29">
        <v>2690.8</v>
      </c>
      <c r="H259" s="29">
        <v>0</v>
      </c>
      <c r="I259" s="30">
        <v>16096.54</v>
      </c>
      <c r="J259" s="29">
        <v>2853.81</v>
      </c>
      <c r="K259" s="29">
        <v>0</v>
      </c>
      <c r="L259" s="30">
        <v>23721.759999999998</v>
      </c>
      <c r="M259" s="29">
        <v>3318.49</v>
      </c>
      <c r="N259" s="29">
        <v>0</v>
      </c>
      <c r="O259" s="30">
        <v>31332.48</v>
      </c>
      <c r="P259" s="29">
        <v>5082.8</v>
      </c>
      <c r="Q259" s="29">
        <v>0</v>
      </c>
      <c r="R259" s="30">
        <v>33839.56</v>
      </c>
      <c r="S259" s="29">
        <v>3541.85</v>
      </c>
      <c r="T259" s="29">
        <v>0</v>
      </c>
      <c r="U259" s="30">
        <v>23740.51</v>
      </c>
      <c r="V259" s="29">
        <v>1529.03</v>
      </c>
      <c r="W259" s="29">
        <v>0</v>
      </c>
      <c r="X259" s="29">
        <v>23250.05</v>
      </c>
      <c r="Y259" s="29">
        <v>2290.2399999999998</v>
      </c>
      <c r="Z259" s="29">
        <v>0</v>
      </c>
      <c r="AA259" s="29">
        <v>20411.7</v>
      </c>
      <c r="AB259" s="29">
        <v>5278.15</v>
      </c>
      <c r="AC259" s="29">
        <v>0</v>
      </c>
      <c r="AD259" s="29">
        <v>19740.68</v>
      </c>
      <c r="AE259" s="29">
        <v>9646.0300000000007</v>
      </c>
      <c r="AF259" s="29">
        <v>0</v>
      </c>
      <c r="AG259" s="29">
        <v>21912.05</v>
      </c>
      <c r="AH259" s="29">
        <v>5470.66</v>
      </c>
      <c r="AI259" s="29">
        <v>0</v>
      </c>
      <c r="AJ259" s="29">
        <v>11443.42</v>
      </c>
      <c r="AK259" s="29">
        <v>5573.39</v>
      </c>
      <c r="AL259" s="29">
        <v>0</v>
      </c>
      <c r="AM259" s="29">
        <v>13411.36</v>
      </c>
      <c r="AN259" s="28">
        <v>48280.259999999995</v>
      </c>
      <c r="AO259" s="29">
        <v>0</v>
      </c>
      <c r="AP259" s="30">
        <v>262057.06</v>
      </c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</row>
    <row r="260" spans="1:54" s="51" customFormat="1" x14ac:dyDescent="0.25">
      <c r="A260" s="46" t="s">
        <v>338</v>
      </c>
      <c r="B260" s="47"/>
      <c r="C260" s="63" t="str">
        <f t="shared" si="4"/>
        <v>Winstone Pulp International Total</v>
      </c>
      <c r="D260" s="50">
        <v>1005.01</v>
      </c>
      <c r="E260" s="50">
        <v>0</v>
      </c>
      <c r="F260" s="49">
        <v>23156.95</v>
      </c>
      <c r="G260" s="47">
        <v>2690.8</v>
      </c>
      <c r="H260" s="47">
        <v>0</v>
      </c>
      <c r="I260" s="49">
        <v>16096.54</v>
      </c>
      <c r="J260" s="47">
        <v>2853.81</v>
      </c>
      <c r="K260" s="47">
        <v>0</v>
      </c>
      <c r="L260" s="49">
        <v>23721.759999999998</v>
      </c>
      <c r="M260" s="47">
        <v>3318.49</v>
      </c>
      <c r="N260" s="47">
        <v>0</v>
      </c>
      <c r="O260" s="49">
        <v>31332.48</v>
      </c>
      <c r="P260" s="47">
        <v>5082.8</v>
      </c>
      <c r="Q260" s="47">
        <v>0</v>
      </c>
      <c r="R260" s="49">
        <v>33839.56</v>
      </c>
      <c r="S260" s="47">
        <v>3541.85</v>
      </c>
      <c r="T260" s="47">
        <v>0</v>
      </c>
      <c r="U260" s="49">
        <v>23740.51</v>
      </c>
      <c r="V260" s="47">
        <v>1529.03</v>
      </c>
      <c r="W260" s="47">
        <v>0</v>
      </c>
      <c r="X260" s="47">
        <v>23250.05</v>
      </c>
      <c r="Y260" s="47">
        <v>2290.2399999999998</v>
      </c>
      <c r="Z260" s="47">
        <v>0</v>
      </c>
      <c r="AA260" s="47">
        <v>20411.7</v>
      </c>
      <c r="AB260" s="47">
        <v>5278.15</v>
      </c>
      <c r="AC260" s="47">
        <v>0</v>
      </c>
      <c r="AD260" s="47">
        <v>19740.68</v>
      </c>
      <c r="AE260" s="47">
        <v>9646.0300000000007</v>
      </c>
      <c r="AF260" s="47">
        <v>0</v>
      </c>
      <c r="AG260" s="47">
        <v>21912.05</v>
      </c>
      <c r="AH260" s="47">
        <v>5470.66</v>
      </c>
      <c r="AI260" s="47">
        <v>0</v>
      </c>
      <c r="AJ260" s="47">
        <v>11443.42</v>
      </c>
      <c r="AK260" s="47">
        <v>5573.39</v>
      </c>
      <c r="AL260" s="47">
        <v>0</v>
      </c>
      <c r="AM260" s="47">
        <v>13411.36</v>
      </c>
      <c r="AN260" s="48">
        <v>48280.259999999995</v>
      </c>
      <c r="AO260" s="47">
        <v>0</v>
      </c>
      <c r="AP260" s="49">
        <v>262057.06</v>
      </c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</row>
    <row r="261" spans="1:54" x14ac:dyDescent="0.25">
      <c r="A261" s="42" t="s">
        <v>339</v>
      </c>
      <c r="B261" s="37"/>
      <c r="C261" s="29" t="str">
        <f t="shared" si="4"/>
        <v>Grand Total</v>
      </c>
      <c r="D261" s="37">
        <v>618002.40000000037</v>
      </c>
      <c r="E261" s="37">
        <v>989117.94999999984</v>
      </c>
      <c r="F261" s="38">
        <v>5796616.5199999996</v>
      </c>
      <c r="G261" s="37">
        <v>592103.73000000021</v>
      </c>
      <c r="H261" s="37">
        <v>840687.90000000014</v>
      </c>
      <c r="I261" s="38">
        <v>4029264.49</v>
      </c>
      <c r="J261" s="37">
        <v>762208.83000000007</v>
      </c>
      <c r="K261" s="37">
        <v>195266.88000000003</v>
      </c>
      <c r="L261" s="38">
        <v>5937998.910000002</v>
      </c>
      <c r="M261" s="37">
        <v>1012782.7299999994</v>
      </c>
      <c r="N261" s="37">
        <v>390856.12999999995</v>
      </c>
      <c r="O261" s="38">
        <v>7843106.3000000073</v>
      </c>
      <c r="P261" s="37">
        <v>1204699.6400000001</v>
      </c>
      <c r="Q261" s="37">
        <v>465654.7</v>
      </c>
      <c r="R261" s="38">
        <v>8470674.7799999956</v>
      </c>
      <c r="S261" s="37">
        <v>1246424.0500000012</v>
      </c>
      <c r="T261" s="37">
        <v>244955.72000000006</v>
      </c>
      <c r="U261" s="38">
        <v>5942694.0099999988</v>
      </c>
      <c r="V261" s="37">
        <v>1108022.8499999994</v>
      </c>
      <c r="W261" s="37">
        <v>338346.63</v>
      </c>
      <c r="X261" s="37">
        <v>5819921.4399999995</v>
      </c>
      <c r="Y261" s="37">
        <v>616895</v>
      </c>
      <c r="Z261" s="37">
        <v>392103.29</v>
      </c>
      <c r="AA261" s="37">
        <v>5109429.0500000007</v>
      </c>
      <c r="AB261" s="37">
        <v>767436.07999999938</v>
      </c>
      <c r="AC261" s="37">
        <v>316469.87</v>
      </c>
      <c r="AD261" s="37">
        <v>4941460.1499999994</v>
      </c>
      <c r="AE261" s="37">
        <v>930794.9</v>
      </c>
      <c r="AF261" s="37">
        <v>281135.61999999988</v>
      </c>
      <c r="AG261" s="37">
        <v>5484995.6899999985</v>
      </c>
      <c r="AH261" s="37">
        <v>511979.08999999956</v>
      </c>
      <c r="AI261" s="37">
        <v>197833.48000000004</v>
      </c>
      <c r="AJ261" s="37">
        <v>2864502.6899999995</v>
      </c>
      <c r="AK261" s="37">
        <v>480147.12000000064</v>
      </c>
      <c r="AL261" s="37">
        <v>166352.86000000002</v>
      </c>
      <c r="AM261" s="37">
        <v>3357113.8799999994</v>
      </c>
      <c r="AN261" s="36">
        <v>9851496.4200000018</v>
      </c>
      <c r="AO261" s="37">
        <v>4818781.0300000012</v>
      </c>
      <c r="AP261" s="38">
        <v>65597777.910000004</v>
      </c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</row>
    <row r="262" spans="1:54" x14ac:dyDescent="0.25">
      <c r="A262" s="18"/>
      <c r="B262" s="18"/>
      <c r="C262" s="29" t="str">
        <f t="shared" si="4"/>
        <v/>
      </c>
      <c r="D262" s="18"/>
      <c r="E262" s="18"/>
      <c r="F262" s="18"/>
      <c r="G262" s="18"/>
      <c r="H262" s="18"/>
      <c r="I262" s="32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29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</row>
    <row r="263" spans="1:54" x14ac:dyDescent="0.25">
      <c r="A263" s="18"/>
      <c r="B263" s="18"/>
      <c r="C263" s="18"/>
      <c r="D263" s="18"/>
      <c r="E263" s="18"/>
      <c r="F263" s="18"/>
      <c r="G263" s="18"/>
      <c r="H263" s="18"/>
      <c r="I263" s="32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65">
        <f>SUM(V261:X261)</f>
        <v>7266290.919999999</v>
      </c>
      <c r="X263" s="18"/>
      <c r="Y263" s="18"/>
      <c r="Z263" s="65">
        <f>SUM(Y261:AA261)</f>
        <v>6118427.3400000008</v>
      </c>
      <c r="AA263" s="18"/>
      <c r="AB263" s="18"/>
      <c r="AC263" s="65">
        <f>SUM(AB261:AD261)</f>
        <v>6025366.0999999987</v>
      </c>
      <c r="AD263" s="18"/>
      <c r="AE263" s="18"/>
      <c r="AF263" s="65">
        <f>SUM(AE261:AG261)</f>
        <v>6696926.209999999</v>
      </c>
      <c r="AG263" s="18"/>
      <c r="AH263" s="18"/>
      <c r="AI263" s="18">
        <v>3574315.2599999988</v>
      </c>
      <c r="AJ263" s="18"/>
      <c r="AK263" s="18"/>
      <c r="AL263" s="65">
        <v>4003613.8600000003</v>
      </c>
      <c r="AM263" s="18"/>
      <c r="AN263" s="18"/>
      <c r="AO263" s="65">
        <v>80268055.360000014</v>
      </c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</row>
    <row r="264" spans="1:54" x14ac:dyDescent="0.25">
      <c r="A264" s="18"/>
      <c r="B264" s="18"/>
      <c r="C264" s="18"/>
      <c r="D264" s="18"/>
      <c r="E264" s="18"/>
      <c r="F264" s="18"/>
      <c r="G264" s="18"/>
      <c r="H264" s="18"/>
      <c r="I264" s="32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</row>
    <row r="265" spans="1:54" x14ac:dyDescent="0.25">
      <c r="A265" s="18"/>
      <c r="B265" s="18"/>
      <c r="C265" s="18"/>
      <c r="D265" s="18"/>
      <c r="E265" s="18"/>
      <c r="F265" s="18"/>
      <c r="G265" s="18"/>
      <c r="H265" s="18"/>
      <c r="I265" s="32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65">
        <v>76264441.500000015</v>
      </c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</row>
    <row r="266" spans="1:54" x14ac:dyDescent="0.25">
      <c r="A266" s="18"/>
      <c r="B266" s="18"/>
      <c r="C266" s="18"/>
      <c r="D266" s="18"/>
      <c r="E266" s="18"/>
      <c r="F266" s="18"/>
      <c r="G266" s="18"/>
      <c r="H266" s="18"/>
      <c r="I266" s="32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</row>
    <row r="267" spans="1:54" x14ac:dyDescent="0.25">
      <c r="A267" s="18"/>
      <c r="B267" s="18"/>
      <c r="C267" s="18"/>
      <c r="D267" s="18"/>
      <c r="E267" s="18"/>
      <c r="F267" s="18"/>
      <c r="G267" s="18"/>
      <c r="H267" s="18"/>
      <c r="I267" s="32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</row>
    <row r="268" spans="1:54" x14ac:dyDescent="0.25">
      <c r="A268" s="18"/>
      <c r="B268" s="18"/>
      <c r="C268" s="18"/>
      <c r="D268" s="18"/>
      <c r="E268" s="18"/>
      <c r="F268" s="18"/>
      <c r="G268" s="18"/>
      <c r="H268" s="18"/>
      <c r="I268" s="32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</row>
    <row r="269" spans="1:54" x14ac:dyDescent="0.25">
      <c r="A269" s="18"/>
      <c r="B269" s="18"/>
      <c r="C269" s="18"/>
      <c r="D269" s="18"/>
      <c r="E269" s="18"/>
      <c r="F269" s="18"/>
      <c r="G269" s="18"/>
      <c r="H269" s="18"/>
      <c r="I269" s="32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</row>
    <row r="270" spans="1:54" x14ac:dyDescent="0.25">
      <c r="A270" s="18"/>
      <c r="B270" s="18"/>
      <c r="C270" s="18"/>
      <c r="D270" s="18"/>
      <c r="E270" s="18"/>
      <c r="F270" s="18"/>
      <c r="G270" s="18"/>
      <c r="H270" s="18"/>
      <c r="I270" s="32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</row>
    <row r="271" spans="1:54" x14ac:dyDescent="0.25">
      <c r="A271" s="18"/>
      <c r="B271" s="18"/>
      <c r="C271" s="18"/>
      <c r="D271" s="18"/>
      <c r="E271" s="18"/>
      <c r="F271" s="18"/>
      <c r="G271" s="18"/>
      <c r="H271" s="18"/>
      <c r="I271" s="32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</row>
    <row r="272" spans="1:54" x14ac:dyDescent="0.25">
      <c r="A272" s="18"/>
      <c r="B272" s="18"/>
      <c r="C272" s="18"/>
      <c r="D272" s="18"/>
      <c r="E272" s="18"/>
      <c r="F272" s="18"/>
      <c r="G272" s="18"/>
      <c r="H272" s="18"/>
      <c r="I272" s="32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</row>
    <row r="273" spans="1:54" x14ac:dyDescent="0.25">
      <c r="A273" s="18"/>
      <c r="B273" s="18"/>
      <c r="C273" s="18"/>
      <c r="D273" s="18"/>
      <c r="E273" s="18"/>
      <c r="F273" s="18"/>
      <c r="G273" s="18"/>
      <c r="H273" s="18"/>
      <c r="I273" s="32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</row>
    <row r="274" spans="1:54" x14ac:dyDescent="0.25">
      <c r="A274" s="18"/>
      <c r="B274" s="18"/>
      <c r="C274" s="18"/>
      <c r="D274" s="18"/>
      <c r="E274" s="18"/>
      <c r="F274" s="18"/>
      <c r="G274" s="18"/>
      <c r="H274" s="18"/>
      <c r="I274" s="32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</row>
    <row r="275" spans="1:54" x14ac:dyDescent="0.25">
      <c r="A275" s="18"/>
      <c r="B275" s="18"/>
      <c r="C275" s="18"/>
      <c r="D275" s="18"/>
      <c r="E275" s="18"/>
      <c r="F275" s="18"/>
      <c r="G275" s="18"/>
      <c r="H275" s="18"/>
      <c r="I275" s="32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</row>
    <row r="276" spans="1:54" x14ac:dyDescent="0.25">
      <c r="A276" s="18"/>
      <c r="B276" s="18"/>
      <c r="C276" s="18"/>
      <c r="D276" s="18"/>
      <c r="E276" s="18"/>
      <c r="F276" s="18"/>
      <c r="G276" s="18"/>
      <c r="H276" s="18"/>
      <c r="I276" s="32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</row>
    <row r="277" spans="1:54" x14ac:dyDescent="0.25">
      <c r="A277" s="18"/>
      <c r="B277" s="18"/>
      <c r="C277" s="18"/>
      <c r="D277" s="18"/>
      <c r="E277" s="18"/>
      <c r="F277" s="18"/>
      <c r="G277" s="18"/>
      <c r="H277" s="18"/>
      <c r="I277" s="32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</row>
    <row r="278" spans="1:54" x14ac:dyDescent="0.25">
      <c r="A278" s="18"/>
      <c r="B278" s="18"/>
      <c r="C278" s="18"/>
      <c r="D278" s="18"/>
      <c r="E278" s="18"/>
      <c r="F278" s="18"/>
      <c r="G278" s="18"/>
      <c r="H278" s="18"/>
      <c r="I278" s="32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</row>
    <row r="279" spans="1:54" x14ac:dyDescent="0.25">
      <c r="A279" s="18"/>
      <c r="B279" s="18"/>
      <c r="C279" s="18"/>
      <c r="D279" s="18"/>
      <c r="E279" s="18"/>
      <c r="F279" s="18"/>
      <c r="G279" s="18"/>
      <c r="H279" s="18"/>
      <c r="I279" s="32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</row>
    <row r="280" spans="1:54" x14ac:dyDescent="0.25">
      <c r="A280" s="18"/>
      <c r="B280" s="18"/>
      <c r="C280" s="18"/>
      <c r="D280" s="18"/>
      <c r="E280" s="18"/>
      <c r="F280" s="18"/>
      <c r="G280" s="18"/>
      <c r="H280" s="18"/>
      <c r="I280" s="32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</row>
    <row r="281" spans="1:54" x14ac:dyDescent="0.25">
      <c r="A281" s="18"/>
      <c r="B281" s="18"/>
      <c r="C281" s="18"/>
      <c r="D281" s="18"/>
      <c r="E281" s="18"/>
      <c r="F281" s="18"/>
      <c r="G281" s="18"/>
      <c r="H281" s="18"/>
      <c r="I281" s="32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</row>
    <row r="282" spans="1:54" x14ac:dyDescent="0.25">
      <c r="A282" s="18"/>
      <c r="B282" s="18"/>
      <c r="C282" s="18"/>
      <c r="D282" s="18"/>
      <c r="E282" s="18"/>
      <c r="F282" s="18"/>
      <c r="G282" s="18"/>
      <c r="H282" s="18"/>
      <c r="I282" s="32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</row>
    <row r="283" spans="1:54" x14ac:dyDescent="0.25">
      <c r="A283" s="18"/>
      <c r="B283" s="18"/>
      <c r="C283" s="18"/>
      <c r="D283" s="18"/>
      <c r="E283" s="18"/>
      <c r="F283" s="18"/>
      <c r="G283" s="18"/>
      <c r="H283" s="18"/>
      <c r="I283" s="32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</row>
    <row r="284" spans="1:54" x14ac:dyDescent="0.25">
      <c r="A284" s="18"/>
      <c r="B284" s="18"/>
      <c r="C284" s="18"/>
      <c r="D284" s="18"/>
      <c r="E284" s="18"/>
      <c r="F284" s="18"/>
      <c r="G284" s="18"/>
      <c r="H284" s="18"/>
      <c r="I284" s="32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</row>
    <row r="285" spans="1:54" x14ac:dyDescent="0.25">
      <c r="A285" s="18"/>
      <c r="B285" s="18"/>
      <c r="C285" s="18"/>
      <c r="D285" s="18"/>
      <c r="E285" s="18"/>
      <c r="F285" s="18"/>
      <c r="G285" s="18"/>
      <c r="H285" s="18"/>
      <c r="I285" s="32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</row>
  </sheetData>
  <mergeCells count="13">
    <mergeCell ref="S1:U1"/>
    <mergeCell ref="D1:F1"/>
    <mergeCell ref="G1:I1"/>
    <mergeCell ref="J1:L1"/>
    <mergeCell ref="M1:O1"/>
    <mergeCell ref="P1:R1"/>
    <mergeCell ref="AN1:AP1"/>
    <mergeCell ref="V1:X1"/>
    <mergeCell ref="Y1:AA1"/>
    <mergeCell ref="AB1:AD1"/>
    <mergeCell ref="AE1:AG1"/>
    <mergeCell ref="AH1:AJ1"/>
    <mergeCell ref="AK1:AM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86DB-D93B-4721-A8FB-1F7DBE4725B1}">
  <dimension ref="A1:AA280"/>
  <sheetViews>
    <sheetView workbookViewId="0">
      <pane xSplit="3" ySplit="2" topLeftCell="D246" activePane="bottomRight" state="frozen"/>
      <selection activeCell="C213" sqref="C213"/>
      <selection pane="topRight" activeCell="C213" sqref="C213"/>
      <selection pane="bottomLeft" activeCell="C213" sqref="C213"/>
      <selection pane="bottomRight" activeCell="Q27" sqref="Q27"/>
    </sheetView>
  </sheetViews>
  <sheetFormatPr defaultRowHeight="15" x14ac:dyDescent="0.25"/>
  <cols>
    <col min="1" max="1" width="38" style="59" bestFit="1" customWidth="1"/>
    <col min="2" max="2" width="10.42578125" style="59" bestFit="1" customWidth="1"/>
    <col min="3" max="3" width="38" style="59" bestFit="1" customWidth="1"/>
    <col min="4" max="12" width="9.140625" style="59" customWidth="1"/>
    <col min="13" max="13" width="9.140625" style="59" bestFit="1" customWidth="1"/>
    <col min="14" max="15" width="10.140625" style="59" bestFit="1" customWidth="1"/>
  </cols>
  <sheetData>
    <row r="1" spans="1:27" x14ac:dyDescent="0.25">
      <c r="A1" s="69"/>
      <c r="B1" s="64"/>
      <c r="C1" s="64"/>
      <c r="D1" s="99" t="s">
        <v>32</v>
      </c>
      <c r="E1" s="100"/>
      <c r="F1" s="101"/>
      <c r="G1" s="99" t="s">
        <v>33</v>
      </c>
      <c r="H1" s="100"/>
      <c r="I1" s="101"/>
      <c r="J1" s="99" t="s">
        <v>34</v>
      </c>
      <c r="K1" s="100"/>
      <c r="L1" s="101"/>
      <c r="M1" s="99" t="s">
        <v>371</v>
      </c>
      <c r="N1" s="100"/>
      <c r="O1" s="10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s="18" customFormat="1" x14ac:dyDescent="0.25">
      <c r="A2" s="70" t="s">
        <v>41</v>
      </c>
      <c r="B2" s="71" t="s">
        <v>42</v>
      </c>
      <c r="C2" s="72" t="s">
        <v>365</v>
      </c>
      <c r="D2" s="103" t="s">
        <v>363</v>
      </c>
      <c r="E2" s="103" t="s">
        <v>3</v>
      </c>
      <c r="F2" s="104" t="s">
        <v>364</v>
      </c>
      <c r="G2" s="103" t="s">
        <v>363</v>
      </c>
      <c r="H2" s="103" t="s">
        <v>3</v>
      </c>
      <c r="I2" s="104" t="s">
        <v>364</v>
      </c>
      <c r="J2" s="103" t="s">
        <v>363</v>
      </c>
      <c r="K2" s="103" t="s">
        <v>3</v>
      </c>
      <c r="L2" s="103" t="s">
        <v>364</v>
      </c>
      <c r="M2" s="105" t="s">
        <v>363</v>
      </c>
      <c r="N2" s="103" t="s">
        <v>3</v>
      </c>
      <c r="O2" s="104" t="s">
        <v>364</v>
      </c>
    </row>
    <row r="3" spans="1:27" x14ac:dyDescent="0.25">
      <c r="A3" s="69" t="s">
        <v>46</v>
      </c>
      <c r="B3" s="64" t="s">
        <v>47</v>
      </c>
      <c r="C3" s="64" t="s">
        <v>376</v>
      </c>
      <c r="D3" s="56">
        <v>1756.73</v>
      </c>
      <c r="E3" s="56">
        <v>135.28</v>
      </c>
      <c r="F3" s="73">
        <v>985.79</v>
      </c>
      <c r="G3" s="64">
        <v>2043.3700000000001</v>
      </c>
      <c r="H3" s="64">
        <v>152.57</v>
      </c>
      <c r="I3" s="73">
        <v>1048.83</v>
      </c>
      <c r="J3" s="64">
        <v>3983.36</v>
      </c>
      <c r="K3" s="64">
        <v>282.02</v>
      </c>
      <c r="L3" s="73">
        <v>1558.1</v>
      </c>
      <c r="M3" s="64">
        <v>7783.46</v>
      </c>
      <c r="N3" s="64">
        <v>569.86999999999989</v>
      </c>
      <c r="O3" s="73">
        <v>3592.72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x14ac:dyDescent="0.25">
      <c r="A4" s="55" t="s">
        <v>46</v>
      </c>
      <c r="B4" s="56" t="s">
        <v>48</v>
      </c>
      <c r="C4" s="64" t="s">
        <v>377</v>
      </c>
      <c r="D4" s="56">
        <v>10673.29</v>
      </c>
      <c r="E4" s="56">
        <v>0</v>
      </c>
      <c r="F4" s="58">
        <v>2478.7199999999998</v>
      </c>
      <c r="G4" s="56">
        <v>15066.66</v>
      </c>
      <c r="H4" s="56">
        <v>0</v>
      </c>
      <c r="I4" s="58">
        <v>2637.24</v>
      </c>
      <c r="J4" s="56">
        <v>15192.93</v>
      </c>
      <c r="K4" s="56">
        <v>0</v>
      </c>
      <c r="L4" s="56">
        <v>3917.76</v>
      </c>
      <c r="M4" s="57">
        <v>40932.880000000005</v>
      </c>
      <c r="N4" s="56">
        <v>0</v>
      </c>
      <c r="O4" s="58">
        <v>9033.7199999999993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x14ac:dyDescent="0.25">
      <c r="A5" s="55" t="s">
        <v>46</v>
      </c>
      <c r="B5" s="56" t="s">
        <v>49</v>
      </c>
      <c r="C5" s="64" t="s">
        <v>378</v>
      </c>
      <c r="D5" s="56">
        <v>-570.03</v>
      </c>
      <c r="E5" s="56">
        <v>0</v>
      </c>
      <c r="F5" s="58">
        <v>4563.13</v>
      </c>
      <c r="G5" s="56">
        <v>-714.14</v>
      </c>
      <c r="H5" s="56">
        <v>0</v>
      </c>
      <c r="I5" s="58">
        <v>4854.9399999999996</v>
      </c>
      <c r="J5" s="56">
        <v>-1320.92</v>
      </c>
      <c r="K5" s="56">
        <v>0</v>
      </c>
      <c r="L5" s="56">
        <v>7212.28</v>
      </c>
      <c r="M5" s="57">
        <v>-2605.09</v>
      </c>
      <c r="N5" s="56">
        <v>0</v>
      </c>
      <c r="O5" s="58">
        <v>16630.349999999999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x14ac:dyDescent="0.25">
      <c r="A6" s="55" t="s">
        <v>46</v>
      </c>
      <c r="B6" s="56" t="s">
        <v>50</v>
      </c>
      <c r="C6" s="64" t="s">
        <v>379</v>
      </c>
      <c r="D6" s="56">
        <v>3508.27</v>
      </c>
      <c r="E6" s="56">
        <v>0</v>
      </c>
      <c r="F6" s="58">
        <v>30904.83</v>
      </c>
      <c r="G6" s="56">
        <v>2321.48</v>
      </c>
      <c r="H6" s="56">
        <v>0</v>
      </c>
      <c r="I6" s="58">
        <v>32881.19</v>
      </c>
      <c r="J6" s="56">
        <v>2697.98</v>
      </c>
      <c r="K6" s="56">
        <v>0</v>
      </c>
      <c r="L6" s="56">
        <v>48846.84</v>
      </c>
      <c r="M6" s="57">
        <v>8527.73</v>
      </c>
      <c r="N6" s="56">
        <v>0</v>
      </c>
      <c r="O6" s="58">
        <v>112632.86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x14ac:dyDescent="0.25">
      <c r="A7" s="55" t="s">
        <v>46</v>
      </c>
      <c r="B7" s="56" t="s">
        <v>51</v>
      </c>
      <c r="C7" s="64" t="s">
        <v>380</v>
      </c>
      <c r="D7" s="56">
        <v>2443.91</v>
      </c>
      <c r="E7" s="56">
        <v>0</v>
      </c>
      <c r="F7" s="58">
        <v>1870.72</v>
      </c>
      <c r="G7" s="56">
        <v>3374.82</v>
      </c>
      <c r="H7" s="56">
        <v>0</v>
      </c>
      <c r="I7" s="58">
        <v>1990.36</v>
      </c>
      <c r="J7" s="56">
        <v>5394.21</v>
      </c>
      <c r="K7" s="56">
        <v>0</v>
      </c>
      <c r="L7" s="56">
        <v>2956.78</v>
      </c>
      <c r="M7" s="57">
        <v>11212.94</v>
      </c>
      <c r="N7" s="56">
        <v>0</v>
      </c>
      <c r="O7" s="58">
        <v>6817.86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x14ac:dyDescent="0.25">
      <c r="A8" s="55" t="s">
        <v>46</v>
      </c>
      <c r="B8" s="56" t="s">
        <v>52</v>
      </c>
      <c r="C8" s="64" t="s">
        <v>381</v>
      </c>
      <c r="D8" s="56">
        <v>10814.93</v>
      </c>
      <c r="E8" s="56">
        <v>0</v>
      </c>
      <c r="F8" s="58">
        <v>13525.85</v>
      </c>
      <c r="G8" s="56">
        <v>9583.27</v>
      </c>
      <c r="H8" s="56">
        <v>0</v>
      </c>
      <c r="I8" s="58">
        <v>14390.82</v>
      </c>
      <c r="J8" s="56">
        <v>298.24</v>
      </c>
      <c r="K8" s="56">
        <v>0</v>
      </c>
      <c r="L8" s="56">
        <v>21378.37</v>
      </c>
      <c r="M8" s="57">
        <v>20696.440000000002</v>
      </c>
      <c r="N8" s="56">
        <v>0</v>
      </c>
      <c r="O8" s="58">
        <v>49295.040000000001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A9" s="55" t="s">
        <v>46</v>
      </c>
      <c r="B9" s="56" t="s">
        <v>53</v>
      </c>
      <c r="C9" s="64" t="s">
        <v>382</v>
      </c>
      <c r="D9" s="56">
        <v>-672.38</v>
      </c>
      <c r="E9" s="56">
        <v>0</v>
      </c>
      <c r="F9" s="58">
        <v>1374.41</v>
      </c>
      <c r="G9" s="56">
        <v>-639.6</v>
      </c>
      <c r="H9" s="56">
        <v>0</v>
      </c>
      <c r="I9" s="58">
        <v>1462.3</v>
      </c>
      <c r="J9" s="56">
        <v>-920.32</v>
      </c>
      <c r="K9" s="56">
        <v>0</v>
      </c>
      <c r="L9" s="56">
        <v>2172.33</v>
      </c>
      <c r="M9" s="57">
        <v>-2232.3000000000002</v>
      </c>
      <c r="N9" s="56">
        <v>0</v>
      </c>
      <c r="O9" s="58">
        <v>5009.04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51" customFormat="1" x14ac:dyDescent="0.25">
      <c r="A10" s="74" t="s">
        <v>54</v>
      </c>
      <c r="B10" s="75"/>
      <c r="C10" s="76" t="s">
        <v>54</v>
      </c>
      <c r="D10" s="75">
        <v>27954.719999999998</v>
      </c>
      <c r="E10" s="75">
        <v>135.28</v>
      </c>
      <c r="F10" s="78">
        <v>55703.450000000004</v>
      </c>
      <c r="G10" s="75">
        <v>31035.86</v>
      </c>
      <c r="H10" s="75">
        <v>152.57</v>
      </c>
      <c r="I10" s="78">
        <v>59265.68</v>
      </c>
      <c r="J10" s="75">
        <v>25325.480000000003</v>
      </c>
      <c r="K10" s="75">
        <v>282.02</v>
      </c>
      <c r="L10" s="75">
        <v>88042.459999999992</v>
      </c>
      <c r="M10" s="77">
        <v>84316.06</v>
      </c>
      <c r="N10" s="75">
        <v>569.86999999999989</v>
      </c>
      <c r="O10" s="78">
        <v>203011.59</v>
      </c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x14ac:dyDescent="0.25">
      <c r="A11" s="69" t="s">
        <v>55</v>
      </c>
      <c r="B11" s="64" t="s">
        <v>56</v>
      </c>
      <c r="C11" s="64" t="s">
        <v>383</v>
      </c>
      <c r="D11" s="64">
        <v>-43.02</v>
      </c>
      <c r="E11" s="64">
        <v>0</v>
      </c>
      <c r="F11" s="73">
        <v>16981.25</v>
      </c>
      <c r="G11" s="64">
        <v>85.65</v>
      </c>
      <c r="H11" s="64">
        <v>0</v>
      </c>
      <c r="I11" s="73">
        <v>18067.189999999999</v>
      </c>
      <c r="J11" s="64">
        <v>320.95999999999998</v>
      </c>
      <c r="K11" s="64">
        <v>0</v>
      </c>
      <c r="L11" s="64">
        <v>26839.82</v>
      </c>
      <c r="M11" s="79">
        <v>363.59000000000003</v>
      </c>
      <c r="N11" s="64">
        <v>0</v>
      </c>
      <c r="O11" s="73">
        <v>61888.259999999995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x14ac:dyDescent="0.25">
      <c r="A12" s="55" t="s">
        <v>55</v>
      </c>
      <c r="B12" s="56" t="s">
        <v>57</v>
      </c>
      <c r="C12" s="64" t="s">
        <v>384</v>
      </c>
      <c r="D12" s="56">
        <v>-915.98</v>
      </c>
      <c r="E12" s="56">
        <v>389.15</v>
      </c>
      <c r="F12" s="58">
        <v>278.64</v>
      </c>
      <c r="G12" s="56">
        <v>-842.4</v>
      </c>
      <c r="H12" s="56">
        <v>438.89</v>
      </c>
      <c r="I12" s="58">
        <v>296.45999999999998</v>
      </c>
      <c r="J12" s="56">
        <v>-1066.33</v>
      </c>
      <c r="K12" s="56">
        <v>811.26</v>
      </c>
      <c r="L12" s="56">
        <v>440.41</v>
      </c>
      <c r="M12" s="57">
        <v>-2824.71</v>
      </c>
      <c r="N12" s="56">
        <v>1639.2999999999997</v>
      </c>
      <c r="O12" s="58">
        <v>1015.51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x14ac:dyDescent="0.25">
      <c r="A13" s="55" t="s">
        <v>55</v>
      </c>
      <c r="B13" s="56" t="s">
        <v>58</v>
      </c>
      <c r="C13" s="64" t="s">
        <v>385</v>
      </c>
      <c r="D13" s="56">
        <v>11594.91</v>
      </c>
      <c r="E13" s="56">
        <v>0</v>
      </c>
      <c r="F13" s="58">
        <v>25120.58</v>
      </c>
      <c r="G13" s="56">
        <v>15804.65</v>
      </c>
      <c r="H13" s="56">
        <v>0</v>
      </c>
      <c r="I13" s="58">
        <v>26727.03</v>
      </c>
      <c r="J13" s="56">
        <v>31797.16</v>
      </c>
      <c r="K13" s="56">
        <v>0</v>
      </c>
      <c r="L13" s="56">
        <v>39704.49</v>
      </c>
      <c r="M13" s="57">
        <v>59196.72</v>
      </c>
      <c r="N13" s="56">
        <v>0</v>
      </c>
      <c r="O13" s="58">
        <v>91552.1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x14ac:dyDescent="0.25">
      <c r="A14" s="55" t="s">
        <v>55</v>
      </c>
      <c r="B14" s="56" t="s">
        <v>59</v>
      </c>
      <c r="C14" s="64" t="s">
        <v>386</v>
      </c>
      <c r="D14" s="56">
        <v>-1150.3599999999999</v>
      </c>
      <c r="E14" s="56">
        <v>88.68</v>
      </c>
      <c r="F14" s="58">
        <v>25153.06</v>
      </c>
      <c r="G14" s="56">
        <v>454.53</v>
      </c>
      <c r="H14" s="56">
        <v>100.02</v>
      </c>
      <c r="I14" s="58">
        <v>26761.59</v>
      </c>
      <c r="J14" s="56">
        <v>328.18</v>
      </c>
      <c r="K14" s="56">
        <v>184.87</v>
      </c>
      <c r="L14" s="56">
        <v>39755.83</v>
      </c>
      <c r="M14" s="57">
        <v>-367.64999999999986</v>
      </c>
      <c r="N14" s="56">
        <v>373.57</v>
      </c>
      <c r="O14" s="58">
        <v>91670.48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x14ac:dyDescent="0.25">
      <c r="A15" s="55" t="s">
        <v>55</v>
      </c>
      <c r="B15" s="56" t="s">
        <v>60</v>
      </c>
      <c r="C15" s="64" t="s">
        <v>387</v>
      </c>
      <c r="D15" s="56">
        <v>-565.41999999999996</v>
      </c>
      <c r="E15" s="56">
        <v>0</v>
      </c>
      <c r="F15" s="58">
        <v>34380.17</v>
      </c>
      <c r="G15" s="56">
        <v>509.2</v>
      </c>
      <c r="H15" s="56">
        <v>0</v>
      </c>
      <c r="I15" s="58">
        <v>36578.78</v>
      </c>
      <c r="J15" s="56">
        <v>1237.32</v>
      </c>
      <c r="K15" s="56">
        <v>0</v>
      </c>
      <c r="L15" s="56">
        <v>54339.81</v>
      </c>
      <c r="M15" s="57">
        <v>1181.0999999999999</v>
      </c>
      <c r="N15" s="56">
        <v>0</v>
      </c>
      <c r="O15" s="58">
        <v>125298.76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51" customFormat="1" x14ac:dyDescent="0.25">
      <c r="A16" s="74" t="s">
        <v>61</v>
      </c>
      <c r="B16" s="75"/>
      <c r="C16" s="76" t="s">
        <v>61</v>
      </c>
      <c r="D16" s="75">
        <v>8920.1299999999992</v>
      </c>
      <c r="E16" s="75">
        <v>477.83</v>
      </c>
      <c r="F16" s="78">
        <v>101913.7</v>
      </c>
      <c r="G16" s="75">
        <v>16011.630000000001</v>
      </c>
      <c r="H16" s="75">
        <v>538.91</v>
      </c>
      <c r="I16" s="78">
        <v>108431.04999999999</v>
      </c>
      <c r="J16" s="75">
        <v>32617.29</v>
      </c>
      <c r="K16" s="75">
        <v>996.13</v>
      </c>
      <c r="L16" s="75">
        <v>161080.35999999999</v>
      </c>
      <c r="M16" s="77">
        <v>57549.05</v>
      </c>
      <c r="N16" s="75">
        <v>2012.87</v>
      </c>
      <c r="O16" s="78">
        <v>371425.11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x14ac:dyDescent="0.25">
      <c r="A17" s="69" t="s">
        <v>350</v>
      </c>
      <c r="B17" s="64" t="s">
        <v>205</v>
      </c>
      <c r="C17" s="64" t="s">
        <v>388</v>
      </c>
      <c r="D17" s="64">
        <v>195</v>
      </c>
      <c r="E17" s="64">
        <v>0</v>
      </c>
      <c r="F17" s="73">
        <v>4702.17</v>
      </c>
      <c r="G17" s="64">
        <v>179.86</v>
      </c>
      <c r="H17" s="64">
        <v>0</v>
      </c>
      <c r="I17" s="73">
        <v>5002.87</v>
      </c>
      <c r="J17" s="64">
        <v>300.97000000000003</v>
      </c>
      <c r="K17" s="64">
        <v>0</v>
      </c>
      <c r="L17" s="64">
        <v>7432.04</v>
      </c>
      <c r="M17" s="79">
        <v>675.83</v>
      </c>
      <c r="N17" s="64">
        <v>0</v>
      </c>
      <c r="O17" s="73">
        <v>17137.079999999998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51" customFormat="1" x14ac:dyDescent="0.25">
      <c r="A18" s="74" t="s">
        <v>351</v>
      </c>
      <c r="B18" s="75"/>
      <c r="C18" s="76" t="s">
        <v>351</v>
      </c>
      <c r="D18" s="75">
        <v>195</v>
      </c>
      <c r="E18" s="75">
        <v>0</v>
      </c>
      <c r="F18" s="78">
        <v>4702.17</v>
      </c>
      <c r="G18" s="75">
        <v>179.86</v>
      </c>
      <c r="H18" s="75">
        <v>0</v>
      </c>
      <c r="I18" s="78">
        <v>5002.87</v>
      </c>
      <c r="J18" s="75">
        <v>300.97000000000003</v>
      </c>
      <c r="K18" s="75">
        <v>0</v>
      </c>
      <c r="L18" s="75">
        <v>7432.04</v>
      </c>
      <c r="M18" s="77">
        <v>675.83</v>
      </c>
      <c r="N18" s="75">
        <v>0</v>
      </c>
      <c r="O18" s="78">
        <v>17137.079999999998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x14ac:dyDescent="0.25">
      <c r="A19" s="69" t="s">
        <v>67</v>
      </c>
      <c r="B19" s="64" t="s">
        <v>68</v>
      </c>
      <c r="C19" s="64" t="s">
        <v>389</v>
      </c>
      <c r="D19" s="64">
        <v>-0.1</v>
      </c>
      <c r="E19" s="64">
        <v>0.03</v>
      </c>
      <c r="F19" s="73">
        <v>3185.87</v>
      </c>
      <c r="G19" s="64">
        <v>1.05</v>
      </c>
      <c r="H19" s="64">
        <v>0.03</v>
      </c>
      <c r="I19" s="73">
        <v>3389.61</v>
      </c>
      <c r="J19" s="64">
        <v>0.7</v>
      </c>
      <c r="K19" s="64">
        <v>0.06</v>
      </c>
      <c r="L19" s="64">
        <v>5035.45</v>
      </c>
      <c r="M19" s="79">
        <v>1.65</v>
      </c>
      <c r="N19" s="64">
        <v>0.12</v>
      </c>
      <c r="O19" s="73">
        <v>11610.93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51" customFormat="1" x14ac:dyDescent="0.25">
      <c r="A20" s="74" t="s">
        <v>70</v>
      </c>
      <c r="B20" s="75"/>
      <c r="C20" s="76" t="s">
        <v>70</v>
      </c>
      <c r="D20" s="75">
        <v>-0.1</v>
      </c>
      <c r="E20" s="75">
        <v>0.03</v>
      </c>
      <c r="F20" s="78">
        <v>3185.87</v>
      </c>
      <c r="G20" s="75">
        <v>1.05</v>
      </c>
      <c r="H20" s="75">
        <v>0.03</v>
      </c>
      <c r="I20" s="78">
        <v>3389.61</v>
      </c>
      <c r="J20" s="75">
        <v>0.7</v>
      </c>
      <c r="K20" s="75">
        <v>0.06</v>
      </c>
      <c r="L20" s="75">
        <v>5035.45</v>
      </c>
      <c r="M20" s="77">
        <v>1.65</v>
      </c>
      <c r="N20" s="75">
        <v>0.12</v>
      </c>
      <c r="O20" s="78">
        <v>11610.93</v>
      </c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x14ac:dyDescent="0.25">
      <c r="A21" s="69" t="s">
        <v>71</v>
      </c>
      <c r="B21" s="64" t="s">
        <v>72</v>
      </c>
      <c r="C21" s="64" t="s">
        <v>390</v>
      </c>
      <c r="D21" s="64">
        <v>273.36</v>
      </c>
      <c r="E21" s="64">
        <v>0</v>
      </c>
      <c r="F21" s="73">
        <v>10982.74</v>
      </c>
      <c r="G21" s="64">
        <v>-278.17</v>
      </c>
      <c r="H21" s="64">
        <v>0</v>
      </c>
      <c r="I21" s="73">
        <v>11685.08</v>
      </c>
      <c r="J21" s="64">
        <v>-603.26</v>
      </c>
      <c r="K21" s="64">
        <v>0</v>
      </c>
      <c r="L21" s="64">
        <v>17358.84</v>
      </c>
      <c r="M21" s="79">
        <v>-608.06999999999994</v>
      </c>
      <c r="N21" s="64">
        <v>0</v>
      </c>
      <c r="O21" s="73">
        <v>40026.660000000003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51" customFormat="1" x14ac:dyDescent="0.25">
      <c r="A22" s="74" t="s">
        <v>73</v>
      </c>
      <c r="B22" s="75"/>
      <c r="C22" s="76" t="s">
        <v>73</v>
      </c>
      <c r="D22" s="75">
        <v>273.36</v>
      </c>
      <c r="E22" s="75">
        <v>0</v>
      </c>
      <c r="F22" s="78">
        <v>10982.74</v>
      </c>
      <c r="G22" s="75">
        <v>-278.17</v>
      </c>
      <c r="H22" s="75">
        <v>0</v>
      </c>
      <c r="I22" s="78">
        <v>11685.08</v>
      </c>
      <c r="J22" s="75">
        <v>-603.26</v>
      </c>
      <c r="K22" s="75">
        <v>0</v>
      </c>
      <c r="L22" s="75">
        <v>17358.84</v>
      </c>
      <c r="M22" s="77">
        <v>-608.06999999999994</v>
      </c>
      <c r="N22" s="75">
        <v>0</v>
      </c>
      <c r="O22" s="78">
        <v>40026.660000000003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x14ac:dyDescent="0.25">
      <c r="A23" s="69" t="s">
        <v>77</v>
      </c>
      <c r="B23" s="64" t="s">
        <v>57</v>
      </c>
      <c r="C23" s="64" t="s">
        <v>391</v>
      </c>
      <c r="D23" s="64">
        <v>0</v>
      </c>
      <c r="E23" s="64">
        <v>20188.169999999998</v>
      </c>
      <c r="F23" s="73">
        <v>0</v>
      </c>
      <c r="G23" s="64">
        <v>0</v>
      </c>
      <c r="H23" s="64">
        <v>22768.69</v>
      </c>
      <c r="I23" s="73">
        <v>0</v>
      </c>
      <c r="J23" s="64">
        <v>0</v>
      </c>
      <c r="K23" s="64">
        <v>42086.55</v>
      </c>
      <c r="L23" s="64">
        <v>0</v>
      </c>
      <c r="M23" s="79">
        <v>0</v>
      </c>
      <c r="N23" s="64">
        <v>85043.41</v>
      </c>
      <c r="O23" s="73">
        <v>0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x14ac:dyDescent="0.25">
      <c r="A24" s="55" t="s">
        <v>77</v>
      </c>
      <c r="B24" s="56" t="s">
        <v>78</v>
      </c>
      <c r="C24" s="64" t="s">
        <v>392</v>
      </c>
      <c r="D24" s="56">
        <v>10044.540000000001</v>
      </c>
      <c r="E24" s="56">
        <v>0</v>
      </c>
      <c r="F24" s="58">
        <v>207.98</v>
      </c>
      <c r="G24" s="56">
        <v>10063.709999999999</v>
      </c>
      <c r="H24" s="56">
        <v>0</v>
      </c>
      <c r="I24" s="58">
        <v>221.29</v>
      </c>
      <c r="J24" s="56">
        <v>15008.64</v>
      </c>
      <c r="K24" s="56">
        <v>0</v>
      </c>
      <c r="L24" s="56">
        <v>328.73</v>
      </c>
      <c r="M24" s="57">
        <v>35116.89</v>
      </c>
      <c r="N24" s="56">
        <v>0</v>
      </c>
      <c r="O24" s="58">
        <v>758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x14ac:dyDescent="0.25">
      <c r="A25" s="55" t="s">
        <v>77</v>
      </c>
      <c r="B25" s="56" t="s">
        <v>81</v>
      </c>
      <c r="C25" s="64" t="s">
        <v>393</v>
      </c>
      <c r="D25" s="56">
        <v>405.75</v>
      </c>
      <c r="E25" s="56">
        <v>0</v>
      </c>
      <c r="F25" s="58">
        <v>64.959999999999994</v>
      </c>
      <c r="G25" s="56">
        <v>267.33</v>
      </c>
      <c r="H25" s="56">
        <v>0</v>
      </c>
      <c r="I25" s="58">
        <v>69.11</v>
      </c>
      <c r="J25" s="56">
        <v>331.78999999999996</v>
      </c>
      <c r="K25" s="56">
        <v>0</v>
      </c>
      <c r="L25" s="56">
        <v>102.67</v>
      </c>
      <c r="M25" s="57">
        <v>1004.8699999999999</v>
      </c>
      <c r="N25" s="56">
        <v>0</v>
      </c>
      <c r="O25" s="58">
        <v>236.74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x14ac:dyDescent="0.25">
      <c r="A26" s="55" t="s">
        <v>77</v>
      </c>
      <c r="B26" s="56" t="s">
        <v>82</v>
      </c>
      <c r="C26" s="64" t="s">
        <v>394</v>
      </c>
      <c r="D26" s="56">
        <v>0</v>
      </c>
      <c r="E26" s="56">
        <v>16121.56</v>
      </c>
      <c r="F26" s="58">
        <v>0</v>
      </c>
      <c r="G26" s="56">
        <v>0</v>
      </c>
      <c r="H26" s="56">
        <v>18182.28</v>
      </c>
      <c r="I26" s="58">
        <v>0</v>
      </c>
      <c r="J26" s="56">
        <v>0</v>
      </c>
      <c r="K26" s="56">
        <v>33608.839999999997</v>
      </c>
      <c r="L26" s="56">
        <v>0</v>
      </c>
      <c r="M26" s="57">
        <v>0</v>
      </c>
      <c r="N26" s="56">
        <v>67912.679999999993</v>
      </c>
      <c r="O26" s="58">
        <v>0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x14ac:dyDescent="0.25">
      <c r="A27" s="55" t="s">
        <v>77</v>
      </c>
      <c r="B27" s="56" t="s">
        <v>83</v>
      </c>
      <c r="C27" s="64" t="s">
        <v>395</v>
      </c>
      <c r="D27" s="56">
        <v>0</v>
      </c>
      <c r="E27" s="56">
        <v>0</v>
      </c>
      <c r="F27" s="58">
        <v>0</v>
      </c>
      <c r="G27" s="56">
        <v>0</v>
      </c>
      <c r="H27" s="56">
        <v>0</v>
      </c>
      <c r="I27" s="58">
        <v>0</v>
      </c>
      <c r="J27" s="56">
        <v>0</v>
      </c>
      <c r="K27" s="56">
        <v>0</v>
      </c>
      <c r="L27" s="56">
        <v>0</v>
      </c>
      <c r="M27" s="57">
        <v>0</v>
      </c>
      <c r="N27" s="56">
        <v>0</v>
      </c>
      <c r="O27" s="58"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x14ac:dyDescent="0.25">
      <c r="A28" s="55" t="s">
        <v>77</v>
      </c>
      <c r="B28" s="56" t="s">
        <v>84</v>
      </c>
      <c r="C28" s="64" t="s">
        <v>396</v>
      </c>
      <c r="D28" s="56">
        <v>749.99</v>
      </c>
      <c r="E28" s="56">
        <v>0</v>
      </c>
      <c r="F28" s="58">
        <v>0</v>
      </c>
      <c r="G28" s="56">
        <v>738.94</v>
      </c>
      <c r="H28" s="56">
        <v>0</v>
      </c>
      <c r="I28" s="58">
        <v>0</v>
      </c>
      <c r="J28" s="56">
        <v>1133.93</v>
      </c>
      <c r="K28" s="56">
        <v>0</v>
      </c>
      <c r="L28" s="56">
        <v>0</v>
      </c>
      <c r="M28" s="57">
        <v>2622.86</v>
      </c>
      <c r="N28" s="56">
        <v>0</v>
      </c>
      <c r="O28" s="58">
        <v>0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x14ac:dyDescent="0.25">
      <c r="A29" s="55" t="s">
        <v>77</v>
      </c>
      <c r="B29" s="56" t="s">
        <v>85</v>
      </c>
      <c r="C29" s="64" t="s">
        <v>397</v>
      </c>
      <c r="D29" s="56">
        <v>0</v>
      </c>
      <c r="E29" s="56">
        <v>0</v>
      </c>
      <c r="F29" s="58">
        <v>67.239999999999995</v>
      </c>
      <c r="G29" s="56">
        <v>0</v>
      </c>
      <c r="H29" s="56">
        <v>0</v>
      </c>
      <c r="I29" s="58">
        <v>71.540000000000006</v>
      </c>
      <c r="J29" s="56">
        <v>0</v>
      </c>
      <c r="K29" s="56">
        <v>0</v>
      </c>
      <c r="L29" s="56">
        <v>106.27</v>
      </c>
      <c r="M29" s="57">
        <v>0</v>
      </c>
      <c r="N29" s="56">
        <v>0</v>
      </c>
      <c r="O29" s="58">
        <v>245.05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x14ac:dyDescent="0.25">
      <c r="A30" s="55" t="s">
        <v>77</v>
      </c>
      <c r="B30" s="56" t="s">
        <v>86</v>
      </c>
      <c r="C30" s="64" t="s">
        <v>398</v>
      </c>
      <c r="D30" s="56">
        <v>0</v>
      </c>
      <c r="E30" s="56">
        <v>0</v>
      </c>
      <c r="F30" s="58">
        <v>0</v>
      </c>
      <c r="G30" s="56">
        <v>0</v>
      </c>
      <c r="H30" s="56">
        <v>0</v>
      </c>
      <c r="I30" s="58">
        <v>0</v>
      </c>
      <c r="J30" s="56">
        <v>0</v>
      </c>
      <c r="K30" s="56">
        <v>0</v>
      </c>
      <c r="L30" s="56">
        <v>0</v>
      </c>
      <c r="M30" s="57">
        <v>0</v>
      </c>
      <c r="N30" s="56">
        <v>0</v>
      </c>
      <c r="O30" s="58">
        <v>0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51" customFormat="1" x14ac:dyDescent="0.25">
      <c r="A31" s="74" t="s">
        <v>87</v>
      </c>
      <c r="B31" s="75"/>
      <c r="C31" s="76" t="s">
        <v>87</v>
      </c>
      <c r="D31" s="75">
        <v>11200.28</v>
      </c>
      <c r="E31" s="75">
        <v>36309.729999999996</v>
      </c>
      <c r="F31" s="78">
        <v>340.18</v>
      </c>
      <c r="G31" s="75">
        <v>11069.98</v>
      </c>
      <c r="H31" s="75">
        <v>40950.97</v>
      </c>
      <c r="I31" s="78">
        <v>361.94</v>
      </c>
      <c r="J31" s="75">
        <v>16474.36</v>
      </c>
      <c r="K31" s="75">
        <v>75695.39</v>
      </c>
      <c r="L31" s="75">
        <v>537.67000000000007</v>
      </c>
      <c r="M31" s="77">
        <v>38744.619999999995</v>
      </c>
      <c r="N31" s="75">
        <v>152956.09</v>
      </c>
      <c r="O31" s="78">
        <v>1239.7900000000002</v>
      </c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x14ac:dyDescent="0.25">
      <c r="A32" s="69" t="s">
        <v>88</v>
      </c>
      <c r="B32" s="64" t="s">
        <v>89</v>
      </c>
      <c r="C32" s="64" t="s">
        <v>399</v>
      </c>
      <c r="D32" s="64">
        <v>-1205.3599999999999</v>
      </c>
      <c r="E32" s="64">
        <v>0</v>
      </c>
      <c r="F32" s="73">
        <v>42489.87</v>
      </c>
      <c r="G32" s="64">
        <v>-1164.3699999999999</v>
      </c>
      <c r="H32" s="64">
        <v>0</v>
      </c>
      <c r="I32" s="73">
        <v>45207.09</v>
      </c>
      <c r="J32" s="64">
        <v>-1720.69</v>
      </c>
      <c r="K32" s="64">
        <v>0</v>
      </c>
      <c r="L32" s="64">
        <v>67157.64</v>
      </c>
      <c r="M32" s="79">
        <v>-4090.42</v>
      </c>
      <c r="N32" s="64">
        <v>0</v>
      </c>
      <c r="O32" s="73">
        <v>154854.6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x14ac:dyDescent="0.25">
      <c r="A33" s="55" t="s">
        <v>88</v>
      </c>
      <c r="B33" s="56" t="s">
        <v>90</v>
      </c>
      <c r="C33" s="64" t="s">
        <v>400</v>
      </c>
      <c r="D33" s="56">
        <v>20.87</v>
      </c>
      <c r="E33" s="56">
        <v>0</v>
      </c>
      <c r="F33" s="58">
        <v>15484.9</v>
      </c>
      <c r="G33" s="56">
        <v>157.97</v>
      </c>
      <c r="H33" s="56">
        <v>0</v>
      </c>
      <c r="I33" s="58">
        <v>16475.150000000001</v>
      </c>
      <c r="J33" s="56">
        <v>185.84</v>
      </c>
      <c r="K33" s="56">
        <v>0</v>
      </c>
      <c r="L33" s="56">
        <v>24474.75</v>
      </c>
      <c r="M33" s="57">
        <v>364.68</v>
      </c>
      <c r="N33" s="56">
        <v>0</v>
      </c>
      <c r="O33" s="58">
        <v>56434.8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s="51" customFormat="1" x14ac:dyDescent="0.25">
      <c r="A34" s="74" t="s">
        <v>91</v>
      </c>
      <c r="B34" s="75"/>
      <c r="C34" s="76" t="s">
        <v>91</v>
      </c>
      <c r="D34" s="75">
        <v>-1184.49</v>
      </c>
      <c r="E34" s="75">
        <v>0</v>
      </c>
      <c r="F34" s="78">
        <v>57974.770000000004</v>
      </c>
      <c r="G34" s="75">
        <v>-1006.3999999999999</v>
      </c>
      <c r="H34" s="75">
        <v>0</v>
      </c>
      <c r="I34" s="78">
        <v>61682.239999999998</v>
      </c>
      <c r="J34" s="75">
        <v>-1534.8500000000001</v>
      </c>
      <c r="K34" s="75">
        <v>0</v>
      </c>
      <c r="L34" s="75">
        <v>91632.39</v>
      </c>
      <c r="M34" s="77">
        <v>-3725.74</v>
      </c>
      <c r="N34" s="75">
        <v>0</v>
      </c>
      <c r="O34" s="78">
        <v>211289.4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x14ac:dyDescent="0.25">
      <c r="A35" s="69" t="s">
        <v>352</v>
      </c>
      <c r="B35" s="64" t="s">
        <v>93</v>
      </c>
      <c r="C35" s="64" t="s">
        <v>401</v>
      </c>
      <c r="D35" s="64">
        <v>4125.01</v>
      </c>
      <c r="E35" s="64">
        <v>0</v>
      </c>
      <c r="F35" s="73">
        <v>3629.76</v>
      </c>
      <c r="G35" s="64">
        <v>1482.02</v>
      </c>
      <c r="H35" s="64">
        <v>0</v>
      </c>
      <c r="I35" s="73">
        <v>3861.88</v>
      </c>
      <c r="J35" s="64">
        <v>468.24</v>
      </c>
      <c r="K35" s="64">
        <v>0</v>
      </c>
      <c r="L35" s="64">
        <v>5737.04</v>
      </c>
      <c r="M35" s="79">
        <v>6075.27</v>
      </c>
      <c r="N35" s="64">
        <v>0</v>
      </c>
      <c r="O35" s="73">
        <v>13228.68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51" customFormat="1" x14ac:dyDescent="0.25">
      <c r="A36" s="74" t="s">
        <v>353</v>
      </c>
      <c r="B36" s="75"/>
      <c r="C36" s="76" t="s">
        <v>353</v>
      </c>
      <c r="D36" s="75">
        <v>4125.01</v>
      </c>
      <c r="E36" s="75">
        <v>0</v>
      </c>
      <c r="F36" s="78">
        <v>3629.76</v>
      </c>
      <c r="G36" s="75">
        <v>1482.02</v>
      </c>
      <c r="H36" s="75">
        <v>0</v>
      </c>
      <c r="I36" s="78">
        <v>3861.88</v>
      </c>
      <c r="J36" s="75">
        <v>468.24</v>
      </c>
      <c r="K36" s="75">
        <v>0</v>
      </c>
      <c r="L36" s="75">
        <v>5737.04</v>
      </c>
      <c r="M36" s="77">
        <v>6075.27</v>
      </c>
      <c r="N36" s="75">
        <v>0</v>
      </c>
      <c r="O36" s="78">
        <v>13228.68</v>
      </c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5">
      <c r="A37" s="69" t="s">
        <v>95</v>
      </c>
      <c r="B37" s="64" t="s">
        <v>97</v>
      </c>
      <c r="C37" s="64" t="s">
        <v>402</v>
      </c>
      <c r="D37" s="64">
        <v>0</v>
      </c>
      <c r="E37" s="64">
        <v>0</v>
      </c>
      <c r="F37" s="73">
        <v>30455.24</v>
      </c>
      <c r="G37" s="64">
        <v>0</v>
      </c>
      <c r="H37" s="64">
        <v>0</v>
      </c>
      <c r="I37" s="73">
        <v>32402.85</v>
      </c>
      <c r="J37" s="64">
        <v>0</v>
      </c>
      <c r="K37" s="64">
        <v>0</v>
      </c>
      <c r="L37" s="64">
        <v>48136.24</v>
      </c>
      <c r="M37" s="79">
        <v>0</v>
      </c>
      <c r="N37" s="64">
        <v>0</v>
      </c>
      <c r="O37" s="73">
        <v>110994.32999999999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s="51" customFormat="1" x14ac:dyDescent="0.25">
      <c r="A38" s="74" t="s">
        <v>99</v>
      </c>
      <c r="B38" s="75"/>
      <c r="C38" s="76" t="s">
        <v>99</v>
      </c>
      <c r="D38" s="75">
        <v>0</v>
      </c>
      <c r="E38" s="75">
        <v>0</v>
      </c>
      <c r="F38" s="78">
        <v>30455.24</v>
      </c>
      <c r="G38" s="75">
        <v>0</v>
      </c>
      <c r="H38" s="75">
        <v>0</v>
      </c>
      <c r="I38" s="78">
        <v>32402.85</v>
      </c>
      <c r="J38" s="75">
        <v>0</v>
      </c>
      <c r="K38" s="75">
        <v>0</v>
      </c>
      <c r="L38" s="75">
        <v>48136.24</v>
      </c>
      <c r="M38" s="77">
        <v>0</v>
      </c>
      <c r="N38" s="75">
        <v>0</v>
      </c>
      <c r="O38" s="78">
        <v>110994.32999999999</v>
      </c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x14ac:dyDescent="0.25">
      <c r="A39" s="69" t="s">
        <v>100</v>
      </c>
      <c r="B39" s="64" t="s">
        <v>101</v>
      </c>
      <c r="C39" s="64" t="s">
        <v>403</v>
      </c>
      <c r="D39" s="64">
        <v>783.23</v>
      </c>
      <c r="E39" s="64">
        <v>0</v>
      </c>
      <c r="F39" s="73">
        <v>3777.92</v>
      </c>
      <c r="G39" s="64">
        <v>2243.04</v>
      </c>
      <c r="H39" s="64">
        <v>0</v>
      </c>
      <c r="I39" s="73">
        <v>4019.51</v>
      </c>
      <c r="J39" s="64">
        <v>3657.5600000000004</v>
      </c>
      <c r="K39" s="64">
        <v>0</v>
      </c>
      <c r="L39" s="64">
        <v>5971.21</v>
      </c>
      <c r="M39" s="79">
        <v>6683.8300000000008</v>
      </c>
      <c r="N39" s="64">
        <v>0</v>
      </c>
      <c r="O39" s="73">
        <v>13768.640000000001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x14ac:dyDescent="0.25">
      <c r="A40" s="55" t="s">
        <v>100</v>
      </c>
      <c r="B40" s="56" t="s">
        <v>102</v>
      </c>
      <c r="C40" s="64" t="s">
        <v>404</v>
      </c>
      <c r="D40" s="56">
        <v>-1240.52</v>
      </c>
      <c r="E40" s="56">
        <v>0</v>
      </c>
      <c r="F40" s="58">
        <v>30395.41</v>
      </c>
      <c r="G40" s="56">
        <v>-673.27</v>
      </c>
      <c r="H40" s="56">
        <v>0</v>
      </c>
      <c r="I40" s="58">
        <v>32339.19</v>
      </c>
      <c r="J40" s="56">
        <v>-482.2</v>
      </c>
      <c r="K40" s="56">
        <v>0</v>
      </c>
      <c r="L40" s="56">
        <v>48041.67</v>
      </c>
      <c r="M40" s="57">
        <v>-2395.9899999999998</v>
      </c>
      <c r="N40" s="56">
        <v>0</v>
      </c>
      <c r="O40" s="58">
        <v>110776.27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51" customFormat="1" x14ac:dyDescent="0.25">
      <c r="A41" s="74" t="s">
        <v>103</v>
      </c>
      <c r="B41" s="75"/>
      <c r="C41" s="76" t="s">
        <v>103</v>
      </c>
      <c r="D41" s="75">
        <v>-457.28999999999996</v>
      </c>
      <c r="E41" s="75">
        <v>0</v>
      </c>
      <c r="F41" s="78">
        <v>34173.33</v>
      </c>
      <c r="G41" s="75">
        <v>1569.77</v>
      </c>
      <c r="H41" s="75">
        <v>0</v>
      </c>
      <c r="I41" s="78">
        <v>36358.699999999997</v>
      </c>
      <c r="J41" s="75">
        <v>3175.3600000000006</v>
      </c>
      <c r="K41" s="75">
        <v>0</v>
      </c>
      <c r="L41" s="75">
        <v>54012.88</v>
      </c>
      <c r="M41" s="77">
        <v>4287.84</v>
      </c>
      <c r="N41" s="75">
        <v>0</v>
      </c>
      <c r="O41" s="78">
        <v>124544.90999999999</v>
      </c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x14ac:dyDescent="0.25">
      <c r="A42" s="69" t="s">
        <v>104</v>
      </c>
      <c r="B42" s="64" t="s">
        <v>105</v>
      </c>
      <c r="C42" s="64" t="s">
        <v>405</v>
      </c>
      <c r="D42" s="64">
        <v>-289.81</v>
      </c>
      <c r="E42" s="64">
        <v>0.01</v>
      </c>
      <c r="F42" s="73">
        <v>24749.05</v>
      </c>
      <c r="G42" s="64">
        <v>-2194.17</v>
      </c>
      <c r="H42" s="64">
        <v>0.01</v>
      </c>
      <c r="I42" s="73">
        <v>26331.75</v>
      </c>
      <c r="J42" s="64">
        <v>-3169.48</v>
      </c>
      <c r="K42" s="64">
        <v>0.02</v>
      </c>
      <c r="L42" s="64">
        <v>39117.279999999999</v>
      </c>
      <c r="M42" s="79">
        <v>-5653.46</v>
      </c>
      <c r="N42" s="64">
        <v>0.04</v>
      </c>
      <c r="O42" s="73">
        <v>90198.080000000002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51" customFormat="1" x14ac:dyDescent="0.25">
      <c r="A43" s="74" t="s">
        <v>106</v>
      </c>
      <c r="B43" s="75"/>
      <c r="C43" s="76" t="s">
        <v>106</v>
      </c>
      <c r="D43" s="75">
        <v>-289.81</v>
      </c>
      <c r="E43" s="75">
        <v>0.01</v>
      </c>
      <c r="F43" s="78">
        <v>24749.05</v>
      </c>
      <c r="G43" s="75">
        <v>-2194.17</v>
      </c>
      <c r="H43" s="75">
        <v>0.01</v>
      </c>
      <c r="I43" s="78">
        <v>26331.75</v>
      </c>
      <c r="J43" s="75">
        <v>-3169.48</v>
      </c>
      <c r="K43" s="75">
        <v>0.02</v>
      </c>
      <c r="L43" s="75">
        <v>39117.279999999999</v>
      </c>
      <c r="M43" s="77">
        <v>-5653.46</v>
      </c>
      <c r="N43" s="75">
        <v>0.04</v>
      </c>
      <c r="O43" s="78">
        <v>90198.080000000002</v>
      </c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x14ac:dyDescent="0.25">
      <c r="A44" s="69" t="s">
        <v>109</v>
      </c>
      <c r="B44" s="64" t="s">
        <v>110</v>
      </c>
      <c r="C44" s="64" t="s">
        <v>406</v>
      </c>
      <c r="D44" s="64">
        <v>0</v>
      </c>
      <c r="E44" s="64">
        <v>0</v>
      </c>
      <c r="F44" s="73">
        <v>0</v>
      </c>
      <c r="G44" s="64">
        <v>0</v>
      </c>
      <c r="H44" s="64">
        <v>0</v>
      </c>
      <c r="I44" s="73">
        <v>0</v>
      </c>
      <c r="J44" s="64">
        <v>0</v>
      </c>
      <c r="K44" s="64">
        <v>0</v>
      </c>
      <c r="L44" s="64">
        <v>0</v>
      </c>
      <c r="M44" s="79">
        <v>0</v>
      </c>
      <c r="N44" s="64">
        <v>0</v>
      </c>
      <c r="O44" s="73">
        <v>0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x14ac:dyDescent="0.25">
      <c r="A45" s="55" t="s">
        <v>109</v>
      </c>
      <c r="B45" s="56" t="s">
        <v>111</v>
      </c>
      <c r="C45" s="64" t="s">
        <v>407</v>
      </c>
      <c r="D45" s="56">
        <v>1957.43</v>
      </c>
      <c r="E45" s="56">
        <v>0</v>
      </c>
      <c r="F45" s="58">
        <v>0</v>
      </c>
      <c r="G45" s="56">
        <v>927.34</v>
      </c>
      <c r="H45" s="56">
        <v>0</v>
      </c>
      <c r="I45" s="58">
        <v>0</v>
      </c>
      <c r="J45" s="56">
        <v>888.01</v>
      </c>
      <c r="K45" s="56">
        <v>0</v>
      </c>
      <c r="L45" s="56">
        <v>0</v>
      </c>
      <c r="M45" s="57">
        <v>3772.78</v>
      </c>
      <c r="N45" s="56">
        <v>0</v>
      </c>
      <c r="O45" s="58">
        <v>0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x14ac:dyDescent="0.25">
      <c r="A46" s="55" t="s">
        <v>109</v>
      </c>
      <c r="B46" s="56" t="s">
        <v>51</v>
      </c>
      <c r="C46" s="64" t="s">
        <v>408</v>
      </c>
      <c r="D46" s="56">
        <v>15347.439999999999</v>
      </c>
      <c r="E46" s="56">
        <v>1295.0899999999999</v>
      </c>
      <c r="F46" s="58">
        <v>3.99</v>
      </c>
      <c r="G46" s="56">
        <v>20833.849999999999</v>
      </c>
      <c r="H46" s="56">
        <v>1460.63</v>
      </c>
      <c r="I46" s="58">
        <v>4.24</v>
      </c>
      <c r="J46" s="56">
        <v>33055.770000000004</v>
      </c>
      <c r="K46" s="56">
        <v>2699.89</v>
      </c>
      <c r="L46" s="56">
        <v>6.3</v>
      </c>
      <c r="M46" s="57">
        <v>69237.06</v>
      </c>
      <c r="N46" s="56">
        <v>5455.61</v>
      </c>
      <c r="O46" s="58">
        <v>14.53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x14ac:dyDescent="0.25">
      <c r="A47" s="55" t="s">
        <v>109</v>
      </c>
      <c r="B47" s="56" t="s">
        <v>112</v>
      </c>
      <c r="C47" s="64" t="s">
        <v>409</v>
      </c>
      <c r="D47" s="56">
        <v>1943.6</v>
      </c>
      <c r="E47" s="56">
        <v>8060.81</v>
      </c>
      <c r="F47" s="58">
        <v>0</v>
      </c>
      <c r="G47" s="56">
        <v>1948.62</v>
      </c>
      <c r="H47" s="56">
        <v>9091.18</v>
      </c>
      <c r="I47" s="58">
        <v>0</v>
      </c>
      <c r="J47" s="56">
        <v>2781.91</v>
      </c>
      <c r="K47" s="56">
        <v>16804.490000000002</v>
      </c>
      <c r="L47" s="56">
        <v>0</v>
      </c>
      <c r="M47" s="57">
        <v>6674.13</v>
      </c>
      <c r="N47" s="56">
        <v>33956.480000000003</v>
      </c>
      <c r="O47" s="58">
        <v>0</v>
      </c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x14ac:dyDescent="0.25">
      <c r="A48" s="55" t="s">
        <v>109</v>
      </c>
      <c r="B48" s="56" t="s">
        <v>113</v>
      </c>
      <c r="C48" s="64" t="s">
        <v>410</v>
      </c>
      <c r="D48" s="56">
        <v>-114.78</v>
      </c>
      <c r="E48" s="56">
        <v>0</v>
      </c>
      <c r="F48" s="58">
        <v>0</v>
      </c>
      <c r="G48" s="56">
        <v>-49.59</v>
      </c>
      <c r="H48" s="56">
        <v>0</v>
      </c>
      <c r="I48" s="58">
        <v>0</v>
      </c>
      <c r="J48" s="56">
        <v>-37.430000000000007</v>
      </c>
      <c r="K48" s="56">
        <v>0</v>
      </c>
      <c r="L48" s="56">
        <v>0</v>
      </c>
      <c r="M48" s="57">
        <v>-201.8</v>
      </c>
      <c r="N48" s="56">
        <v>0</v>
      </c>
      <c r="O48" s="58">
        <v>0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x14ac:dyDescent="0.25">
      <c r="A49" s="55" t="s">
        <v>109</v>
      </c>
      <c r="B49" s="56" t="s">
        <v>97</v>
      </c>
      <c r="C49" s="64" t="s">
        <v>411</v>
      </c>
      <c r="D49" s="56">
        <v>0</v>
      </c>
      <c r="E49" s="56">
        <v>0</v>
      </c>
      <c r="F49" s="58">
        <v>0</v>
      </c>
      <c r="G49" s="56">
        <v>0</v>
      </c>
      <c r="H49" s="56">
        <v>0</v>
      </c>
      <c r="I49" s="58">
        <v>0</v>
      </c>
      <c r="J49" s="56">
        <v>0</v>
      </c>
      <c r="K49" s="56">
        <v>0</v>
      </c>
      <c r="L49" s="56">
        <v>0</v>
      </c>
      <c r="M49" s="57">
        <v>0</v>
      </c>
      <c r="N49" s="56">
        <v>0</v>
      </c>
      <c r="O49" s="58">
        <v>0</v>
      </c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51" customFormat="1" x14ac:dyDescent="0.25">
      <c r="A50" s="74" t="s">
        <v>114</v>
      </c>
      <c r="B50" s="75"/>
      <c r="C50" s="76" t="s">
        <v>114</v>
      </c>
      <c r="D50" s="75">
        <v>19133.689999999999</v>
      </c>
      <c r="E50" s="75">
        <v>9355.9</v>
      </c>
      <c r="F50" s="78">
        <v>3.99</v>
      </c>
      <c r="G50" s="75">
        <v>23660.219999999998</v>
      </c>
      <c r="H50" s="75">
        <v>10551.810000000001</v>
      </c>
      <c r="I50" s="78">
        <v>4.24</v>
      </c>
      <c r="J50" s="75">
        <v>36688.26</v>
      </c>
      <c r="K50" s="75">
        <v>19504.38</v>
      </c>
      <c r="L50" s="75">
        <v>6.3</v>
      </c>
      <c r="M50" s="77">
        <v>79482.17</v>
      </c>
      <c r="N50" s="75">
        <v>39412.089999999997</v>
      </c>
      <c r="O50" s="78">
        <v>14.53</v>
      </c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7" x14ac:dyDescent="0.25">
      <c r="A51" s="69" t="s">
        <v>115</v>
      </c>
      <c r="B51" s="64" t="s">
        <v>116</v>
      </c>
      <c r="C51" s="64" t="s">
        <v>412</v>
      </c>
      <c r="D51" s="64">
        <v>4955</v>
      </c>
      <c r="E51" s="64">
        <v>0</v>
      </c>
      <c r="F51" s="73">
        <v>347.59</v>
      </c>
      <c r="G51" s="64">
        <v>3364.7200000000003</v>
      </c>
      <c r="H51" s="64">
        <v>0</v>
      </c>
      <c r="I51" s="73">
        <v>369.82</v>
      </c>
      <c r="J51" s="64">
        <v>5531.3399999999992</v>
      </c>
      <c r="K51" s="64">
        <v>0</v>
      </c>
      <c r="L51" s="64">
        <v>549.39</v>
      </c>
      <c r="M51" s="79">
        <v>13851.060000000001</v>
      </c>
      <c r="N51" s="64">
        <v>0</v>
      </c>
      <c r="O51" s="73">
        <v>1266.8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x14ac:dyDescent="0.25">
      <c r="A52" s="55" t="s">
        <v>115</v>
      </c>
      <c r="B52" s="56" t="s">
        <v>117</v>
      </c>
      <c r="C52" s="64" t="s">
        <v>413</v>
      </c>
      <c r="D52" s="56">
        <v>-321.93</v>
      </c>
      <c r="E52" s="56">
        <v>0</v>
      </c>
      <c r="F52" s="58">
        <v>0</v>
      </c>
      <c r="G52" s="56">
        <v>-390</v>
      </c>
      <c r="H52" s="56">
        <v>0</v>
      </c>
      <c r="I52" s="58">
        <v>0</v>
      </c>
      <c r="J52" s="56">
        <v>-506.94</v>
      </c>
      <c r="K52" s="56">
        <v>0</v>
      </c>
      <c r="L52" s="56">
        <v>0</v>
      </c>
      <c r="M52" s="57">
        <v>-1218.8699999999999</v>
      </c>
      <c r="N52" s="56">
        <v>0</v>
      </c>
      <c r="O52" s="58">
        <v>0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x14ac:dyDescent="0.25">
      <c r="A53" s="55" t="s">
        <v>115</v>
      </c>
      <c r="B53" s="56" t="s">
        <v>119</v>
      </c>
      <c r="C53" s="64" t="s">
        <v>414</v>
      </c>
      <c r="D53" s="56">
        <v>-263.57</v>
      </c>
      <c r="E53" s="56">
        <v>0</v>
      </c>
      <c r="F53" s="58">
        <v>5701.06</v>
      </c>
      <c r="G53" s="56">
        <v>-92.98</v>
      </c>
      <c r="H53" s="56">
        <v>0</v>
      </c>
      <c r="I53" s="58">
        <v>6065.64</v>
      </c>
      <c r="J53" s="56">
        <v>-52.41</v>
      </c>
      <c r="K53" s="56">
        <v>0</v>
      </c>
      <c r="L53" s="56">
        <v>9010.85</v>
      </c>
      <c r="M53" s="57">
        <v>-408.96000000000004</v>
      </c>
      <c r="N53" s="56">
        <v>0</v>
      </c>
      <c r="O53" s="58">
        <v>20777.55</v>
      </c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s="51" customFormat="1" x14ac:dyDescent="0.25">
      <c r="A54" s="74" t="s">
        <v>120</v>
      </c>
      <c r="B54" s="75"/>
      <c r="C54" s="76" t="s">
        <v>120</v>
      </c>
      <c r="D54" s="75">
        <v>4369.5</v>
      </c>
      <c r="E54" s="75">
        <v>0</v>
      </c>
      <c r="F54" s="78">
        <v>6048.6500000000005</v>
      </c>
      <c r="G54" s="75">
        <v>2881.7400000000002</v>
      </c>
      <c r="H54" s="75">
        <v>0</v>
      </c>
      <c r="I54" s="78">
        <v>6435.46</v>
      </c>
      <c r="J54" s="75">
        <v>4971.99</v>
      </c>
      <c r="K54" s="75">
        <v>0</v>
      </c>
      <c r="L54" s="75">
        <v>9560.24</v>
      </c>
      <c r="M54" s="77">
        <v>12223.23</v>
      </c>
      <c r="N54" s="75">
        <v>0</v>
      </c>
      <c r="O54" s="78">
        <v>22044.35</v>
      </c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x14ac:dyDescent="0.25">
      <c r="A55" s="69" t="s">
        <v>121</v>
      </c>
      <c r="B55" s="64" t="s">
        <v>122</v>
      </c>
      <c r="C55" s="64" t="s">
        <v>415</v>
      </c>
      <c r="D55" s="64">
        <v>-409.26</v>
      </c>
      <c r="E55" s="64">
        <v>0</v>
      </c>
      <c r="F55" s="73">
        <v>59.26</v>
      </c>
      <c r="G55" s="64">
        <v>-392.21</v>
      </c>
      <c r="H55" s="64">
        <v>0</v>
      </c>
      <c r="I55" s="73">
        <v>63.05</v>
      </c>
      <c r="J55" s="64">
        <v>-577.30999999999995</v>
      </c>
      <c r="K55" s="64">
        <v>0</v>
      </c>
      <c r="L55" s="64">
        <v>93.67</v>
      </c>
      <c r="M55" s="79">
        <v>-1378.78</v>
      </c>
      <c r="N55" s="64">
        <v>0</v>
      </c>
      <c r="O55" s="73">
        <v>215.98000000000002</v>
      </c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x14ac:dyDescent="0.25">
      <c r="A56" s="55" t="s">
        <v>121</v>
      </c>
      <c r="B56" s="56" t="s">
        <v>123</v>
      </c>
      <c r="C56" s="64" t="s">
        <v>416</v>
      </c>
      <c r="D56" s="56">
        <v>-328.27</v>
      </c>
      <c r="E56" s="56">
        <v>0</v>
      </c>
      <c r="F56" s="58">
        <v>209.12</v>
      </c>
      <c r="G56" s="56">
        <v>-409.16</v>
      </c>
      <c r="H56" s="56">
        <v>0</v>
      </c>
      <c r="I56" s="58">
        <v>222.5</v>
      </c>
      <c r="J56" s="56">
        <v>-599.82000000000005</v>
      </c>
      <c r="K56" s="56">
        <v>0</v>
      </c>
      <c r="L56" s="56">
        <v>330.53</v>
      </c>
      <c r="M56" s="57">
        <v>-1337.25</v>
      </c>
      <c r="N56" s="56">
        <v>0</v>
      </c>
      <c r="O56" s="58">
        <v>762.15</v>
      </c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x14ac:dyDescent="0.25">
      <c r="A57" s="55" t="s">
        <v>121</v>
      </c>
      <c r="B57" s="56" t="s">
        <v>124</v>
      </c>
      <c r="C57" s="64" t="s">
        <v>417</v>
      </c>
      <c r="D57" s="56">
        <v>-231.23999999999998</v>
      </c>
      <c r="E57" s="56">
        <v>0</v>
      </c>
      <c r="F57" s="58">
        <v>2462.77</v>
      </c>
      <c r="G57" s="56">
        <v>-229.98999999999998</v>
      </c>
      <c r="H57" s="56">
        <v>0</v>
      </c>
      <c r="I57" s="58">
        <v>2620.2600000000002</v>
      </c>
      <c r="J57" s="56">
        <v>-336.40999999999997</v>
      </c>
      <c r="K57" s="56">
        <v>0</v>
      </c>
      <c r="L57" s="56">
        <v>3892.54</v>
      </c>
      <c r="M57" s="57">
        <v>-797.64</v>
      </c>
      <c r="N57" s="56">
        <v>0</v>
      </c>
      <c r="O57" s="58">
        <v>8975.57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x14ac:dyDescent="0.25">
      <c r="A58" s="55" t="s">
        <v>121</v>
      </c>
      <c r="B58" s="56" t="s">
        <v>125</v>
      </c>
      <c r="C58" s="64" t="s">
        <v>418</v>
      </c>
      <c r="D58" s="56">
        <v>-235.12</v>
      </c>
      <c r="E58" s="56">
        <v>0</v>
      </c>
      <c r="F58" s="58">
        <v>2186.4</v>
      </c>
      <c r="G58" s="56">
        <v>-224.56</v>
      </c>
      <c r="H58" s="56">
        <v>0</v>
      </c>
      <c r="I58" s="58">
        <v>2326.2199999999998</v>
      </c>
      <c r="J58" s="56">
        <v>-331.84</v>
      </c>
      <c r="K58" s="56">
        <v>0</v>
      </c>
      <c r="L58" s="56">
        <v>3455.74</v>
      </c>
      <c r="M58" s="57">
        <v>-791.52</v>
      </c>
      <c r="N58" s="56">
        <v>0</v>
      </c>
      <c r="O58" s="58">
        <v>7968.3599999999988</v>
      </c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x14ac:dyDescent="0.25">
      <c r="A59" s="55" t="s">
        <v>121</v>
      </c>
      <c r="B59" s="56" t="s">
        <v>126</v>
      </c>
      <c r="C59" s="64" t="s">
        <v>419</v>
      </c>
      <c r="D59" s="56">
        <v>-403.27</v>
      </c>
      <c r="E59" s="56">
        <v>0</v>
      </c>
      <c r="F59" s="58">
        <v>148.72</v>
      </c>
      <c r="G59" s="56">
        <v>-390.58000000000004</v>
      </c>
      <c r="H59" s="56">
        <v>0</v>
      </c>
      <c r="I59" s="58">
        <v>158.22999999999999</v>
      </c>
      <c r="J59" s="56">
        <v>-583.93000000000006</v>
      </c>
      <c r="K59" s="56">
        <v>0</v>
      </c>
      <c r="L59" s="56">
        <v>235.07</v>
      </c>
      <c r="M59" s="57">
        <v>-1377.7800000000002</v>
      </c>
      <c r="N59" s="56">
        <v>0</v>
      </c>
      <c r="O59" s="58">
        <v>542.02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x14ac:dyDescent="0.25">
      <c r="A60" s="55" t="s">
        <v>121</v>
      </c>
      <c r="B60" s="56" t="s">
        <v>127</v>
      </c>
      <c r="C60" s="64" t="s">
        <v>420</v>
      </c>
      <c r="D60" s="56">
        <v>34.340000000000003</v>
      </c>
      <c r="E60" s="56">
        <v>0</v>
      </c>
      <c r="F60" s="58">
        <v>45.59</v>
      </c>
      <c r="G60" s="56">
        <v>-164.35</v>
      </c>
      <c r="H60" s="56">
        <v>0</v>
      </c>
      <c r="I60" s="58">
        <v>48.5</v>
      </c>
      <c r="J60" s="56">
        <v>-379.89</v>
      </c>
      <c r="K60" s="56">
        <v>0</v>
      </c>
      <c r="L60" s="56">
        <v>72.05</v>
      </c>
      <c r="M60" s="57">
        <v>-509.9</v>
      </c>
      <c r="N60" s="56">
        <v>0</v>
      </c>
      <c r="O60" s="58">
        <v>166.14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s="51" customFormat="1" x14ac:dyDescent="0.25">
      <c r="A61" s="74" t="s">
        <v>128</v>
      </c>
      <c r="B61" s="75"/>
      <c r="C61" s="76" t="s">
        <v>128</v>
      </c>
      <c r="D61" s="75">
        <v>-1572.82</v>
      </c>
      <c r="E61" s="75">
        <v>0</v>
      </c>
      <c r="F61" s="78">
        <v>5111.8600000000006</v>
      </c>
      <c r="G61" s="75">
        <v>-1810.85</v>
      </c>
      <c r="H61" s="75">
        <v>0</v>
      </c>
      <c r="I61" s="78">
        <v>5438.76</v>
      </c>
      <c r="J61" s="75">
        <v>-2809.2</v>
      </c>
      <c r="K61" s="75">
        <v>0</v>
      </c>
      <c r="L61" s="75">
        <v>8079.5999999999995</v>
      </c>
      <c r="M61" s="77">
        <v>-6192.869999999999</v>
      </c>
      <c r="N61" s="75">
        <v>0</v>
      </c>
      <c r="O61" s="78">
        <v>18630.22</v>
      </c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27" x14ac:dyDescent="0.25">
      <c r="A62" s="69" t="s">
        <v>129</v>
      </c>
      <c r="B62" s="64" t="s">
        <v>130</v>
      </c>
      <c r="C62" s="64" t="s">
        <v>421</v>
      </c>
      <c r="D62" s="64">
        <v>-645.08000000000004</v>
      </c>
      <c r="E62" s="64">
        <v>0</v>
      </c>
      <c r="F62" s="73">
        <v>7127.9</v>
      </c>
      <c r="G62" s="64">
        <v>86.76</v>
      </c>
      <c r="H62" s="64">
        <v>0</v>
      </c>
      <c r="I62" s="73">
        <v>7583.72</v>
      </c>
      <c r="J62" s="64">
        <v>-1098.82</v>
      </c>
      <c r="K62" s="64">
        <v>0</v>
      </c>
      <c r="L62" s="64">
        <v>11266.04</v>
      </c>
      <c r="M62" s="79">
        <v>-1657.14</v>
      </c>
      <c r="N62" s="64">
        <v>0</v>
      </c>
      <c r="O62" s="73">
        <v>25977.660000000003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x14ac:dyDescent="0.25">
      <c r="A63" s="55" t="s">
        <v>129</v>
      </c>
      <c r="B63" s="56" t="s">
        <v>131</v>
      </c>
      <c r="C63" s="64" t="s">
        <v>422</v>
      </c>
      <c r="D63" s="56">
        <v>-461.82</v>
      </c>
      <c r="E63" s="56">
        <v>0</v>
      </c>
      <c r="F63" s="58">
        <v>7095.42</v>
      </c>
      <c r="G63" s="56">
        <v>-905.03</v>
      </c>
      <c r="H63" s="56">
        <v>0</v>
      </c>
      <c r="I63" s="58">
        <v>7549.17</v>
      </c>
      <c r="J63" s="56">
        <v>-1523.01</v>
      </c>
      <c r="K63" s="56">
        <v>0</v>
      </c>
      <c r="L63" s="56">
        <v>11214.71</v>
      </c>
      <c r="M63" s="57">
        <v>-2889.8599999999997</v>
      </c>
      <c r="N63" s="56">
        <v>0</v>
      </c>
      <c r="O63" s="58">
        <v>25859.299999999996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x14ac:dyDescent="0.25">
      <c r="A64" s="55" t="s">
        <v>129</v>
      </c>
      <c r="B64" s="56" t="s">
        <v>132</v>
      </c>
      <c r="C64" s="64" t="s">
        <v>423</v>
      </c>
      <c r="D64" s="56">
        <v>3804.37</v>
      </c>
      <c r="E64" s="56">
        <v>0</v>
      </c>
      <c r="F64" s="58">
        <v>15269.5</v>
      </c>
      <c r="G64" s="56">
        <v>5576.13</v>
      </c>
      <c r="H64" s="56">
        <v>0</v>
      </c>
      <c r="I64" s="58">
        <v>16245.98</v>
      </c>
      <c r="J64" s="56">
        <v>8492.93</v>
      </c>
      <c r="K64" s="56">
        <v>0</v>
      </c>
      <c r="L64" s="56">
        <v>24134.31</v>
      </c>
      <c r="M64" s="57">
        <v>17873.43</v>
      </c>
      <c r="N64" s="56">
        <v>0</v>
      </c>
      <c r="O64" s="58">
        <v>55649.789999999994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x14ac:dyDescent="0.25">
      <c r="A65" s="55" t="s">
        <v>129</v>
      </c>
      <c r="B65" s="56" t="s">
        <v>133</v>
      </c>
      <c r="C65" s="64" t="s">
        <v>424</v>
      </c>
      <c r="D65" s="56">
        <v>-205.13</v>
      </c>
      <c r="E65" s="56">
        <v>0</v>
      </c>
      <c r="F65" s="58">
        <v>21805.360000000001</v>
      </c>
      <c r="G65" s="56">
        <v>35.79</v>
      </c>
      <c r="H65" s="56">
        <v>0</v>
      </c>
      <c r="I65" s="58">
        <v>23199.8</v>
      </c>
      <c r="J65" s="56">
        <v>75.39</v>
      </c>
      <c r="K65" s="56">
        <v>0</v>
      </c>
      <c r="L65" s="56">
        <v>34464.6</v>
      </c>
      <c r="M65" s="57">
        <v>-93.950000000000017</v>
      </c>
      <c r="N65" s="56">
        <v>0</v>
      </c>
      <c r="O65" s="58">
        <v>79469.759999999995</v>
      </c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x14ac:dyDescent="0.25">
      <c r="A66" s="55" t="s">
        <v>129</v>
      </c>
      <c r="B66" s="56" t="s">
        <v>134</v>
      </c>
      <c r="C66" s="64" t="s">
        <v>425</v>
      </c>
      <c r="D66" s="56">
        <v>294.26</v>
      </c>
      <c r="E66" s="56">
        <v>0</v>
      </c>
      <c r="F66" s="58">
        <v>3561.38</v>
      </c>
      <c r="G66" s="56">
        <v>257.33</v>
      </c>
      <c r="H66" s="56">
        <v>0</v>
      </c>
      <c r="I66" s="58">
        <v>3789.13</v>
      </c>
      <c r="J66" s="56">
        <v>390.96</v>
      </c>
      <c r="K66" s="56">
        <v>0</v>
      </c>
      <c r="L66" s="56">
        <v>5628.97</v>
      </c>
      <c r="M66" s="57">
        <v>942.55</v>
      </c>
      <c r="N66" s="56">
        <v>0</v>
      </c>
      <c r="O66" s="58">
        <v>12979.48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51" customFormat="1" x14ac:dyDescent="0.25">
      <c r="A67" s="74" t="s">
        <v>135</v>
      </c>
      <c r="B67" s="75"/>
      <c r="C67" s="76" t="s">
        <v>135</v>
      </c>
      <c r="D67" s="75">
        <v>2786.5999999999995</v>
      </c>
      <c r="E67" s="75">
        <v>0</v>
      </c>
      <c r="F67" s="78">
        <v>54859.56</v>
      </c>
      <c r="G67" s="75">
        <v>5050.9800000000005</v>
      </c>
      <c r="H67" s="75">
        <v>0</v>
      </c>
      <c r="I67" s="78">
        <v>58367.799999999996</v>
      </c>
      <c r="J67" s="75">
        <v>6337.4500000000007</v>
      </c>
      <c r="K67" s="75">
        <v>0</v>
      </c>
      <c r="L67" s="75">
        <v>86708.63</v>
      </c>
      <c r="M67" s="77">
        <v>14175.029999999999</v>
      </c>
      <c r="N67" s="75">
        <v>0</v>
      </c>
      <c r="O67" s="78">
        <v>199935.99</v>
      </c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</row>
    <row r="68" spans="1:27" x14ac:dyDescent="0.25">
      <c r="A68" s="69" t="s">
        <v>136</v>
      </c>
      <c r="B68" s="64" t="s">
        <v>137</v>
      </c>
      <c r="C68" s="64" t="s">
        <v>426</v>
      </c>
      <c r="D68" s="64">
        <v>-340.46</v>
      </c>
      <c r="E68" s="64">
        <v>0</v>
      </c>
      <c r="F68" s="73">
        <v>35214.959999999999</v>
      </c>
      <c r="G68" s="64">
        <v>-274.70999999999998</v>
      </c>
      <c r="H68" s="64">
        <v>0</v>
      </c>
      <c r="I68" s="73">
        <v>37466.949999999997</v>
      </c>
      <c r="J68" s="64">
        <v>-348.97</v>
      </c>
      <c r="K68" s="64">
        <v>0</v>
      </c>
      <c r="L68" s="64">
        <v>55659.24</v>
      </c>
      <c r="M68" s="79">
        <v>-964.1400000000001</v>
      </c>
      <c r="N68" s="64">
        <v>0</v>
      </c>
      <c r="O68" s="73">
        <v>128341.15</v>
      </c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s="51" customFormat="1" x14ac:dyDescent="0.25">
      <c r="A69" s="74" t="s">
        <v>138</v>
      </c>
      <c r="B69" s="75"/>
      <c r="C69" s="76" t="s">
        <v>138</v>
      </c>
      <c r="D69" s="75">
        <v>-340.46</v>
      </c>
      <c r="E69" s="75">
        <v>0</v>
      </c>
      <c r="F69" s="78">
        <v>35214.959999999999</v>
      </c>
      <c r="G69" s="75">
        <v>-274.70999999999998</v>
      </c>
      <c r="H69" s="75">
        <v>0</v>
      </c>
      <c r="I69" s="78">
        <v>37466.949999999997</v>
      </c>
      <c r="J69" s="75">
        <v>-348.97</v>
      </c>
      <c r="K69" s="75">
        <v>0</v>
      </c>
      <c r="L69" s="75">
        <v>55659.24</v>
      </c>
      <c r="M69" s="77">
        <v>-964.1400000000001</v>
      </c>
      <c r="N69" s="75">
        <v>0</v>
      </c>
      <c r="O69" s="78">
        <v>128341.15</v>
      </c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</row>
    <row r="70" spans="1:27" x14ac:dyDescent="0.25">
      <c r="A70" s="69" t="s">
        <v>139</v>
      </c>
      <c r="B70" s="64" t="s">
        <v>140</v>
      </c>
      <c r="C70" s="64" t="s">
        <v>427</v>
      </c>
      <c r="D70" s="64">
        <v>0</v>
      </c>
      <c r="E70" s="64">
        <v>0</v>
      </c>
      <c r="F70" s="73">
        <v>54.7</v>
      </c>
      <c r="G70" s="64">
        <v>0</v>
      </c>
      <c r="H70" s="64">
        <v>0</v>
      </c>
      <c r="I70" s="73">
        <v>58.2</v>
      </c>
      <c r="J70" s="64">
        <v>0</v>
      </c>
      <c r="K70" s="64">
        <v>0</v>
      </c>
      <c r="L70" s="64">
        <v>86.46</v>
      </c>
      <c r="M70" s="79">
        <v>0</v>
      </c>
      <c r="N70" s="64">
        <v>0</v>
      </c>
      <c r="O70" s="73">
        <v>199.36</v>
      </c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s="51" customFormat="1" x14ac:dyDescent="0.25">
      <c r="A71" s="74" t="s">
        <v>141</v>
      </c>
      <c r="B71" s="75"/>
      <c r="C71" s="76" t="s">
        <v>141</v>
      </c>
      <c r="D71" s="75">
        <v>0</v>
      </c>
      <c r="E71" s="75">
        <v>0</v>
      </c>
      <c r="F71" s="78">
        <v>54.7</v>
      </c>
      <c r="G71" s="75">
        <v>0</v>
      </c>
      <c r="H71" s="75">
        <v>0</v>
      </c>
      <c r="I71" s="78">
        <v>58.2</v>
      </c>
      <c r="J71" s="75">
        <v>0</v>
      </c>
      <c r="K71" s="75">
        <v>0</v>
      </c>
      <c r="L71" s="75">
        <v>86.46</v>
      </c>
      <c r="M71" s="77">
        <v>0</v>
      </c>
      <c r="N71" s="75">
        <v>0</v>
      </c>
      <c r="O71" s="78">
        <v>199.36</v>
      </c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</row>
    <row r="72" spans="1:27" x14ac:dyDescent="0.25">
      <c r="A72" s="69" t="s">
        <v>144</v>
      </c>
      <c r="B72" s="64" t="s">
        <v>145</v>
      </c>
      <c r="C72" s="64" t="s">
        <v>428</v>
      </c>
      <c r="D72" s="64">
        <v>4866.84</v>
      </c>
      <c r="E72" s="64">
        <v>0</v>
      </c>
      <c r="F72" s="73">
        <v>90.6</v>
      </c>
      <c r="G72" s="64">
        <v>4092.85</v>
      </c>
      <c r="H72" s="64">
        <v>0</v>
      </c>
      <c r="I72" s="73">
        <v>96.4</v>
      </c>
      <c r="J72" s="64">
        <v>6238.43</v>
      </c>
      <c r="K72" s="64">
        <v>0</v>
      </c>
      <c r="L72" s="64">
        <v>143.19999999999999</v>
      </c>
      <c r="M72" s="79">
        <v>15198.12</v>
      </c>
      <c r="N72" s="64">
        <v>0</v>
      </c>
      <c r="O72" s="73">
        <v>330.2</v>
      </c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s="51" customFormat="1" x14ac:dyDescent="0.25">
      <c r="A73" s="74" t="s">
        <v>146</v>
      </c>
      <c r="B73" s="75"/>
      <c r="C73" s="76" t="s">
        <v>146</v>
      </c>
      <c r="D73" s="75">
        <v>4866.84</v>
      </c>
      <c r="E73" s="75">
        <v>0</v>
      </c>
      <c r="F73" s="78">
        <v>90.6</v>
      </c>
      <c r="G73" s="75">
        <v>4092.85</v>
      </c>
      <c r="H73" s="75">
        <v>0</v>
      </c>
      <c r="I73" s="78">
        <v>96.4</v>
      </c>
      <c r="J73" s="75">
        <v>6238.43</v>
      </c>
      <c r="K73" s="75">
        <v>0</v>
      </c>
      <c r="L73" s="75">
        <v>143.19999999999999</v>
      </c>
      <c r="M73" s="77">
        <v>15198.12</v>
      </c>
      <c r="N73" s="75">
        <v>0</v>
      </c>
      <c r="O73" s="78">
        <v>330.2</v>
      </c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x14ac:dyDescent="0.25">
      <c r="A74" s="69" t="s">
        <v>340</v>
      </c>
      <c r="B74" s="64" t="s">
        <v>164</v>
      </c>
      <c r="C74" s="64" t="s">
        <v>429</v>
      </c>
      <c r="D74" s="64">
        <v>411.09000000000003</v>
      </c>
      <c r="E74" s="64">
        <v>0</v>
      </c>
      <c r="F74" s="73">
        <v>0</v>
      </c>
      <c r="G74" s="64">
        <v>333.71999999999997</v>
      </c>
      <c r="H74" s="64">
        <v>0</v>
      </c>
      <c r="I74" s="73">
        <v>0</v>
      </c>
      <c r="J74" s="64">
        <v>492.98</v>
      </c>
      <c r="K74" s="64">
        <v>0</v>
      </c>
      <c r="L74" s="64">
        <v>0</v>
      </c>
      <c r="M74" s="79">
        <v>1237.79</v>
      </c>
      <c r="N74" s="64">
        <v>0</v>
      </c>
      <c r="O74" s="73">
        <v>0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x14ac:dyDescent="0.25">
      <c r="A75" s="55" t="s">
        <v>340</v>
      </c>
      <c r="B75" s="56" t="s">
        <v>165</v>
      </c>
      <c r="C75" s="64" t="s">
        <v>430</v>
      </c>
      <c r="D75" s="56">
        <v>0</v>
      </c>
      <c r="E75" s="56">
        <v>0</v>
      </c>
      <c r="F75" s="58">
        <v>0</v>
      </c>
      <c r="G75" s="56">
        <v>0</v>
      </c>
      <c r="H75" s="56">
        <v>0</v>
      </c>
      <c r="I75" s="58">
        <v>0</v>
      </c>
      <c r="J75" s="56">
        <v>0</v>
      </c>
      <c r="K75" s="56">
        <v>0</v>
      </c>
      <c r="L75" s="56">
        <v>0</v>
      </c>
      <c r="M75" s="57">
        <v>0</v>
      </c>
      <c r="N75" s="56">
        <v>0</v>
      </c>
      <c r="O75" s="58">
        <v>0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x14ac:dyDescent="0.25">
      <c r="A76" s="55" t="s">
        <v>340</v>
      </c>
      <c r="B76" s="56" t="s">
        <v>166</v>
      </c>
      <c r="C76" s="64" t="s">
        <v>431</v>
      </c>
      <c r="D76" s="56">
        <v>0</v>
      </c>
      <c r="E76" s="56">
        <v>0</v>
      </c>
      <c r="F76" s="58">
        <v>0</v>
      </c>
      <c r="G76" s="56">
        <v>0</v>
      </c>
      <c r="H76" s="56">
        <v>0</v>
      </c>
      <c r="I76" s="58">
        <v>0</v>
      </c>
      <c r="J76" s="56">
        <v>0</v>
      </c>
      <c r="K76" s="56">
        <v>0</v>
      </c>
      <c r="L76" s="56">
        <v>0</v>
      </c>
      <c r="M76" s="57">
        <v>0</v>
      </c>
      <c r="N76" s="56">
        <v>0</v>
      </c>
      <c r="O76" s="58">
        <v>0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x14ac:dyDescent="0.25">
      <c r="A77" s="55" t="s">
        <v>340</v>
      </c>
      <c r="B77" s="56" t="s">
        <v>167</v>
      </c>
      <c r="C77" s="64" t="s">
        <v>432</v>
      </c>
      <c r="D77" s="56">
        <v>0</v>
      </c>
      <c r="E77" s="56">
        <v>0</v>
      </c>
      <c r="F77" s="58">
        <v>0</v>
      </c>
      <c r="G77" s="56">
        <v>0</v>
      </c>
      <c r="H77" s="56">
        <v>0</v>
      </c>
      <c r="I77" s="58">
        <v>0</v>
      </c>
      <c r="J77" s="56">
        <v>0</v>
      </c>
      <c r="K77" s="56">
        <v>0</v>
      </c>
      <c r="L77" s="56">
        <v>0</v>
      </c>
      <c r="M77" s="57">
        <v>0</v>
      </c>
      <c r="N77" s="56">
        <v>0</v>
      </c>
      <c r="O77" s="58">
        <v>0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x14ac:dyDescent="0.25">
      <c r="A78" s="55" t="s">
        <v>340</v>
      </c>
      <c r="B78" s="56" t="s">
        <v>168</v>
      </c>
      <c r="C78" s="64" t="s">
        <v>433</v>
      </c>
      <c r="D78" s="56">
        <v>4012.46</v>
      </c>
      <c r="E78" s="56">
        <v>0</v>
      </c>
      <c r="F78" s="58">
        <v>0</v>
      </c>
      <c r="G78" s="56">
        <v>3636.4500000000003</v>
      </c>
      <c r="H78" s="56">
        <v>0</v>
      </c>
      <c r="I78" s="58">
        <v>0</v>
      </c>
      <c r="J78" s="56">
        <v>5774.45</v>
      </c>
      <c r="K78" s="56">
        <v>0</v>
      </c>
      <c r="L78" s="56">
        <v>0</v>
      </c>
      <c r="M78" s="57">
        <v>13423.36</v>
      </c>
      <c r="N78" s="56">
        <v>0</v>
      </c>
      <c r="O78" s="58">
        <v>0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x14ac:dyDescent="0.25">
      <c r="A79" s="55" t="s">
        <v>340</v>
      </c>
      <c r="B79" s="56" t="s">
        <v>169</v>
      </c>
      <c r="C79" s="64" t="s">
        <v>434</v>
      </c>
      <c r="D79" s="56">
        <v>0</v>
      </c>
      <c r="E79" s="56">
        <v>0</v>
      </c>
      <c r="F79" s="58">
        <v>0</v>
      </c>
      <c r="G79" s="56">
        <v>0</v>
      </c>
      <c r="H79" s="56">
        <v>0</v>
      </c>
      <c r="I79" s="58">
        <v>0</v>
      </c>
      <c r="J79" s="56">
        <v>0</v>
      </c>
      <c r="K79" s="56">
        <v>0</v>
      </c>
      <c r="L79" s="56">
        <v>0</v>
      </c>
      <c r="M79" s="57">
        <v>0</v>
      </c>
      <c r="N79" s="56">
        <v>0</v>
      </c>
      <c r="O79" s="58">
        <v>0</v>
      </c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x14ac:dyDescent="0.25">
      <c r="A80" s="55" t="s">
        <v>340</v>
      </c>
      <c r="B80" s="56" t="s">
        <v>170</v>
      </c>
      <c r="C80" s="64" t="s">
        <v>435</v>
      </c>
      <c r="D80" s="56">
        <v>0</v>
      </c>
      <c r="E80" s="56">
        <v>0</v>
      </c>
      <c r="F80" s="58">
        <v>0</v>
      </c>
      <c r="G80" s="56">
        <v>0</v>
      </c>
      <c r="H80" s="56">
        <v>0</v>
      </c>
      <c r="I80" s="58">
        <v>0</v>
      </c>
      <c r="J80" s="56">
        <v>0</v>
      </c>
      <c r="K80" s="56">
        <v>0</v>
      </c>
      <c r="L80" s="56">
        <v>0</v>
      </c>
      <c r="M80" s="57">
        <v>0</v>
      </c>
      <c r="N80" s="56">
        <v>0</v>
      </c>
      <c r="O80" s="58">
        <v>0</v>
      </c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x14ac:dyDescent="0.25">
      <c r="A81" s="55" t="s">
        <v>340</v>
      </c>
      <c r="B81" s="56" t="s">
        <v>171</v>
      </c>
      <c r="C81" s="64" t="s">
        <v>436</v>
      </c>
      <c r="D81" s="56">
        <v>1150.8799999999999</v>
      </c>
      <c r="E81" s="56">
        <v>0</v>
      </c>
      <c r="F81" s="58">
        <v>0</v>
      </c>
      <c r="G81" s="56">
        <v>1059.8599999999999</v>
      </c>
      <c r="H81" s="56">
        <v>0</v>
      </c>
      <c r="I81" s="58">
        <v>0</v>
      </c>
      <c r="J81" s="56">
        <v>1717.87</v>
      </c>
      <c r="K81" s="56">
        <v>0</v>
      </c>
      <c r="L81" s="56">
        <v>0</v>
      </c>
      <c r="M81" s="57">
        <v>3928.6099999999997</v>
      </c>
      <c r="N81" s="56">
        <v>0</v>
      </c>
      <c r="O81" s="58">
        <v>0</v>
      </c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51" customFormat="1" x14ac:dyDescent="0.25">
      <c r="A82" s="74" t="s">
        <v>341</v>
      </c>
      <c r="B82" s="75"/>
      <c r="C82" s="76" t="s">
        <v>341</v>
      </c>
      <c r="D82" s="75">
        <v>5574.43</v>
      </c>
      <c r="E82" s="75">
        <v>0</v>
      </c>
      <c r="F82" s="78">
        <v>0</v>
      </c>
      <c r="G82" s="75">
        <v>5030.03</v>
      </c>
      <c r="H82" s="75">
        <v>0</v>
      </c>
      <c r="I82" s="78">
        <v>0</v>
      </c>
      <c r="J82" s="75">
        <v>7985.3</v>
      </c>
      <c r="K82" s="75">
        <v>0</v>
      </c>
      <c r="L82" s="75">
        <v>0</v>
      </c>
      <c r="M82" s="77">
        <v>18589.759999999998</v>
      </c>
      <c r="N82" s="75">
        <v>0</v>
      </c>
      <c r="O82" s="78">
        <v>0</v>
      </c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</row>
    <row r="83" spans="1:27" s="90" customFormat="1" x14ac:dyDescent="0.25">
      <c r="A83" s="55" t="s">
        <v>372</v>
      </c>
      <c r="B83" s="56" t="s">
        <v>237</v>
      </c>
      <c r="C83" s="64" t="s">
        <v>437</v>
      </c>
      <c r="D83" s="56">
        <v>0</v>
      </c>
      <c r="E83" s="56">
        <v>0</v>
      </c>
      <c r="F83" s="58">
        <v>0</v>
      </c>
      <c r="G83" s="56">
        <v>0</v>
      </c>
      <c r="H83" s="56">
        <v>0</v>
      </c>
      <c r="I83" s="58">
        <v>0</v>
      </c>
      <c r="J83" s="56">
        <v>0</v>
      </c>
      <c r="K83" s="56">
        <v>0</v>
      </c>
      <c r="L83" s="56">
        <v>0</v>
      </c>
      <c r="M83" s="57">
        <v>0</v>
      </c>
      <c r="N83" s="56">
        <v>0</v>
      </c>
      <c r="O83" s="58">
        <v>0</v>
      </c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</row>
    <row r="84" spans="1:27" s="92" customFormat="1" x14ac:dyDescent="0.25">
      <c r="A84" s="80" t="s">
        <v>373</v>
      </c>
      <c r="B84" s="81"/>
      <c r="C84" s="76" t="s">
        <v>373</v>
      </c>
      <c r="D84" s="81">
        <v>0</v>
      </c>
      <c r="E84" s="81">
        <v>0</v>
      </c>
      <c r="F84" s="83">
        <v>0</v>
      </c>
      <c r="G84" s="81">
        <v>0</v>
      </c>
      <c r="H84" s="81">
        <v>0</v>
      </c>
      <c r="I84" s="83">
        <v>0</v>
      </c>
      <c r="J84" s="81">
        <v>0</v>
      </c>
      <c r="K84" s="81">
        <v>0</v>
      </c>
      <c r="L84" s="81">
        <v>0</v>
      </c>
      <c r="M84" s="82">
        <v>0</v>
      </c>
      <c r="N84" s="81">
        <v>0</v>
      </c>
      <c r="O84" s="83">
        <v>0</v>
      </c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</row>
    <row r="85" spans="1:27" x14ac:dyDescent="0.25">
      <c r="A85" s="69" t="s">
        <v>149</v>
      </c>
      <c r="B85" s="64" t="s">
        <v>150</v>
      </c>
      <c r="C85" s="64" t="s">
        <v>438</v>
      </c>
      <c r="D85" s="64">
        <v>0</v>
      </c>
      <c r="E85" s="64">
        <v>9097.52</v>
      </c>
      <c r="F85" s="73">
        <v>0</v>
      </c>
      <c r="G85" s="64">
        <v>0</v>
      </c>
      <c r="H85" s="64">
        <v>10260.4</v>
      </c>
      <c r="I85" s="73">
        <v>0</v>
      </c>
      <c r="J85" s="64">
        <v>0</v>
      </c>
      <c r="K85" s="64">
        <v>18965.73</v>
      </c>
      <c r="L85" s="64">
        <v>0</v>
      </c>
      <c r="M85" s="79">
        <v>0</v>
      </c>
      <c r="N85" s="64">
        <v>38323.65</v>
      </c>
      <c r="O85" s="73">
        <v>0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 x14ac:dyDescent="0.25">
      <c r="A86" s="55" t="s">
        <v>149</v>
      </c>
      <c r="B86" s="56" t="s">
        <v>151</v>
      </c>
      <c r="C86" s="64" t="s">
        <v>439</v>
      </c>
      <c r="D86" s="56">
        <v>0</v>
      </c>
      <c r="E86" s="56">
        <v>22556.28</v>
      </c>
      <c r="F86" s="58">
        <v>0</v>
      </c>
      <c r="G86" s="56">
        <v>0</v>
      </c>
      <c r="H86" s="56">
        <v>25439.51</v>
      </c>
      <c r="I86" s="58">
        <v>0</v>
      </c>
      <c r="J86" s="56">
        <v>0</v>
      </c>
      <c r="K86" s="56">
        <v>47023.39</v>
      </c>
      <c r="L86" s="56">
        <v>0</v>
      </c>
      <c r="M86" s="57">
        <v>0</v>
      </c>
      <c r="N86" s="56">
        <v>95019.18</v>
      </c>
      <c r="O86" s="58">
        <v>0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 x14ac:dyDescent="0.25">
      <c r="A87" s="55" t="s">
        <v>149</v>
      </c>
      <c r="B87" s="56" t="s">
        <v>152</v>
      </c>
      <c r="C87" s="64" t="s">
        <v>440</v>
      </c>
      <c r="D87" s="56">
        <v>196394.9</v>
      </c>
      <c r="E87" s="56">
        <v>48419.99</v>
      </c>
      <c r="F87" s="58">
        <v>0</v>
      </c>
      <c r="G87" s="56">
        <v>460740.28</v>
      </c>
      <c r="H87" s="56">
        <v>54609.21</v>
      </c>
      <c r="I87" s="58">
        <v>0</v>
      </c>
      <c r="J87" s="56">
        <v>728708.49</v>
      </c>
      <c r="K87" s="56">
        <v>100941.81</v>
      </c>
      <c r="L87" s="56">
        <v>0</v>
      </c>
      <c r="M87" s="57">
        <v>1385843.67</v>
      </c>
      <c r="N87" s="56">
        <v>203971.00999999998</v>
      </c>
      <c r="O87" s="58">
        <v>0</v>
      </c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x14ac:dyDescent="0.25">
      <c r="A88" s="55" t="s">
        <v>149</v>
      </c>
      <c r="B88" s="56" t="s">
        <v>153</v>
      </c>
      <c r="C88" s="64" t="s">
        <v>441</v>
      </c>
      <c r="D88" s="56">
        <v>5152.6899999999996</v>
      </c>
      <c r="E88" s="56">
        <v>11241.75</v>
      </c>
      <c r="F88" s="58">
        <v>0</v>
      </c>
      <c r="G88" s="56">
        <v>2038.54</v>
      </c>
      <c r="H88" s="56">
        <v>12678.71</v>
      </c>
      <c r="I88" s="58">
        <v>0</v>
      </c>
      <c r="J88" s="56">
        <v>3624.4700000000003</v>
      </c>
      <c r="K88" s="56">
        <v>23435.83</v>
      </c>
      <c r="L88" s="56">
        <v>0</v>
      </c>
      <c r="M88" s="57">
        <v>10815.7</v>
      </c>
      <c r="N88" s="56">
        <v>47356.29</v>
      </c>
      <c r="O88" s="58">
        <v>0</v>
      </c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7" x14ac:dyDescent="0.25">
      <c r="A89" s="55" t="s">
        <v>149</v>
      </c>
      <c r="B89" s="56" t="s">
        <v>154</v>
      </c>
      <c r="C89" s="64" t="s">
        <v>442</v>
      </c>
      <c r="D89" s="56">
        <v>0</v>
      </c>
      <c r="E89" s="56">
        <v>9477.74</v>
      </c>
      <c r="F89" s="58">
        <v>0</v>
      </c>
      <c r="G89" s="56">
        <v>0</v>
      </c>
      <c r="H89" s="56">
        <v>10689.21</v>
      </c>
      <c r="I89" s="58">
        <v>0</v>
      </c>
      <c r="J89" s="56">
        <v>0</v>
      </c>
      <c r="K89" s="56">
        <v>19758.37</v>
      </c>
      <c r="L89" s="56">
        <v>0</v>
      </c>
      <c r="M89" s="57">
        <v>0</v>
      </c>
      <c r="N89" s="56">
        <v>39925.32</v>
      </c>
      <c r="O89" s="58">
        <v>0</v>
      </c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:27" x14ac:dyDescent="0.25">
      <c r="A90" s="55" t="s">
        <v>149</v>
      </c>
      <c r="B90" s="56" t="s">
        <v>155</v>
      </c>
      <c r="C90" s="64" t="s">
        <v>443</v>
      </c>
      <c r="D90" s="56">
        <v>220.53</v>
      </c>
      <c r="E90" s="56">
        <v>9426.16</v>
      </c>
      <c r="F90" s="58">
        <v>0</v>
      </c>
      <c r="G90" s="56">
        <v>38.790000000000006</v>
      </c>
      <c r="H90" s="56">
        <v>10631.05</v>
      </c>
      <c r="I90" s="58">
        <v>0</v>
      </c>
      <c r="J90" s="56">
        <v>70.529999999999987</v>
      </c>
      <c r="K90" s="56">
        <v>19650.849999999999</v>
      </c>
      <c r="L90" s="56">
        <v>0</v>
      </c>
      <c r="M90" s="57">
        <v>329.85</v>
      </c>
      <c r="N90" s="56">
        <v>39708.06</v>
      </c>
      <c r="O90" s="58">
        <v>0</v>
      </c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x14ac:dyDescent="0.25">
      <c r="A91" s="55" t="s">
        <v>149</v>
      </c>
      <c r="B91" s="56" t="s">
        <v>53</v>
      </c>
      <c r="C91" s="64" t="s">
        <v>444</v>
      </c>
      <c r="D91" s="56">
        <v>-150.62</v>
      </c>
      <c r="E91" s="56">
        <v>0</v>
      </c>
      <c r="F91" s="58">
        <v>402.29</v>
      </c>
      <c r="G91" s="56">
        <v>-143.28</v>
      </c>
      <c r="H91" s="56">
        <v>0</v>
      </c>
      <c r="I91" s="58">
        <v>428.02</v>
      </c>
      <c r="J91" s="56">
        <v>-206.16</v>
      </c>
      <c r="K91" s="56">
        <v>0</v>
      </c>
      <c r="L91" s="56">
        <v>635.85</v>
      </c>
      <c r="M91" s="57">
        <v>-500.05999999999995</v>
      </c>
      <c r="N91" s="56">
        <v>0</v>
      </c>
      <c r="O91" s="58">
        <v>1466.16</v>
      </c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 x14ac:dyDescent="0.25">
      <c r="A92" s="55" t="s">
        <v>149</v>
      </c>
      <c r="B92" s="56" t="s">
        <v>156</v>
      </c>
      <c r="C92" s="64" t="s">
        <v>445</v>
      </c>
      <c r="D92" s="56">
        <v>1309.3800000000001</v>
      </c>
      <c r="E92" s="56">
        <v>4592.91</v>
      </c>
      <c r="F92" s="58">
        <v>0</v>
      </c>
      <c r="G92" s="56">
        <v>195.98</v>
      </c>
      <c r="H92" s="56">
        <v>5180</v>
      </c>
      <c r="I92" s="58">
        <v>0</v>
      </c>
      <c r="J92" s="56">
        <v>1575.27</v>
      </c>
      <c r="K92" s="56">
        <v>9574.91</v>
      </c>
      <c r="L92" s="56">
        <v>0</v>
      </c>
      <c r="M92" s="57">
        <v>3080.63</v>
      </c>
      <c r="N92" s="56">
        <v>19347.82</v>
      </c>
      <c r="O92" s="58">
        <v>0</v>
      </c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s="51" customFormat="1" x14ac:dyDescent="0.25">
      <c r="A93" s="74" t="s">
        <v>157</v>
      </c>
      <c r="B93" s="75"/>
      <c r="C93" s="76" t="s">
        <v>157</v>
      </c>
      <c r="D93" s="75">
        <v>202926.88</v>
      </c>
      <c r="E93" s="75">
        <v>114812.35</v>
      </c>
      <c r="F93" s="78">
        <v>402.29</v>
      </c>
      <c r="G93" s="75">
        <v>462870.30999999994</v>
      </c>
      <c r="H93" s="75">
        <v>129488.08999999998</v>
      </c>
      <c r="I93" s="78">
        <v>428.02</v>
      </c>
      <c r="J93" s="75">
        <v>733772.6</v>
      </c>
      <c r="K93" s="75">
        <v>239350.89</v>
      </c>
      <c r="L93" s="75">
        <v>635.85</v>
      </c>
      <c r="M93" s="77">
        <v>1399569.79</v>
      </c>
      <c r="N93" s="75">
        <v>483651.32999999996</v>
      </c>
      <c r="O93" s="78">
        <v>1466.16</v>
      </c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</row>
    <row r="94" spans="1:27" x14ac:dyDescent="0.25">
      <c r="A94" s="69" t="s">
        <v>160</v>
      </c>
      <c r="B94" s="64" t="s">
        <v>161</v>
      </c>
      <c r="C94" s="64" t="s">
        <v>446</v>
      </c>
      <c r="D94" s="64">
        <v>76.709999999999994</v>
      </c>
      <c r="E94" s="64">
        <v>0</v>
      </c>
      <c r="F94" s="73">
        <v>2928.88</v>
      </c>
      <c r="G94" s="64">
        <v>-214.49</v>
      </c>
      <c r="H94" s="64">
        <v>0</v>
      </c>
      <c r="I94" s="73">
        <v>3116.18</v>
      </c>
      <c r="J94" s="64">
        <v>-309.01</v>
      </c>
      <c r="K94" s="64">
        <v>0</v>
      </c>
      <c r="L94" s="64">
        <v>4629.26</v>
      </c>
      <c r="M94" s="79">
        <v>-446.79</v>
      </c>
      <c r="N94" s="64">
        <v>0</v>
      </c>
      <c r="O94" s="73">
        <v>10674.32</v>
      </c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1:27" s="51" customFormat="1" x14ac:dyDescent="0.25">
      <c r="A95" s="74" t="s">
        <v>162</v>
      </c>
      <c r="B95" s="75"/>
      <c r="C95" s="76" t="s">
        <v>162</v>
      </c>
      <c r="D95" s="75">
        <v>76.709999999999994</v>
      </c>
      <c r="E95" s="75">
        <v>0</v>
      </c>
      <c r="F95" s="78">
        <v>2928.88</v>
      </c>
      <c r="G95" s="75">
        <v>-214.49</v>
      </c>
      <c r="H95" s="75">
        <v>0</v>
      </c>
      <c r="I95" s="78">
        <v>3116.18</v>
      </c>
      <c r="J95" s="75">
        <v>-309.01</v>
      </c>
      <c r="K95" s="75">
        <v>0</v>
      </c>
      <c r="L95" s="75">
        <v>4629.26</v>
      </c>
      <c r="M95" s="77">
        <v>-446.79</v>
      </c>
      <c r="N95" s="75">
        <v>0</v>
      </c>
      <c r="O95" s="78">
        <v>10674.32</v>
      </c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</row>
    <row r="96" spans="1:27" x14ac:dyDescent="0.25">
      <c r="A96" s="69" t="s">
        <v>173</v>
      </c>
      <c r="B96" s="64" t="s">
        <v>174</v>
      </c>
      <c r="C96" s="64" t="s">
        <v>447</v>
      </c>
      <c r="D96" s="64">
        <v>197.48</v>
      </c>
      <c r="E96" s="64">
        <v>0</v>
      </c>
      <c r="F96" s="73">
        <v>5576.84</v>
      </c>
      <c r="G96" s="64">
        <v>324.16000000000003</v>
      </c>
      <c r="H96" s="64">
        <v>0</v>
      </c>
      <c r="I96" s="73">
        <v>5933.48</v>
      </c>
      <c r="J96" s="64">
        <v>554.33000000000004</v>
      </c>
      <c r="K96" s="64">
        <v>0</v>
      </c>
      <c r="L96" s="64">
        <v>8814.51</v>
      </c>
      <c r="M96" s="79">
        <v>1075.97</v>
      </c>
      <c r="N96" s="64">
        <v>0</v>
      </c>
      <c r="O96" s="73">
        <v>20324.830000000002</v>
      </c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:27" s="51" customFormat="1" x14ac:dyDescent="0.25">
      <c r="A97" s="74" t="s">
        <v>175</v>
      </c>
      <c r="B97" s="75"/>
      <c r="C97" s="76" t="s">
        <v>175</v>
      </c>
      <c r="D97" s="75">
        <v>197.48</v>
      </c>
      <c r="E97" s="75">
        <v>0</v>
      </c>
      <c r="F97" s="78">
        <v>5576.84</v>
      </c>
      <c r="G97" s="75">
        <v>324.16000000000003</v>
      </c>
      <c r="H97" s="75">
        <v>0</v>
      </c>
      <c r="I97" s="78">
        <v>5933.48</v>
      </c>
      <c r="J97" s="75">
        <v>554.33000000000004</v>
      </c>
      <c r="K97" s="75">
        <v>0</v>
      </c>
      <c r="L97" s="75">
        <v>8814.51</v>
      </c>
      <c r="M97" s="77">
        <v>1075.97</v>
      </c>
      <c r="N97" s="75">
        <v>0</v>
      </c>
      <c r="O97" s="78">
        <v>20324.830000000002</v>
      </c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</row>
    <row r="98" spans="1:27" x14ac:dyDescent="0.25">
      <c r="A98" s="69" t="s">
        <v>176</v>
      </c>
      <c r="B98" s="64" t="s">
        <v>177</v>
      </c>
      <c r="C98" s="64" t="s">
        <v>448</v>
      </c>
      <c r="D98" s="64">
        <v>-230.55</v>
      </c>
      <c r="E98" s="64">
        <v>0</v>
      </c>
      <c r="F98" s="73">
        <v>1136.79</v>
      </c>
      <c r="G98" s="64">
        <v>-217.02</v>
      </c>
      <c r="H98" s="64">
        <v>0</v>
      </c>
      <c r="I98" s="73">
        <v>1209.49</v>
      </c>
      <c r="J98" s="64">
        <v>-287.14</v>
      </c>
      <c r="K98" s="64">
        <v>0</v>
      </c>
      <c r="L98" s="64">
        <v>1796.77</v>
      </c>
      <c r="M98" s="79">
        <v>-734.71</v>
      </c>
      <c r="N98" s="64">
        <v>0</v>
      </c>
      <c r="O98" s="73">
        <v>4143.05</v>
      </c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x14ac:dyDescent="0.25">
      <c r="A99" s="55" t="s">
        <v>176</v>
      </c>
      <c r="B99" s="56" t="s">
        <v>178</v>
      </c>
      <c r="C99" s="64" t="s">
        <v>449</v>
      </c>
      <c r="D99" s="56">
        <v>-81.099999999999994</v>
      </c>
      <c r="E99" s="56">
        <v>0</v>
      </c>
      <c r="F99" s="58">
        <v>878.66</v>
      </c>
      <c r="G99" s="56">
        <v>-68.81</v>
      </c>
      <c r="H99" s="56">
        <v>0</v>
      </c>
      <c r="I99" s="58">
        <v>934.85</v>
      </c>
      <c r="J99" s="56">
        <v>-118.58</v>
      </c>
      <c r="K99" s="56">
        <v>0</v>
      </c>
      <c r="L99" s="56">
        <v>1388.78</v>
      </c>
      <c r="M99" s="57">
        <v>-268.49</v>
      </c>
      <c r="N99" s="56">
        <v>0</v>
      </c>
      <c r="O99" s="58">
        <v>3202.29</v>
      </c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x14ac:dyDescent="0.25">
      <c r="A100" s="55" t="s">
        <v>176</v>
      </c>
      <c r="B100" s="56" t="s">
        <v>174</v>
      </c>
      <c r="C100" s="64" t="s">
        <v>450</v>
      </c>
      <c r="D100" s="56">
        <v>1435.94</v>
      </c>
      <c r="E100" s="56">
        <v>0</v>
      </c>
      <c r="F100" s="58">
        <v>57881.32</v>
      </c>
      <c r="G100" s="56">
        <v>2750.42</v>
      </c>
      <c r="H100" s="56">
        <v>0</v>
      </c>
      <c r="I100" s="58">
        <v>61582.81</v>
      </c>
      <c r="J100" s="56">
        <v>4850.99</v>
      </c>
      <c r="K100" s="56">
        <v>0</v>
      </c>
      <c r="L100" s="56">
        <v>91484.69</v>
      </c>
      <c r="M100" s="57">
        <v>9037.35</v>
      </c>
      <c r="N100" s="56">
        <v>0</v>
      </c>
      <c r="O100" s="58">
        <v>210948.82</v>
      </c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s="51" customFormat="1" x14ac:dyDescent="0.25">
      <c r="A101" s="74" t="s">
        <v>181</v>
      </c>
      <c r="B101" s="75"/>
      <c r="C101" s="76" t="s">
        <v>181</v>
      </c>
      <c r="D101" s="75">
        <v>1124.29</v>
      </c>
      <c r="E101" s="75">
        <v>0</v>
      </c>
      <c r="F101" s="78">
        <v>59896.77</v>
      </c>
      <c r="G101" s="75">
        <v>2464.59</v>
      </c>
      <c r="H101" s="75">
        <v>0</v>
      </c>
      <c r="I101" s="78">
        <v>63727.149999999994</v>
      </c>
      <c r="J101" s="75">
        <v>4445.2699999999995</v>
      </c>
      <c r="K101" s="75">
        <v>0</v>
      </c>
      <c r="L101" s="75">
        <v>94670.24</v>
      </c>
      <c r="M101" s="77">
        <v>8034.15</v>
      </c>
      <c r="N101" s="75">
        <v>0</v>
      </c>
      <c r="O101" s="78">
        <v>218294.16</v>
      </c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</row>
    <row r="102" spans="1:27" x14ac:dyDescent="0.25">
      <c r="A102" s="69" t="s">
        <v>182</v>
      </c>
      <c r="B102" s="64" t="s">
        <v>183</v>
      </c>
      <c r="C102" s="64" t="s">
        <v>451</v>
      </c>
      <c r="D102" s="64">
        <v>61.83</v>
      </c>
      <c r="E102" s="64">
        <v>0</v>
      </c>
      <c r="F102" s="73">
        <v>0</v>
      </c>
      <c r="G102" s="64">
        <v>-2.14</v>
      </c>
      <c r="H102" s="64">
        <v>0</v>
      </c>
      <c r="I102" s="73">
        <v>0</v>
      </c>
      <c r="J102" s="64">
        <v>-0.8</v>
      </c>
      <c r="K102" s="64">
        <v>0</v>
      </c>
      <c r="L102" s="64">
        <v>0</v>
      </c>
      <c r="M102" s="79">
        <v>58.89</v>
      </c>
      <c r="N102" s="64">
        <v>0</v>
      </c>
      <c r="O102" s="73">
        <v>0</v>
      </c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x14ac:dyDescent="0.25">
      <c r="A103" s="55" t="s">
        <v>182</v>
      </c>
      <c r="B103" s="56" t="s">
        <v>184</v>
      </c>
      <c r="C103" s="64" t="s">
        <v>452</v>
      </c>
      <c r="D103" s="56">
        <v>9727.1</v>
      </c>
      <c r="E103" s="56">
        <v>0</v>
      </c>
      <c r="F103" s="58">
        <v>15313.38</v>
      </c>
      <c r="G103" s="56">
        <v>12787.72</v>
      </c>
      <c r="H103" s="56">
        <v>0</v>
      </c>
      <c r="I103" s="58">
        <v>16292.67</v>
      </c>
      <c r="J103" s="56">
        <v>14834.2</v>
      </c>
      <c r="K103" s="56">
        <v>0</v>
      </c>
      <c r="L103" s="56">
        <v>24203.66</v>
      </c>
      <c r="M103" s="57">
        <v>37349.020000000004</v>
      </c>
      <c r="N103" s="56">
        <v>0</v>
      </c>
      <c r="O103" s="58">
        <v>55809.71</v>
      </c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x14ac:dyDescent="0.25">
      <c r="A104" s="55" t="s">
        <v>182</v>
      </c>
      <c r="B104" s="56" t="s">
        <v>53</v>
      </c>
      <c r="C104" s="64" t="s">
        <v>453</v>
      </c>
      <c r="D104" s="56">
        <v>-545.02</v>
      </c>
      <c r="E104" s="56">
        <v>0</v>
      </c>
      <c r="F104" s="58">
        <v>786.35</v>
      </c>
      <c r="G104" s="56">
        <v>-518.44000000000005</v>
      </c>
      <c r="H104" s="56">
        <v>0</v>
      </c>
      <c r="I104" s="58">
        <v>836.64</v>
      </c>
      <c r="J104" s="56">
        <v>-746</v>
      </c>
      <c r="K104" s="56">
        <v>0</v>
      </c>
      <c r="L104" s="56">
        <v>1242.8800000000001</v>
      </c>
      <c r="M104" s="57">
        <v>-1809.46</v>
      </c>
      <c r="N104" s="56">
        <v>0</v>
      </c>
      <c r="O104" s="58">
        <v>2865.87</v>
      </c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x14ac:dyDescent="0.25">
      <c r="A105" s="55" t="s">
        <v>182</v>
      </c>
      <c r="B105" s="56" t="s">
        <v>156</v>
      </c>
      <c r="C105" s="64" t="s">
        <v>454</v>
      </c>
      <c r="D105" s="56">
        <v>74.05</v>
      </c>
      <c r="E105" s="56">
        <v>0</v>
      </c>
      <c r="F105" s="58">
        <v>1804.62</v>
      </c>
      <c r="G105" s="56">
        <v>-52.49</v>
      </c>
      <c r="H105" s="56">
        <v>0</v>
      </c>
      <c r="I105" s="58">
        <v>1920.03</v>
      </c>
      <c r="J105" s="56">
        <v>81.36</v>
      </c>
      <c r="K105" s="56">
        <v>0</v>
      </c>
      <c r="L105" s="56">
        <v>2852.31</v>
      </c>
      <c r="M105" s="57">
        <v>102.91999999999999</v>
      </c>
      <c r="N105" s="56">
        <v>0</v>
      </c>
      <c r="O105" s="58">
        <v>6576.96</v>
      </c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s="51" customFormat="1" x14ac:dyDescent="0.25">
      <c r="A106" s="74" t="s">
        <v>185</v>
      </c>
      <c r="B106" s="75"/>
      <c r="C106" s="76" t="s">
        <v>185</v>
      </c>
      <c r="D106" s="75">
        <v>9317.9599999999991</v>
      </c>
      <c r="E106" s="75">
        <v>0</v>
      </c>
      <c r="F106" s="78">
        <v>17904.349999999999</v>
      </c>
      <c r="G106" s="75">
        <v>12214.65</v>
      </c>
      <c r="H106" s="75">
        <v>0</v>
      </c>
      <c r="I106" s="78">
        <v>19049.34</v>
      </c>
      <c r="J106" s="75">
        <v>14168.760000000002</v>
      </c>
      <c r="K106" s="75">
        <v>0</v>
      </c>
      <c r="L106" s="75">
        <v>28298.850000000002</v>
      </c>
      <c r="M106" s="77">
        <v>35701.370000000003</v>
      </c>
      <c r="N106" s="75">
        <v>0</v>
      </c>
      <c r="O106" s="78">
        <v>65252.539999999994</v>
      </c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</row>
    <row r="107" spans="1:27" x14ac:dyDescent="0.25">
      <c r="A107" s="69" t="s">
        <v>186</v>
      </c>
      <c r="B107" s="64" t="s">
        <v>187</v>
      </c>
      <c r="C107" s="64" t="s">
        <v>455</v>
      </c>
      <c r="D107" s="64">
        <v>0</v>
      </c>
      <c r="E107" s="64">
        <v>0</v>
      </c>
      <c r="F107" s="73">
        <v>331491.88</v>
      </c>
      <c r="G107" s="64">
        <v>0</v>
      </c>
      <c r="H107" s="64">
        <v>0</v>
      </c>
      <c r="I107" s="73">
        <v>352690.69</v>
      </c>
      <c r="J107" s="64">
        <v>0</v>
      </c>
      <c r="K107" s="64">
        <v>0</v>
      </c>
      <c r="L107" s="64">
        <v>523941.67</v>
      </c>
      <c r="M107" s="79">
        <v>0</v>
      </c>
      <c r="N107" s="64">
        <v>0</v>
      </c>
      <c r="O107" s="73">
        <v>1208124.24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s="51" customFormat="1" x14ac:dyDescent="0.25">
      <c r="A108" s="74" t="s">
        <v>188</v>
      </c>
      <c r="B108" s="75"/>
      <c r="C108" s="76" t="s">
        <v>188</v>
      </c>
      <c r="D108" s="75">
        <v>0</v>
      </c>
      <c r="E108" s="75">
        <v>0</v>
      </c>
      <c r="F108" s="78">
        <v>331491.88</v>
      </c>
      <c r="G108" s="75">
        <v>0</v>
      </c>
      <c r="H108" s="75">
        <v>0</v>
      </c>
      <c r="I108" s="78">
        <v>352690.69</v>
      </c>
      <c r="J108" s="75">
        <v>0</v>
      </c>
      <c r="K108" s="75">
        <v>0</v>
      </c>
      <c r="L108" s="75">
        <v>523941.67</v>
      </c>
      <c r="M108" s="77">
        <v>0</v>
      </c>
      <c r="N108" s="75">
        <v>0</v>
      </c>
      <c r="O108" s="78">
        <v>1208124.24</v>
      </c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</row>
    <row r="109" spans="1:27" x14ac:dyDescent="0.25">
      <c r="A109" s="69" t="s">
        <v>189</v>
      </c>
      <c r="B109" s="64" t="s">
        <v>90</v>
      </c>
      <c r="C109" s="64" t="s">
        <v>456</v>
      </c>
      <c r="D109" s="64">
        <v>1511.6399999999999</v>
      </c>
      <c r="E109" s="64">
        <v>0</v>
      </c>
      <c r="F109" s="73">
        <v>4908.4399999999996</v>
      </c>
      <c r="G109" s="64">
        <v>1790.79</v>
      </c>
      <c r="H109" s="64">
        <v>0</v>
      </c>
      <c r="I109" s="73">
        <v>5222.33</v>
      </c>
      <c r="J109" s="64">
        <v>2435.02</v>
      </c>
      <c r="K109" s="64">
        <v>0</v>
      </c>
      <c r="L109" s="64">
        <v>7758.07</v>
      </c>
      <c r="M109" s="79">
        <v>5737.45</v>
      </c>
      <c r="N109" s="64">
        <v>0</v>
      </c>
      <c r="O109" s="73">
        <v>17888.839999999997</v>
      </c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s="51" customFormat="1" x14ac:dyDescent="0.25">
      <c r="A110" s="74" t="s">
        <v>190</v>
      </c>
      <c r="B110" s="75"/>
      <c r="C110" s="76" t="s">
        <v>190</v>
      </c>
      <c r="D110" s="75">
        <v>1511.6399999999999</v>
      </c>
      <c r="E110" s="75">
        <v>0</v>
      </c>
      <c r="F110" s="78">
        <v>4908.4399999999996</v>
      </c>
      <c r="G110" s="75">
        <v>1790.79</v>
      </c>
      <c r="H110" s="75">
        <v>0</v>
      </c>
      <c r="I110" s="78">
        <v>5222.33</v>
      </c>
      <c r="J110" s="75">
        <v>2435.02</v>
      </c>
      <c r="K110" s="75">
        <v>0</v>
      </c>
      <c r="L110" s="75">
        <v>7758.07</v>
      </c>
      <c r="M110" s="77">
        <v>5737.45</v>
      </c>
      <c r="N110" s="75">
        <v>0</v>
      </c>
      <c r="O110" s="78">
        <v>17888.839999999997</v>
      </c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</row>
    <row r="111" spans="1:27" x14ac:dyDescent="0.25">
      <c r="A111" s="69" t="s">
        <v>191</v>
      </c>
      <c r="B111" s="64" t="s">
        <v>192</v>
      </c>
      <c r="C111" s="64" t="s">
        <v>457</v>
      </c>
      <c r="D111" s="64">
        <v>3326.88</v>
      </c>
      <c r="E111" s="64">
        <v>0</v>
      </c>
      <c r="F111" s="73">
        <v>0</v>
      </c>
      <c r="G111" s="64">
        <v>3319.37</v>
      </c>
      <c r="H111" s="64">
        <v>0</v>
      </c>
      <c r="I111" s="73">
        <v>0</v>
      </c>
      <c r="J111" s="64">
        <v>4955.49</v>
      </c>
      <c r="K111" s="64">
        <v>0</v>
      </c>
      <c r="L111" s="64">
        <v>0</v>
      </c>
      <c r="M111" s="79">
        <v>11601.739999999998</v>
      </c>
      <c r="N111" s="64">
        <v>0</v>
      </c>
      <c r="O111" s="73">
        <v>0</v>
      </c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s="51" customFormat="1" x14ac:dyDescent="0.25">
      <c r="A112" s="74" t="s">
        <v>193</v>
      </c>
      <c r="B112" s="75"/>
      <c r="C112" s="76" t="s">
        <v>193</v>
      </c>
      <c r="D112" s="75">
        <v>3326.88</v>
      </c>
      <c r="E112" s="75">
        <v>0</v>
      </c>
      <c r="F112" s="78">
        <v>0</v>
      </c>
      <c r="G112" s="75">
        <v>3319.37</v>
      </c>
      <c r="H112" s="75">
        <v>0</v>
      </c>
      <c r="I112" s="78">
        <v>0</v>
      </c>
      <c r="J112" s="75">
        <v>4955.49</v>
      </c>
      <c r="K112" s="75">
        <v>0</v>
      </c>
      <c r="L112" s="75">
        <v>0</v>
      </c>
      <c r="M112" s="77">
        <v>11601.739999999998</v>
      </c>
      <c r="N112" s="75">
        <v>0</v>
      </c>
      <c r="O112" s="78">
        <v>0</v>
      </c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</row>
    <row r="113" spans="1:27" x14ac:dyDescent="0.25">
      <c r="A113" s="69" t="s">
        <v>194</v>
      </c>
      <c r="B113" s="64" t="s">
        <v>192</v>
      </c>
      <c r="C113" s="64" t="s">
        <v>458</v>
      </c>
      <c r="D113" s="64">
        <v>1962.55</v>
      </c>
      <c r="E113" s="64">
        <v>0</v>
      </c>
      <c r="F113" s="73">
        <v>0</v>
      </c>
      <c r="G113" s="64">
        <v>1958.11</v>
      </c>
      <c r="H113" s="64">
        <v>0</v>
      </c>
      <c r="I113" s="73">
        <v>0</v>
      </c>
      <c r="J113" s="64">
        <v>2923.27</v>
      </c>
      <c r="K113" s="64">
        <v>0</v>
      </c>
      <c r="L113" s="64">
        <v>0</v>
      </c>
      <c r="M113" s="79">
        <v>6843.9299999999994</v>
      </c>
      <c r="N113" s="64">
        <v>0</v>
      </c>
      <c r="O113" s="73">
        <v>0</v>
      </c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1:27" s="51" customFormat="1" x14ac:dyDescent="0.25">
      <c r="A114" s="74" t="s">
        <v>195</v>
      </c>
      <c r="B114" s="75"/>
      <c r="C114" s="76" t="s">
        <v>195</v>
      </c>
      <c r="D114" s="75">
        <v>1962.55</v>
      </c>
      <c r="E114" s="75">
        <v>0</v>
      </c>
      <c r="F114" s="78">
        <v>0</v>
      </c>
      <c r="G114" s="75">
        <v>1958.11</v>
      </c>
      <c r="H114" s="75">
        <v>0</v>
      </c>
      <c r="I114" s="78">
        <v>0</v>
      </c>
      <c r="J114" s="75">
        <v>2923.27</v>
      </c>
      <c r="K114" s="75">
        <v>0</v>
      </c>
      <c r="L114" s="75">
        <v>0</v>
      </c>
      <c r="M114" s="77">
        <v>6843.9299999999994</v>
      </c>
      <c r="N114" s="75">
        <v>0</v>
      </c>
      <c r="O114" s="78">
        <v>0</v>
      </c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</row>
    <row r="115" spans="1:27" x14ac:dyDescent="0.25">
      <c r="A115" s="69" t="s">
        <v>196</v>
      </c>
      <c r="B115" s="64" t="s">
        <v>117</v>
      </c>
      <c r="C115" s="64" t="s">
        <v>459</v>
      </c>
      <c r="D115" s="64">
        <v>-1901.6999999999998</v>
      </c>
      <c r="E115" s="64">
        <v>0</v>
      </c>
      <c r="F115" s="73">
        <v>0</v>
      </c>
      <c r="G115" s="64">
        <v>-1638.15</v>
      </c>
      <c r="H115" s="64">
        <v>0</v>
      </c>
      <c r="I115" s="73">
        <v>0</v>
      </c>
      <c r="J115" s="64">
        <v>-2198.63</v>
      </c>
      <c r="K115" s="64">
        <v>0</v>
      </c>
      <c r="L115" s="64">
        <v>0</v>
      </c>
      <c r="M115" s="79">
        <v>-5738.48</v>
      </c>
      <c r="N115" s="64">
        <v>0</v>
      </c>
      <c r="O115" s="73">
        <v>0</v>
      </c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1:27" s="51" customFormat="1" x14ac:dyDescent="0.25">
      <c r="A116" s="74" t="s">
        <v>197</v>
      </c>
      <c r="B116" s="75"/>
      <c r="C116" s="76" t="s">
        <v>197</v>
      </c>
      <c r="D116" s="75">
        <v>-1901.6999999999998</v>
      </c>
      <c r="E116" s="75">
        <v>0</v>
      </c>
      <c r="F116" s="78">
        <v>0</v>
      </c>
      <c r="G116" s="75">
        <v>-1638.15</v>
      </c>
      <c r="H116" s="75">
        <v>0</v>
      </c>
      <c r="I116" s="78">
        <v>0</v>
      </c>
      <c r="J116" s="75">
        <v>-2198.63</v>
      </c>
      <c r="K116" s="75">
        <v>0</v>
      </c>
      <c r="L116" s="75">
        <v>0</v>
      </c>
      <c r="M116" s="77">
        <v>-5738.48</v>
      </c>
      <c r="N116" s="75">
        <v>0</v>
      </c>
      <c r="O116" s="78">
        <v>0</v>
      </c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</row>
    <row r="117" spans="1:27" x14ac:dyDescent="0.25">
      <c r="A117" s="69" t="s">
        <v>198</v>
      </c>
      <c r="B117" s="64" t="s">
        <v>199</v>
      </c>
      <c r="C117" s="64" t="s">
        <v>460</v>
      </c>
      <c r="D117" s="64">
        <v>1098</v>
      </c>
      <c r="E117" s="64">
        <v>0</v>
      </c>
      <c r="F117" s="73">
        <v>15973.23</v>
      </c>
      <c r="G117" s="64">
        <v>1291.3</v>
      </c>
      <c r="H117" s="64">
        <v>0</v>
      </c>
      <c r="I117" s="73">
        <v>16994.72</v>
      </c>
      <c r="J117" s="64">
        <v>1413.37</v>
      </c>
      <c r="K117" s="64">
        <v>0</v>
      </c>
      <c r="L117" s="64">
        <v>25246.6</v>
      </c>
      <c r="M117" s="79">
        <v>3802.67</v>
      </c>
      <c r="N117" s="64">
        <v>0</v>
      </c>
      <c r="O117" s="73">
        <v>58214.55</v>
      </c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x14ac:dyDescent="0.25">
      <c r="A118" s="55" t="s">
        <v>198</v>
      </c>
      <c r="B118" s="56" t="s">
        <v>201</v>
      </c>
      <c r="C118" s="64" t="s">
        <v>461</v>
      </c>
      <c r="D118" s="56">
        <v>0</v>
      </c>
      <c r="E118" s="56">
        <v>0</v>
      </c>
      <c r="F118" s="58">
        <v>54723.37</v>
      </c>
      <c r="G118" s="56">
        <v>0</v>
      </c>
      <c r="H118" s="56">
        <v>0</v>
      </c>
      <c r="I118" s="58">
        <v>58222.91</v>
      </c>
      <c r="J118" s="56">
        <v>0</v>
      </c>
      <c r="K118" s="56">
        <v>0</v>
      </c>
      <c r="L118" s="56">
        <v>86493.38</v>
      </c>
      <c r="M118" s="57">
        <v>0</v>
      </c>
      <c r="N118" s="56">
        <v>0</v>
      </c>
      <c r="O118" s="58">
        <v>199439.66</v>
      </c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x14ac:dyDescent="0.25">
      <c r="A119" s="55" t="s">
        <v>198</v>
      </c>
      <c r="B119" s="56" t="s">
        <v>202</v>
      </c>
      <c r="C119" s="64" t="s">
        <v>462</v>
      </c>
      <c r="D119" s="56">
        <v>156.87</v>
      </c>
      <c r="E119" s="56">
        <v>0</v>
      </c>
      <c r="F119" s="58">
        <v>9967.32</v>
      </c>
      <c r="G119" s="56">
        <v>858.26</v>
      </c>
      <c r="H119" s="56">
        <v>0</v>
      </c>
      <c r="I119" s="58">
        <v>10604.72</v>
      </c>
      <c r="J119" s="56">
        <v>498.36</v>
      </c>
      <c r="K119" s="56">
        <v>0</v>
      </c>
      <c r="L119" s="56">
        <v>15753.91</v>
      </c>
      <c r="M119" s="57">
        <v>1513.49</v>
      </c>
      <c r="N119" s="56">
        <v>0</v>
      </c>
      <c r="O119" s="58">
        <v>36325.949999999997</v>
      </c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s="51" customFormat="1" x14ac:dyDescent="0.25">
      <c r="A120" s="74" t="s">
        <v>203</v>
      </c>
      <c r="B120" s="75"/>
      <c r="C120" s="76" t="s">
        <v>203</v>
      </c>
      <c r="D120" s="75">
        <v>1254.8699999999999</v>
      </c>
      <c r="E120" s="75">
        <v>0</v>
      </c>
      <c r="F120" s="78">
        <v>80663.920000000013</v>
      </c>
      <c r="G120" s="75">
        <v>2149.56</v>
      </c>
      <c r="H120" s="75">
        <v>0</v>
      </c>
      <c r="I120" s="78">
        <v>85822.35</v>
      </c>
      <c r="J120" s="75">
        <v>1911.73</v>
      </c>
      <c r="K120" s="75">
        <v>0</v>
      </c>
      <c r="L120" s="75">
        <v>127493.89000000001</v>
      </c>
      <c r="M120" s="77">
        <v>5316.16</v>
      </c>
      <c r="N120" s="75">
        <v>0</v>
      </c>
      <c r="O120" s="78">
        <v>293980.16000000003</v>
      </c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</row>
    <row r="121" spans="1:27" x14ac:dyDescent="0.25">
      <c r="A121" s="69" t="s">
        <v>354</v>
      </c>
      <c r="B121" s="64" t="s">
        <v>63</v>
      </c>
      <c r="C121" s="64" t="s">
        <v>463</v>
      </c>
      <c r="D121" s="64">
        <v>313.8</v>
      </c>
      <c r="E121" s="64">
        <v>0</v>
      </c>
      <c r="F121" s="73">
        <v>0</v>
      </c>
      <c r="G121" s="64">
        <v>204.19</v>
      </c>
      <c r="H121" s="64">
        <v>0</v>
      </c>
      <c r="I121" s="73">
        <v>0</v>
      </c>
      <c r="J121" s="64">
        <v>187.73</v>
      </c>
      <c r="K121" s="64">
        <v>0</v>
      </c>
      <c r="L121" s="64">
        <v>0</v>
      </c>
      <c r="M121" s="79">
        <v>705.72</v>
      </c>
      <c r="N121" s="64">
        <v>0</v>
      </c>
      <c r="O121" s="73">
        <v>0</v>
      </c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51" customFormat="1" x14ac:dyDescent="0.25">
      <c r="A122" s="74" t="s">
        <v>355</v>
      </c>
      <c r="B122" s="75"/>
      <c r="C122" s="76" t="s">
        <v>355</v>
      </c>
      <c r="D122" s="75">
        <v>313.8</v>
      </c>
      <c r="E122" s="75">
        <v>0</v>
      </c>
      <c r="F122" s="78">
        <v>0</v>
      </c>
      <c r="G122" s="75">
        <v>204.19</v>
      </c>
      <c r="H122" s="75">
        <v>0</v>
      </c>
      <c r="I122" s="78">
        <v>0</v>
      </c>
      <c r="J122" s="75">
        <v>187.73</v>
      </c>
      <c r="K122" s="75">
        <v>0</v>
      </c>
      <c r="L122" s="75">
        <v>0</v>
      </c>
      <c r="M122" s="77">
        <v>705.72</v>
      </c>
      <c r="N122" s="75">
        <v>0</v>
      </c>
      <c r="O122" s="78">
        <v>0</v>
      </c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</row>
    <row r="123" spans="1:27" x14ac:dyDescent="0.25">
      <c r="A123" s="55" t="s">
        <v>358</v>
      </c>
      <c r="B123" s="56" t="s">
        <v>161</v>
      </c>
      <c r="C123" s="64" t="s">
        <v>366</v>
      </c>
      <c r="D123" s="56">
        <v>92.47</v>
      </c>
      <c r="E123" s="56">
        <v>0</v>
      </c>
      <c r="F123" s="58">
        <v>5698.21</v>
      </c>
      <c r="G123" s="56">
        <v>-258.58</v>
      </c>
      <c r="H123" s="56">
        <v>0</v>
      </c>
      <c r="I123" s="58">
        <v>6062.61</v>
      </c>
      <c r="J123" s="56">
        <v>-372.53</v>
      </c>
      <c r="K123" s="56">
        <v>0</v>
      </c>
      <c r="L123" s="56">
        <v>9006.35</v>
      </c>
      <c r="M123" s="57">
        <v>-538.63999999999987</v>
      </c>
      <c r="N123" s="56">
        <v>0</v>
      </c>
      <c r="O123" s="58">
        <v>20767.170000000002</v>
      </c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1:27" s="51" customFormat="1" x14ac:dyDescent="0.25">
      <c r="A124" s="80" t="s">
        <v>359</v>
      </c>
      <c r="B124" s="81"/>
      <c r="C124" s="76" t="s">
        <v>359</v>
      </c>
      <c r="D124" s="81">
        <v>92.47</v>
      </c>
      <c r="E124" s="81">
        <v>0</v>
      </c>
      <c r="F124" s="83">
        <v>5698.21</v>
      </c>
      <c r="G124" s="81">
        <v>-258.58</v>
      </c>
      <c r="H124" s="81">
        <v>0</v>
      </c>
      <c r="I124" s="83">
        <v>6062.61</v>
      </c>
      <c r="J124" s="81">
        <v>-372.53</v>
      </c>
      <c r="K124" s="81">
        <v>0</v>
      </c>
      <c r="L124" s="81">
        <v>9006.35</v>
      </c>
      <c r="M124" s="82">
        <v>-538.63999999999987</v>
      </c>
      <c r="N124" s="81">
        <v>0</v>
      </c>
      <c r="O124" s="83">
        <v>20767.170000000002</v>
      </c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</row>
    <row r="125" spans="1:27" x14ac:dyDescent="0.25">
      <c r="A125" s="69" t="s">
        <v>207</v>
      </c>
      <c r="B125" s="64" t="s">
        <v>209</v>
      </c>
      <c r="C125" s="64" t="s">
        <v>464</v>
      </c>
      <c r="D125" s="64">
        <v>-233.69</v>
      </c>
      <c r="E125" s="64">
        <v>0</v>
      </c>
      <c r="F125" s="73">
        <v>88.32</v>
      </c>
      <c r="G125" s="64">
        <v>-223.71</v>
      </c>
      <c r="H125" s="64">
        <v>0</v>
      </c>
      <c r="I125" s="73">
        <v>93.97</v>
      </c>
      <c r="J125" s="64">
        <v>-313.17</v>
      </c>
      <c r="K125" s="64">
        <v>0</v>
      </c>
      <c r="L125" s="64">
        <v>139.6</v>
      </c>
      <c r="M125" s="79">
        <v>-770.57</v>
      </c>
      <c r="N125" s="64">
        <v>0</v>
      </c>
      <c r="O125" s="73">
        <v>321.89</v>
      </c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1:27" x14ac:dyDescent="0.25">
      <c r="A126" s="55" t="s">
        <v>207</v>
      </c>
      <c r="B126" s="56" t="s">
        <v>210</v>
      </c>
      <c r="C126" s="64" t="s">
        <v>465</v>
      </c>
      <c r="D126" s="56">
        <v>864.47</v>
      </c>
      <c r="E126" s="56">
        <v>0</v>
      </c>
      <c r="F126" s="58">
        <v>70771.25</v>
      </c>
      <c r="G126" s="56">
        <v>4412.75</v>
      </c>
      <c r="H126" s="56">
        <v>0</v>
      </c>
      <c r="I126" s="58">
        <v>75297.05</v>
      </c>
      <c r="J126" s="56">
        <v>2024.58</v>
      </c>
      <c r="K126" s="56">
        <v>0</v>
      </c>
      <c r="L126" s="56">
        <v>111857.96</v>
      </c>
      <c r="M126" s="57">
        <v>7301.8</v>
      </c>
      <c r="N126" s="56">
        <v>0</v>
      </c>
      <c r="O126" s="58">
        <v>257926.26</v>
      </c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1:27" x14ac:dyDescent="0.25">
      <c r="A127" s="55" t="s">
        <v>207</v>
      </c>
      <c r="B127" s="56" t="s">
        <v>211</v>
      </c>
      <c r="C127" s="64" t="s">
        <v>466</v>
      </c>
      <c r="D127" s="56">
        <v>-382.96</v>
      </c>
      <c r="E127" s="56">
        <v>0</v>
      </c>
      <c r="F127" s="58">
        <v>185.19</v>
      </c>
      <c r="G127" s="56">
        <v>-353.34</v>
      </c>
      <c r="H127" s="56">
        <v>0</v>
      </c>
      <c r="I127" s="58">
        <v>197.03</v>
      </c>
      <c r="J127" s="56">
        <v>-507.57</v>
      </c>
      <c r="K127" s="56">
        <v>0</v>
      </c>
      <c r="L127" s="56">
        <v>292.70999999999998</v>
      </c>
      <c r="M127" s="57">
        <v>-1243.8699999999999</v>
      </c>
      <c r="N127" s="56">
        <v>0</v>
      </c>
      <c r="O127" s="58">
        <v>674.93</v>
      </c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1:27" x14ac:dyDescent="0.25">
      <c r="A128" s="55" t="s">
        <v>207</v>
      </c>
      <c r="B128" s="56" t="s">
        <v>212</v>
      </c>
      <c r="C128" s="64" t="s">
        <v>467</v>
      </c>
      <c r="D128" s="56">
        <v>-75.8</v>
      </c>
      <c r="E128" s="56">
        <v>0</v>
      </c>
      <c r="F128" s="58">
        <v>104.85</v>
      </c>
      <c r="G128" s="56">
        <v>-68.3</v>
      </c>
      <c r="H128" s="56">
        <v>0</v>
      </c>
      <c r="I128" s="58">
        <v>111.55</v>
      </c>
      <c r="J128" s="56">
        <v>-99.9</v>
      </c>
      <c r="K128" s="56">
        <v>0</v>
      </c>
      <c r="L128" s="56">
        <v>165.72</v>
      </c>
      <c r="M128" s="57">
        <v>-244</v>
      </c>
      <c r="N128" s="56">
        <v>0</v>
      </c>
      <c r="O128" s="58">
        <v>382.12</v>
      </c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1:27" x14ac:dyDescent="0.25">
      <c r="A129" s="55" t="s">
        <v>207</v>
      </c>
      <c r="B129" s="56" t="s">
        <v>213</v>
      </c>
      <c r="C129" s="64" t="s">
        <v>468</v>
      </c>
      <c r="D129" s="56">
        <v>287</v>
      </c>
      <c r="E129" s="56">
        <v>0</v>
      </c>
      <c r="F129" s="58">
        <v>6411.63</v>
      </c>
      <c r="G129" s="56">
        <v>-337.89</v>
      </c>
      <c r="H129" s="56">
        <v>0</v>
      </c>
      <c r="I129" s="58">
        <v>6821.65</v>
      </c>
      <c r="J129" s="56">
        <v>-486.39</v>
      </c>
      <c r="K129" s="56">
        <v>0</v>
      </c>
      <c r="L129" s="56">
        <v>10133.94</v>
      </c>
      <c r="M129" s="57">
        <v>-537.28</v>
      </c>
      <c r="N129" s="56">
        <v>0</v>
      </c>
      <c r="O129" s="58">
        <v>23367.22</v>
      </c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 x14ac:dyDescent="0.25">
      <c r="A130" s="55" t="s">
        <v>207</v>
      </c>
      <c r="B130" s="56" t="s">
        <v>214</v>
      </c>
      <c r="C130" s="64" t="s">
        <v>469</v>
      </c>
      <c r="D130" s="56">
        <v>349.5</v>
      </c>
      <c r="E130" s="56">
        <v>0</v>
      </c>
      <c r="F130" s="58">
        <v>253819.53</v>
      </c>
      <c r="G130" s="56">
        <v>602.98</v>
      </c>
      <c r="H130" s="56">
        <v>0</v>
      </c>
      <c r="I130" s="58">
        <v>270051.21999999997</v>
      </c>
      <c r="J130" s="56">
        <v>1161.07</v>
      </c>
      <c r="K130" s="56">
        <v>0</v>
      </c>
      <c r="L130" s="56">
        <v>401176.12</v>
      </c>
      <c r="M130" s="57">
        <v>2113.5500000000002</v>
      </c>
      <c r="N130" s="56">
        <v>0</v>
      </c>
      <c r="O130" s="58">
        <v>925046.87</v>
      </c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27" x14ac:dyDescent="0.25">
      <c r="A131" s="55" t="s">
        <v>207</v>
      </c>
      <c r="B131" s="56" t="s">
        <v>215</v>
      </c>
      <c r="C131" s="64" t="s">
        <v>470</v>
      </c>
      <c r="D131" s="56">
        <v>-0.38</v>
      </c>
      <c r="E131" s="56">
        <v>0</v>
      </c>
      <c r="F131" s="58">
        <v>2593.2600000000002</v>
      </c>
      <c r="G131" s="56">
        <v>-17.21</v>
      </c>
      <c r="H131" s="56">
        <v>0</v>
      </c>
      <c r="I131" s="58">
        <v>2759.1</v>
      </c>
      <c r="J131" s="56">
        <v>-42.09</v>
      </c>
      <c r="K131" s="56">
        <v>0</v>
      </c>
      <c r="L131" s="56">
        <v>4098.79</v>
      </c>
      <c r="M131" s="57">
        <v>-59.680000000000007</v>
      </c>
      <c r="N131" s="56">
        <v>0</v>
      </c>
      <c r="O131" s="58">
        <v>9451.15</v>
      </c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51" customFormat="1" x14ac:dyDescent="0.25">
      <c r="A132" s="74" t="s">
        <v>218</v>
      </c>
      <c r="B132" s="75"/>
      <c r="C132" s="76" t="s">
        <v>218</v>
      </c>
      <c r="D132" s="75">
        <v>808.14</v>
      </c>
      <c r="E132" s="75">
        <v>0</v>
      </c>
      <c r="F132" s="78">
        <v>333974.03000000003</v>
      </c>
      <c r="G132" s="75">
        <v>4015.2799999999997</v>
      </c>
      <c r="H132" s="75">
        <v>0</v>
      </c>
      <c r="I132" s="78">
        <v>355331.56999999995</v>
      </c>
      <c r="J132" s="75">
        <v>1736.53</v>
      </c>
      <c r="K132" s="75">
        <v>0</v>
      </c>
      <c r="L132" s="75">
        <v>527864.84000000008</v>
      </c>
      <c r="M132" s="77">
        <v>6559.95</v>
      </c>
      <c r="N132" s="75">
        <v>0</v>
      </c>
      <c r="O132" s="78">
        <v>1217170.44</v>
      </c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</row>
    <row r="133" spans="1:27" x14ac:dyDescent="0.25">
      <c r="A133" s="69" t="s">
        <v>223</v>
      </c>
      <c r="B133" s="64" t="s">
        <v>85</v>
      </c>
      <c r="C133" s="64" t="s">
        <v>471</v>
      </c>
      <c r="D133" s="64">
        <v>-257.47000000000003</v>
      </c>
      <c r="E133" s="64">
        <v>0</v>
      </c>
      <c r="F133" s="73">
        <v>10181</v>
      </c>
      <c r="G133" s="64">
        <v>-276.76</v>
      </c>
      <c r="H133" s="64">
        <v>0</v>
      </c>
      <c r="I133" s="73">
        <v>10832.07</v>
      </c>
      <c r="J133" s="64">
        <v>-505.68</v>
      </c>
      <c r="K133" s="64">
        <v>0</v>
      </c>
      <c r="L133" s="64">
        <v>16091.64</v>
      </c>
      <c r="M133" s="79">
        <v>-1039.9100000000001</v>
      </c>
      <c r="N133" s="64">
        <v>0</v>
      </c>
      <c r="O133" s="73">
        <v>37104.71</v>
      </c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1:27" s="51" customFormat="1" x14ac:dyDescent="0.25">
      <c r="A134" s="74" t="s">
        <v>224</v>
      </c>
      <c r="B134" s="75"/>
      <c r="C134" s="76" t="s">
        <v>224</v>
      </c>
      <c r="D134" s="75">
        <v>-257.47000000000003</v>
      </c>
      <c r="E134" s="75">
        <v>0</v>
      </c>
      <c r="F134" s="78">
        <v>10181</v>
      </c>
      <c r="G134" s="75">
        <v>-276.76</v>
      </c>
      <c r="H134" s="75">
        <v>0</v>
      </c>
      <c r="I134" s="78">
        <v>10832.07</v>
      </c>
      <c r="J134" s="75">
        <v>-505.68</v>
      </c>
      <c r="K134" s="75">
        <v>0</v>
      </c>
      <c r="L134" s="75">
        <v>16091.64</v>
      </c>
      <c r="M134" s="77">
        <v>-1039.9100000000001</v>
      </c>
      <c r="N134" s="75">
        <v>0</v>
      </c>
      <c r="O134" s="78">
        <v>37104.71</v>
      </c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</row>
    <row r="135" spans="1:27" x14ac:dyDescent="0.25">
      <c r="A135" s="69" t="s">
        <v>228</v>
      </c>
      <c r="B135" s="64" t="s">
        <v>122</v>
      </c>
      <c r="C135" s="64" t="s">
        <v>472</v>
      </c>
      <c r="D135" s="64">
        <v>1475.27</v>
      </c>
      <c r="E135" s="64">
        <v>0</v>
      </c>
      <c r="F135" s="73">
        <v>45787.43</v>
      </c>
      <c r="G135" s="64">
        <v>2343.29</v>
      </c>
      <c r="H135" s="64">
        <v>0</v>
      </c>
      <c r="I135" s="73">
        <v>48715.519999999997</v>
      </c>
      <c r="J135" s="64">
        <v>4330.4800000000005</v>
      </c>
      <c r="K135" s="64">
        <v>0</v>
      </c>
      <c r="L135" s="64">
        <v>72369.62</v>
      </c>
      <c r="M135" s="79">
        <v>8149.04</v>
      </c>
      <c r="N135" s="64">
        <v>0</v>
      </c>
      <c r="O135" s="73">
        <v>166872.56999999998</v>
      </c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27" x14ac:dyDescent="0.25">
      <c r="A136" s="55" t="s">
        <v>228</v>
      </c>
      <c r="B136" s="56" t="s">
        <v>229</v>
      </c>
      <c r="C136" s="64" t="s">
        <v>473</v>
      </c>
      <c r="D136" s="56">
        <v>-719.71</v>
      </c>
      <c r="E136" s="56">
        <v>0</v>
      </c>
      <c r="F136" s="58">
        <v>14736.72</v>
      </c>
      <c r="G136" s="56">
        <v>-472.21</v>
      </c>
      <c r="H136" s="56">
        <v>0</v>
      </c>
      <c r="I136" s="58">
        <v>15679.13</v>
      </c>
      <c r="J136" s="56">
        <v>-571.02</v>
      </c>
      <c r="K136" s="56">
        <v>0</v>
      </c>
      <c r="L136" s="56">
        <v>23292.22</v>
      </c>
      <c r="M136" s="57">
        <v>-1762.94</v>
      </c>
      <c r="N136" s="56">
        <v>0</v>
      </c>
      <c r="O136" s="58">
        <v>53708.07</v>
      </c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x14ac:dyDescent="0.25">
      <c r="A137" s="55" t="s">
        <v>228</v>
      </c>
      <c r="B137" s="56" t="s">
        <v>230</v>
      </c>
      <c r="C137" s="64" t="s">
        <v>474</v>
      </c>
      <c r="D137" s="56">
        <v>-202.42</v>
      </c>
      <c r="E137" s="56">
        <v>0</v>
      </c>
      <c r="F137" s="58">
        <v>31570.38</v>
      </c>
      <c r="G137" s="56">
        <v>10.76</v>
      </c>
      <c r="H137" s="56">
        <v>0</v>
      </c>
      <c r="I137" s="58">
        <v>33589.300000000003</v>
      </c>
      <c r="J137" s="56">
        <v>172.62</v>
      </c>
      <c r="K137" s="56">
        <v>0</v>
      </c>
      <c r="L137" s="56">
        <v>49898.78</v>
      </c>
      <c r="M137" s="57">
        <v>-19.039999999999985</v>
      </c>
      <c r="N137" s="56">
        <v>0</v>
      </c>
      <c r="O137" s="58">
        <v>115058.46</v>
      </c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1:27" x14ac:dyDescent="0.25">
      <c r="A138" s="55" t="s">
        <v>228</v>
      </c>
      <c r="B138" s="56" t="s">
        <v>231</v>
      </c>
      <c r="C138" s="64" t="s">
        <v>475</v>
      </c>
      <c r="D138" s="56">
        <v>365.15</v>
      </c>
      <c r="E138" s="56">
        <v>0</v>
      </c>
      <c r="F138" s="58">
        <v>6333.56</v>
      </c>
      <c r="G138" s="56">
        <v>158.98999999999998</v>
      </c>
      <c r="H138" s="56">
        <v>0</v>
      </c>
      <c r="I138" s="58">
        <v>6738.59</v>
      </c>
      <c r="J138" s="56">
        <v>265.89</v>
      </c>
      <c r="K138" s="56">
        <v>0</v>
      </c>
      <c r="L138" s="56">
        <v>10010.56</v>
      </c>
      <c r="M138" s="57">
        <v>790.03</v>
      </c>
      <c r="N138" s="56">
        <v>0</v>
      </c>
      <c r="O138" s="58">
        <v>23082.71</v>
      </c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1:27" x14ac:dyDescent="0.25">
      <c r="A139" s="55" t="s">
        <v>228</v>
      </c>
      <c r="B139" s="56" t="s">
        <v>232</v>
      </c>
      <c r="C139" s="64" t="s">
        <v>476</v>
      </c>
      <c r="D139" s="56">
        <v>7113.54</v>
      </c>
      <c r="E139" s="56">
        <v>0</v>
      </c>
      <c r="F139" s="58">
        <v>19897.02</v>
      </c>
      <c r="G139" s="56">
        <v>7776.73</v>
      </c>
      <c r="H139" s="56">
        <v>0</v>
      </c>
      <c r="I139" s="58">
        <v>21169.43</v>
      </c>
      <c r="J139" s="56">
        <v>11138.01</v>
      </c>
      <c r="K139" s="56">
        <v>0</v>
      </c>
      <c r="L139" s="56">
        <v>31448.37</v>
      </c>
      <c r="M139" s="57">
        <v>26028.28</v>
      </c>
      <c r="N139" s="56">
        <v>0</v>
      </c>
      <c r="O139" s="58">
        <v>72514.820000000007</v>
      </c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1:27" x14ac:dyDescent="0.25">
      <c r="A140" s="55" t="s">
        <v>228</v>
      </c>
      <c r="B140" s="56" t="s">
        <v>233</v>
      </c>
      <c r="C140" s="64" t="s">
        <v>477</v>
      </c>
      <c r="D140" s="56">
        <v>-581.08000000000004</v>
      </c>
      <c r="E140" s="56">
        <v>0</v>
      </c>
      <c r="F140" s="58">
        <v>9093.2099999999991</v>
      </c>
      <c r="G140" s="56">
        <v>-722.86</v>
      </c>
      <c r="H140" s="56">
        <v>0</v>
      </c>
      <c r="I140" s="58">
        <v>9674.7199999999993</v>
      </c>
      <c r="J140" s="56">
        <v>-738.86</v>
      </c>
      <c r="K140" s="56">
        <v>0</v>
      </c>
      <c r="L140" s="56">
        <v>14372.33</v>
      </c>
      <c r="M140" s="57">
        <v>-2042.8000000000002</v>
      </c>
      <c r="N140" s="56">
        <v>0</v>
      </c>
      <c r="O140" s="58">
        <v>33140.26</v>
      </c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x14ac:dyDescent="0.25">
      <c r="A141" s="55" t="s">
        <v>228</v>
      </c>
      <c r="B141" s="56" t="s">
        <v>205</v>
      </c>
      <c r="C141" s="64" t="s">
        <v>478</v>
      </c>
      <c r="D141" s="56">
        <v>-948.98</v>
      </c>
      <c r="E141" s="56">
        <v>0</v>
      </c>
      <c r="F141" s="58">
        <v>13945.24</v>
      </c>
      <c r="G141" s="56">
        <v>-636.07000000000005</v>
      </c>
      <c r="H141" s="56">
        <v>0</v>
      </c>
      <c r="I141" s="58">
        <v>14837.03</v>
      </c>
      <c r="J141" s="56">
        <v>-1299.1500000000001</v>
      </c>
      <c r="K141" s="56">
        <v>0</v>
      </c>
      <c r="L141" s="56">
        <v>22041.24</v>
      </c>
      <c r="M141" s="57">
        <v>-2884.2000000000003</v>
      </c>
      <c r="N141" s="56">
        <v>0</v>
      </c>
      <c r="O141" s="58">
        <v>50823.51</v>
      </c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x14ac:dyDescent="0.25">
      <c r="A142" s="55" t="s">
        <v>228</v>
      </c>
      <c r="B142" s="56" t="s">
        <v>234</v>
      </c>
      <c r="C142" s="64" t="s">
        <v>479</v>
      </c>
      <c r="D142" s="56">
        <v>2231.15</v>
      </c>
      <c r="E142" s="56">
        <v>0</v>
      </c>
      <c r="F142" s="58">
        <v>26770.21</v>
      </c>
      <c r="G142" s="56">
        <v>2604.4299999999998</v>
      </c>
      <c r="H142" s="56">
        <v>0</v>
      </c>
      <c r="I142" s="58">
        <v>28482.16</v>
      </c>
      <c r="J142" s="56">
        <v>2385.84</v>
      </c>
      <c r="K142" s="56">
        <v>0</v>
      </c>
      <c r="L142" s="56">
        <v>42311.83</v>
      </c>
      <c r="M142" s="57">
        <v>7221.42</v>
      </c>
      <c r="N142" s="56">
        <v>0</v>
      </c>
      <c r="O142" s="58">
        <v>97564.200000000012</v>
      </c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 x14ac:dyDescent="0.25">
      <c r="A143" s="55" t="s">
        <v>228</v>
      </c>
      <c r="B143" s="56" t="s">
        <v>235</v>
      </c>
      <c r="C143" s="64" t="s">
        <v>480</v>
      </c>
      <c r="D143" s="56">
        <v>-433.98</v>
      </c>
      <c r="E143" s="56">
        <v>0</v>
      </c>
      <c r="F143" s="58">
        <v>10460.209999999999</v>
      </c>
      <c r="G143" s="56">
        <v>-298.67</v>
      </c>
      <c r="H143" s="56">
        <v>0</v>
      </c>
      <c r="I143" s="58">
        <v>11129.14</v>
      </c>
      <c r="J143" s="56">
        <v>-331.87</v>
      </c>
      <c r="K143" s="56">
        <v>0</v>
      </c>
      <c r="L143" s="56">
        <v>16532.96</v>
      </c>
      <c r="M143" s="57">
        <v>-1064.52</v>
      </c>
      <c r="N143" s="56">
        <v>0</v>
      </c>
      <c r="O143" s="58">
        <v>38122.31</v>
      </c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27" x14ac:dyDescent="0.25">
      <c r="A144" s="55" t="s">
        <v>228</v>
      </c>
      <c r="B144" s="56" t="s">
        <v>236</v>
      </c>
      <c r="C144" s="64" t="s">
        <v>481</v>
      </c>
      <c r="D144" s="56">
        <v>19161.55</v>
      </c>
      <c r="E144" s="56">
        <v>0</v>
      </c>
      <c r="F144" s="58">
        <v>23753.57</v>
      </c>
      <c r="G144" s="56">
        <v>24135.54</v>
      </c>
      <c r="H144" s="56">
        <v>0</v>
      </c>
      <c r="I144" s="58">
        <v>25272.61</v>
      </c>
      <c r="J144" s="56">
        <v>34988.870000000003</v>
      </c>
      <c r="K144" s="56">
        <v>0</v>
      </c>
      <c r="L144" s="56">
        <v>37543.870000000003</v>
      </c>
      <c r="M144" s="57">
        <v>78285.959999999992</v>
      </c>
      <c r="N144" s="56">
        <v>0</v>
      </c>
      <c r="O144" s="58">
        <v>86570.05</v>
      </c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 x14ac:dyDescent="0.25">
      <c r="A145" s="55" t="s">
        <v>228</v>
      </c>
      <c r="B145" s="56" t="s">
        <v>237</v>
      </c>
      <c r="C145" s="64" t="s">
        <v>482</v>
      </c>
      <c r="D145" s="56">
        <v>-979.09</v>
      </c>
      <c r="E145" s="56">
        <v>0</v>
      </c>
      <c r="F145" s="58">
        <v>25595.81</v>
      </c>
      <c r="G145" s="56">
        <v>-802.41</v>
      </c>
      <c r="H145" s="56">
        <v>0</v>
      </c>
      <c r="I145" s="58">
        <v>27232.65</v>
      </c>
      <c r="J145" s="56">
        <v>-985.26</v>
      </c>
      <c r="K145" s="56">
        <v>0</v>
      </c>
      <c r="L145" s="56">
        <v>40455.620000000003</v>
      </c>
      <c r="M145" s="57">
        <v>-2766.7599999999998</v>
      </c>
      <c r="N145" s="56">
        <v>0</v>
      </c>
      <c r="O145" s="58">
        <v>93284.080000000016</v>
      </c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1:27" x14ac:dyDescent="0.25">
      <c r="A146" s="55" t="s">
        <v>228</v>
      </c>
      <c r="B146" s="56" t="s">
        <v>238</v>
      </c>
      <c r="C146" s="64" t="s">
        <v>483</v>
      </c>
      <c r="D146" s="56">
        <v>130.97999999999999</v>
      </c>
      <c r="E146" s="56">
        <v>0</v>
      </c>
      <c r="F146" s="58">
        <v>5348.34</v>
      </c>
      <c r="G146" s="56">
        <v>109.42</v>
      </c>
      <c r="H146" s="56">
        <v>0</v>
      </c>
      <c r="I146" s="58">
        <v>5690.37</v>
      </c>
      <c r="J146" s="56">
        <v>-808.56</v>
      </c>
      <c r="K146" s="56">
        <v>0</v>
      </c>
      <c r="L146" s="56">
        <v>8453.36</v>
      </c>
      <c r="M146" s="57">
        <v>-568.16</v>
      </c>
      <c r="N146" s="56">
        <v>0</v>
      </c>
      <c r="O146" s="58">
        <v>19492.07</v>
      </c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x14ac:dyDescent="0.25">
      <c r="A147" s="55" t="s">
        <v>228</v>
      </c>
      <c r="B147" s="56" t="s">
        <v>239</v>
      </c>
      <c r="C147" s="64" t="s">
        <v>484</v>
      </c>
      <c r="D147" s="56">
        <v>231.93</v>
      </c>
      <c r="E147" s="56">
        <v>0</v>
      </c>
      <c r="F147" s="58">
        <v>23684.06</v>
      </c>
      <c r="G147" s="56">
        <v>456.96</v>
      </c>
      <c r="H147" s="56">
        <v>0</v>
      </c>
      <c r="I147" s="58">
        <v>25198.639999999999</v>
      </c>
      <c r="J147" s="56">
        <v>846.73</v>
      </c>
      <c r="K147" s="56">
        <v>0</v>
      </c>
      <c r="L147" s="56">
        <v>37433.99</v>
      </c>
      <c r="M147" s="57">
        <v>1535.6200000000001</v>
      </c>
      <c r="N147" s="56">
        <v>0</v>
      </c>
      <c r="O147" s="58">
        <v>86316.69</v>
      </c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x14ac:dyDescent="0.25">
      <c r="A148" s="55" t="s">
        <v>228</v>
      </c>
      <c r="B148" s="56" t="s">
        <v>240</v>
      </c>
      <c r="C148" s="64" t="s">
        <v>485</v>
      </c>
      <c r="D148" s="56">
        <v>147.16999999999999</v>
      </c>
      <c r="E148" s="56">
        <v>0</v>
      </c>
      <c r="F148" s="58">
        <v>26512.65</v>
      </c>
      <c r="G148" s="56">
        <v>270</v>
      </c>
      <c r="H148" s="56">
        <v>0</v>
      </c>
      <c r="I148" s="58">
        <v>28208.13</v>
      </c>
      <c r="J148" s="56">
        <v>843.99</v>
      </c>
      <c r="K148" s="56">
        <v>0</v>
      </c>
      <c r="L148" s="56">
        <v>41904.74</v>
      </c>
      <c r="M148" s="57">
        <v>1261.1599999999999</v>
      </c>
      <c r="N148" s="56">
        <v>0</v>
      </c>
      <c r="O148" s="58">
        <v>96625.52</v>
      </c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 x14ac:dyDescent="0.25">
      <c r="A149" s="55" t="s">
        <v>228</v>
      </c>
      <c r="B149" s="56" t="s">
        <v>241</v>
      </c>
      <c r="C149" s="64" t="s">
        <v>486</v>
      </c>
      <c r="D149" s="56">
        <v>-1440.18</v>
      </c>
      <c r="E149" s="56">
        <v>0</v>
      </c>
      <c r="F149" s="58">
        <v>8111.98</v>
      </c>
      <c r="G149" s="56">
        <v>-1343.71</v>
      </c>
      <c r="H149" s="56">
        <v>0</v>
      </c>
      <c r="I149" s="58">
        <v>8630.74</v>
      </c>
      <c r="J149" s="56">
        <v>-1997.2</v>
      </c>
      <c r="K149" s="56">
        <v>0</v>
      </c>
      <c r="L149" s="56">
        <v>12821.44</v>
      </c>
      <c r="M149" s="57">
        <v>-4781.09</v>
      </c>
      <c r="N149" s="56">
        <v>0</v>
      </c>
      <c r="O149" s="58">
        <v>29564.159999999996</v>
      </c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1:27" x14ac:dyDescent="0.25">
      <c r="A150" s="55" t="s">
        <v>228</v>
      </c>
      <c r="B150" s="56" t="s">
        <v>242</v>
      </c>
      <c r="C150" s="64" t="s">
        <v>487</v>
      </c>
      <c r="D150" s="56">
        <v>-657.85</v>
      </c>
      <c r="E150" s="56">
        <v>0</v>
      </c>
      <c r="F150" s="58">
        <v>3538.02</v>
      </c>
      <c r="G150" s="56">
        <v>-616</v>
      </c>
      <c r="H150" s="56">
        <v>0</v>
      </c>
      <c r="I150" s="58">
        <v>3764.28</v>
      </c>
      <c r="J150" s="56">
        <v>-880.52</v>
      </c>
      <c r="K150" s="56">
        <v>0</v>
      </c>
      <c r="L150" s="56">
        <v>5592.04</v>
      </c>
      <c r="M150" s="57">
        <v>-2154.37</v>
      </c>
      <c r="N150" s="56">
        <v>0</v>
      </c>
      <c r="O150" s="58">
        <v>12894.34</v>
      </c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1:27" x14ac:dyDescent="0.25">
      <c r="A151" s="55" t="s">
        <v>228</v>
      </c>
      <c r="B151" s="56" t="s">
        <v>243</v>
      </c>
      <c r="C151" s="64" t="s">
        <v>488</v>
      </c>
      <c r="D151" s="56">
        <v>-49.04</v>
      </c>
      <c r="E151" s="56">
        <v>0</v>
      </c>
      <c r="F151" s="58">
        <v>937.93</v>
      </c>
      <c r="G151" s="56">
        <v>-36.57</v>
      </c>
      <c r="H151" s="56">
        <v>0</v>
      </c>
      <c r="I151" s="58">
        <v>997.91</v>
      </c>
      <c r="J151" s="56">
        <v>-42.08</v>
      </c>
      <c r="K151" s="56">
        <v>0</v>
      </c>
      <c r="L151" s="56">
        <v>1482.45</v>
      </c>
      <c r="M151" s="57">
        <v>-127.69</v>
      </c>
      <c r="N151" s="56">
        <v>0</v>
      </c>
      <c r="O151" s="58">
        <v>3418.29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x14ac:dyDescent="0.25">
      <c r="A152" s="55" t="s">
        <v>228</v>
      </c>
      <c r="B152" s="56" t="s">
        <v>244</v>
      </c>
      <c r="C152" s="64" t="s">
        <v>489</v>
      </c>
      <c r="D152" s="56">
        <v>1958.76</v>
      </c>
      <c r="E152" s="56">
        <v>0</v>
      </c>
      <c r="F152" s="58">
        <v>3517.51</v>
      </c>
      <c r="G152" s="56">
        <v>-218.18</v>
      </c>
      <c r="H152" s="56">
        <v>0</v>
      </c>
      <c r="I152" s="58">
        <v>3742.45</v>
      </c>
      <c r="J152" s="56">
        <v>-712.4</v>
      </c>
      <c r="K152" s="56">
        <v>0</v>
      </c>
      <c r="L152" s="56">
        <v>5559.62</v>
      </c>
      <c r="M152" s="57">
        <v>1028.18</v>
      </c>
      <c r="N152" s="56">
        <v>0</v>
      </c>
      <c r="O152" s="58">
        <v>12819.580000000002</v>
      </c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1:27" x14ac:dyDescent="0.25">
      <c r="A153" s="55" t="s">
        <v>228</v>
      </c>
      <c r="B153" s="56" t="s">
        <v>245</v>
      </c>
      <c r="C153" s="64" t="s">
        <v>490</v>
      </c>
      <c r="D153" s="56">
        <v>11850.31</v>
      </c>
      <c r="E153" s="56">
        <v>0</v>
      </c>
      <c r="F153" s="58">
        <v>16338.49</v>
      </c>
      <c r="G153" s="56">
        <v>14947.16</v>
      </c>
      <c r="H153" s="56">
        <v>0</v>
      </c>
      <c r="I153" s="58">
        <v>17383.330000000002</v>
      </c>
      <c r="J153" s="56">
        <v>18216.650000000001</v>
      </c>
      <c r="K153" s="56">
        <v>0</v>
      </c>
      <c r="L153" s="56">
        <v>25823.91</v>
      </c>
      <c r="M153" s="57">
        <v>45014.119999999995</v>
      </c>
      <c r="N153" s="56">
        <v>0</v>
      </c>
      <c r="O153" s="58">
        <v>59545.73</v>
      </c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27" x14ac:dyDescent="0.25">
      <c r="A154" s="55" t="s">
        <v>228</v>
      </c>
      <c r="B154" s="56" t="s">
        <v>83</v>
      </c>
      <c r="C154" s="64" t="s">
        <v>491</v>
      </c>
      <c r="D154" s="56">
        <v>-135.52000000000001</v>
      </c>
      <c r="E154" s="56">
        <v>0</v>
      </c>
      <c r="F154" s="58">
        <v>10116.61</v>
      </c>
      <c r="G154" s="56">
        <v>-298.3</v>
      </c>
      <c r="H154" s="56">
        <v>0</v>
      </c>
      <c r="I154" s="58">
        <v>10763.56</v>
      </c>
      <c r="J154" s="56">
        <v>-488.24</v>
      </c>
      <c r="K154" s="56">
        <v>0</v>
      </c>
      <c r="L154" s="56">
        <v>15989.87</v>
      </c>
      <c r="M154" s="57">
        <v>-922.06</v>
      </c>
      <c r="N154" s="56">
        <v>0</v>
      </c>
      <c r="O154" s="58">
        <v>36870.04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 x14ac:dyDescent="0.25">
      <c r="A155" s="55" t="s">
        <v>228</v>
      </c>
      <c r="B155" s="56" t="s">
        <v>246</v>
      </c>
      <c r="C155" s="64" t="s">
        <v>492</v>
      </c>
      <c r="D155" s="56">
        <v>3149.83</v>
      </c>
      <c r="E155" s="56">
        <v>0</v>
      </c>
      <c r="F155" s="58">
        <v>43663.13</v>
      </c>
      <c r="G155" s="56">
        <v>3557.65</v>
      </c>
      <c r="H155" s="56">
        <v>0</v>
      </c>
      <c r="I155" s="58">
        <v>46455.38</v>
      </c>
      <c r="J155" s="56">
        <v>5371.75</v>
      </c>
      <c r="K155" s="56">
        <v>0</v>
      </c>
      <c r="L155" s="56">
        <v>69012.05</v>
      </c>
      <c r="M155" s="57">
        <v>12079.23</v>
      </c>
      <c r="N155" s="56">
        <v>0</v>
      </c>
      <c r="O155" s="58">
        <v>159130.56</v>
      </c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7" x14ac:dyDescent="0.25">
      <c r="A156" s="55" t="s">
        <v>228</v>
      </c>
      <c r="B156" s="56" t="s">
        <v>247</v>
      </c>
      <c r="C156" s="64" t="s">
        <v>493</v>
      </c>
      <c r="D156" s="56">
        <v>3220.55</v>
      </c>
      <c r="E156" s="56">
        <v>0</v>
      </c>
      <c r="F156" s="58">
        <v>28313.29</v>
      </c>
      <c r="G156" s="56">
        <v>4191.22</v>
      </c>
      <c r="H156" s="56">
        <v>0</v>
      </c>
      <c r="I156" s="58">
        <v>30123.91</v>
      </c>
      <c r="J156" s="56">
        <v>4833.5600000000004</v>
      </c>
      <c r="K156" s="56">
        <v>0</v>
      </c>
      <c r="L156" s="56">
        <v>44750.75</v>
      </c>
      <c r="M156" s="57">
        <v>12245.330000000002</v>
      </c>
      <c r="N156" s="56">
        <v>0</v>
      </c>
      <c r="O156" s="58">
        <v>103187.95000000001</v>
      </c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59" customFormat="1" x14ac:dyDescent="0.25">
      <c r="A157" s="55" t="s">
        <v>228</v>
      </c>
      <c r="B157" s="56" t="s">
        <v>248</v>
      </c>
      <c r="C157" s="64" t="s">
        <v>494</v>
      </c>
      <c r="D157" s="56">
        <v>33.65</v>
      </c>
      <c r="E157" s="56">
        <v>0</v>
      </c>
      <c r="F157" s="58">
        <v>14033.56</v>
      </c>
      <c r="G157" s="56">
        <v>65.099999999999994</v>
      </c>
      <c r="H157" s="56">
        <v>0</v>
      </c>
      <c r="I157" s="58">
        <v>14931</v>
      </c>
      <c r="J157" s="56">
        <v>115.04</v>
      </c>
      <c r="K157" s="56">
        <v>0</v>
      </c>
      <c r="L157" s="56">
        <v>22180.84</v>
      </c>
      <c r="M157" s="57">
        <v>213.79</v>
      </c>
      <c r="N157" s="56">
        <v>0</v>
      </c>
      <c r="O157" s="58">
        <v>51145.4</v>
      </c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</row>
    <row r="158" spans="1:27" x14ac:dyDescent="0.25">
      <c r="A158" s="55" t="s">
        <v>228</v>
      </c>
      <c r="B158" s="56" t="s">
        <v>249</v>
      </c>
      <c r="C158" s="64" t="s">
        <v>495</v>
      </c>
      <c r="D158" s="56">
        <v>7891.43</v>
      </c>
      <c r="E158" s="56">
        <v>0</v>
      </c>
      <c r="F158" s="58">
        <v>11336.6</v>
      </c>
      <c r="G158" s="56">
        <v>10047.469999999999</v>
      </c>
      <c r="H158" s="56">
        <v>0</v>
      </c>
      <c r="I158" s="58">
        <v>12061.57</v>
      </c>
      <c r="J158" s="56">
        <v>12217.3</v>
      </c>
      <c r="K158" s="56">
        <v>0</v>
      </c>
      <c r="L158" s="56">
        <v>17918.13</v>
      </c>
      <c r="M158" s="57">
        <v>30156.199999999997</v>
      </c>
      <c r="N158" s="56">
        <v>0</v>
      </c>
      <c r="O158" s="58">
        <v>41316.300000000003</v>
      </c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1:27" x14ac:dyDescent="0.25">
      <c r="A159" s="55" t="s">
        <v>228</v>
      </c>
      <c r="B159" s="56" t="s">
        <v>250</v>
      </c>
      <c r="C159" s="64" t="s">
        <v>496</v>
      </c>
      <c r="D159" s="56">
        <v>13022.77</v>
      </c>
      <c r="E159" s="56">
        <v>0</v>
      </c>
      <c r="F159" s="58">
        <v>17508.330000000002</v>
      </c>
      <c r="G159" s="56">
        <v>15854.44</v>
      </c>
      <c r="H159" s="56">
        <v>0</v>
      </c>
      <c r="I159" s="58">
        <v>18627.98</v>
      </c>
      <c r="J159" s="56">
        <v>21448.23</v>
      </c>
      <c r="K159" s="56">
        <v>0</v>
      </c>
      <c r="L159" s="56">
        <v>27672.91</v>
      </c>
      <c r="M159" s="57">
        <v>50325.440000000002</v>
      </c>
      <c r="N159" s="56">
        <v>0</v>
      </c>
      <c r="O159" s="58">
        <v>63809.22</v>
      </c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x14ac:dyDescent="0.25">
      <c r="A160" s="55" t="s">
        <v>228</v>
      </c>
      <c r="B160" s="56" t="s">
        <v>251</v>
      </c>
      <c r="C160" s="64" t="s">
        <v>497</v>
      </c>
      <c r="D160" s="56">
        <v>27.31</v>
      </c>
      <c r="E160" s="56">
        <v>0</v>
      </c>
      <c r="F160" s="58">
        <v>1776.7</v>
      </c>
      <c r="G160" s="56">
        <v>16.75</v>
      </c>
      <c r="H160" s="56">
        <v>0</v>
      </c>
      <c r="I160" s="58">
        <v>1890.32</v>
      </c>
      <c r="J160" s="56">
        <v>1.81</v>
      </c>
      <c r="K160" s="56">
        <v>0</v>
      </c>
      <c r="L160" s="56">
        <v>2808.18</v>
      </c>
      <c r="M160" s="57">
        <v>45.87</v>
      </c>
      <c r="N160" s="56">
        <v>0</v>
      </c>
      <c r="O160" s="58">
        <v>6475.2</v>
      </c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s="51" customFormat="1" x14ac:dyDescent="0.25">
      <c r="A161" s="74" t="s">
        <v>252</v>
      </c>
      <c r="B161" s="75"/>
      <c r="C161" s="76" t="s">
        <v>252</v>
      </c>
      <c r="D161" s="75">
        <v>65863.5</v>
      </c>
      <c r="E161" s="75">
        <v>0</v>
      </c>
      <c r="F161" s="78">
        <v>442680.55999999994</v>
      </c>
      <c r="G161" s="75">
        <v>81100.929999999993</v>
      </c>
      <c r="H161" s="75">
        <v>0</v>
      </c>
      <c r="I161" s="78">
        <v>470989.85</v>
      </c>
      <c r="J161" s="75">
        <v>108321.61</v>
      </c>
      <c r="K161" s="75">
        <v>0</v>
      </c>
      <c r="L161" s="75">
        <v>699681.67999999993</v>
      </c>
      <c r="M161" s="77">
        <v>255286.03999999998</v>
      </c>
      <c r="N161" s="75">
        <v>0</v>
      </c>
      <c r="O161" s="78">
        <v>1613352.0899999999</v>
      </c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</row>
    <row r="162" spans="1:27" x14ac:dyDescent="0.25">
      <c r="A162" s="69" t="s">
        <v>253</v>
      </c>
      <c r="B162" s="64" t="s">
        <v>220</v>
      </c>
      <c r="C162" s="64" t="s">
        <v>498</v>
      </c>
      <c r="D162" s="64">
        <v>13266.22</v>
      </c>
      <c r="E162" s="64">
        <v>0</v>
      </c>
      <c r="F162" s="73">
        <v>13265.44</v>
      </c>
      <c r="G162" s="64">
        <v>10435.700000000001</v>
      </c>
      <c r="H162" s="64">
        <v>0</v>
      </c>
      <c r="I162" s="73">
        <v>14113.76</v>
      </c>
      <c r="J162" s="64">
        <v>12780.54</v>
      </c>
      <c r="K162" s="64">
        <v>0</v>
      </c>
      <c r="L162" s="64">
        <v>20966.78</v>
      </c>
      <c r="M162" s="79">
        <v>36482.460000000006</v>
      </c>
      <c r="N162" s="64">
        <v>0</v>
      </c>
      <c r="O162" s="73">
        <v>48345.98</v>
      </c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x14ac:dyDescent="0.25">
      <c r="A163" s="55" t="s">
        <v>253</v>
      </c>
      <c r="B163" s="56" t="s">
        <v>254</v>
      </c>
      <c r="C163" s="64" t="s">
        <v>499</v>
      </c>
      <c r="D163" s="56">
        <v>-620.05999999999995</v>
      </c>
      <c r="E163" s="56">
        <v>0</v>
      </c>
      <c r="F163" s="58">
        <v>9274.98</v>
      </c>
      <c r="G163" s="56">
        <v>-783.89</v>
      </c>
      <c r="H163" s="56">
        <v>0</v>
      </c>
      <c r="I163" s="58">
        <v>9868.1200000000008</v>
      </c>
      <c r="J163" s="56">
        <v>-1867.4</v>
      </c>
      <c r="K163" s="56">
        <v>0</v>
      </c>
      <c r="L163" s="56">
        <v>14659.63</v>
      </c>
      <c r="M163" s="57">
        <v>-3271.35</v>
      </c>
      <c r="N163" s="56">
        <v>0</v>
      </c>
      <c r="O163" s="58">
        <v>33802.730000000003</v>
      </c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1:27" x14ac:dyDescent="0.25">
      <c r="A164" s="55" t="s">
        <v>253</v>
      </c>
      <c r="B164" s="56" t="s">
        <v>58</v>
      </c>
      <c r="C164" s="64" t="s">
        <v>500</v>
      </c>
      <c r="D164" s="56">
        <v>1593.12</v>
      </c>
      <c r="E164" s="56">
        <v>0</v>
      </c>
      <c r="F164" s="58">
        <v>3441.15</v>
      </c>
      <c r="G164" s="56">
        <v>2171.5100000000002</v>
      </c>
      <c r="H164" s="56">
        <v>0</v>
      </c>
      <c r="I164" s="58">
        <v>3661.21</v>
      </c>
      <c r="J164" s="56">
        <v>4368.84</v>
      </c>
      <c r="K164" s="56">
        <v>0</v>
      </c>
      <c r="L164" s="56">
        <v>5438.93</v>
      </c>
      <c r="M164" s="57">
        <v>8133.47</v>
      </c>
      <c r="N164" s="56">
        <v>0</v>
      </c>
      <c r="O164" s="58">
        <v>12541.29</v>
      </c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1:27" x14ac:dyDescent="0.25">
      <c r="A165" s="55" t="s">
        <v>253</v>
      </c>
      <c r="B165" s="56" t="s">
        <v>255</v>
      </c>
      <c r="C165" s="64" t="s">
        <v>501</v>
      </c>
      <c r="D165" s="56">
        <v>268.19</v>
      </c>
      <c r="E165" s="56">
        <v>0</v>
      </c>
      <c r="F165" s="58">
        <v>14400.53</v>
      </c>
      <c r="G165" s="56">
        <v>386.67</v>
      </c>
      <c r="H165" s="56">
        <v>0</v>
      </c>
      <c r="I165" s="58">
        <v>15321.44</v>
      </c>
      <c r="J165" s="56">
        <v>188.36</v>
      </c>
      <c r="K165" s="56">
        <v>0</v>
      </c>
      <c r="L165" s="56">
        <v>22760.85</v>
      </c>
      <c r="M165" s="57">
        <v>843.22</v>
      </c>
      <c r="N165" s="56">
        <v>0</v>
      </c>
      <c r="O165" s="58">
        <v>52482.82</v>
      </c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1:27" x14ac:dyDescent="0.25">
      <c r="A166" s="55" t="s">
        <v>253</v>
      </c>
      <c r="B166" s="56" t="s">
        <v>59</v>
      </c>
      <c r="C166" s="64" t="s">
        <v>502</v>
      </c>
      <c r="D166" s="56">
        <v>-68.62</v>
      </c>
      <c r="E166" s="56">
        <v>0</v>
      </c>
      <c r="F166" s="58">
        <v>2953.95</v>
      </c>
      <c r="G166" s="56">
        <v>27.12</v>
      </c>
      <c r="H166" s="56">
        <v>0</v>
      </c>
      <c r="I166" s="58">
        <v>3142.86</v>
      </c>
      <c r="J166" s="56">
        <v>19.579999999999998</v>
      </c>
      <c r="K166" s="56">
        <v>0</v>
      </c>
      <c r="L166" s="56">
        <v>4668.8900000000003</v>
      </c>
      <c r="M166" s="57">
        <v>-21.920000000000005</v>
      </c>
      <c r="N166" s="56">
        <v>0</v>
      </c>
      <c r="O166" s="58">
        <v>10765.7</v>
      </c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1:27" x14ac:dyDescent="0.25">
      <c r="A167" s="55" t="s">
        <v>253</v>
      </c>
      <c r="B167" s="56" t="s">
        <v>256</v>
      </c>
      <c r="C167" s="64" t="s">
        <v>503</v>
      </c>
      <c r="D167" s="56">
        <v>-322.32</v>
      </c>
      <c r="E167" s="56">
        <v>0</v>
      </c>
      <c r="F167" s="58">
        <v>46017.64</v>
      </c>
      <c r="G167" s="56">
        <v>69.650000000000006</v>
      </c>
      <c r="H167" s="56">
        <v>0</v>
      </c>
      <c r="I167" s="58">
        <v>48960.45</v>
      </c>
      <c r="J167" s="56">
        <v>157.69</v>
      </c>
      <c r="K167" s="56">
        <v>0</v>
      </c>
      <c r="L167" s="56">
        <v>72733.48</v>
      </c>
      <c r="M167" s="57">
        <v>-94.97999999999999</v>
      </c>
      <c r="N167" s="56">
        <v>0</v>
      </c>
      <c r="O167" s="58">
        <v>167711.57</v>
      </c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1:27" x14ac:dyDescent="0.25">
      <c r="A168" s="55" t="s">
        <v>253</v>
      </c>
      <c r="B168" s="56" t="s">
        <v>257</v>
      </c>
      <c r="C168" s="64" t="s">
        <v>504</v>
      </c>
      <c r="D168" s="56">
        <v>-649.9</v>
      </c>
      <c r="E168" s="56">
        <v>349.93</v>
      </c>
      <c r="F168" s="58">
        <v>19473.650000000001</v>
      </c>
      <c r="G168" s="56">
        <v>-378</v>
      </c>
      <c r="H168" s="56">
        <v>394.66</v>
      </c>
      <c r="I168" s="58">
        <v>20718.98</v>
      </c>
      <c r="J168" s="56">
        <v>-510.61</v>
      </c>
      <c r="K168" s="56">
        <v>729.5</v>
      </c>
      <c r="L168" s="56">
        <v>30779.200000000001</v>
      </c>
      <c r="M168" s="57">
        <v>-1538.51</v>
      </c>
      <c r="N168" s="56">
        <v>1474.0900000000001</v>
      </c>
      <c r="O168" s="58">
        <v>70971.83</v>
      </c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1:27" x14ac:dyDescent="0.25">
      <c r="A169" s="55" t="s">
        <v>253</v>
      </c>
      <c r="B169" s="56" t="s">
        <v>221</v>
      </c>
      <c r="C169" s="64" t="s">
        <v>505</v>
      </c>
      <c r="D169" s="56">
        <v>185.15</v>
      </c>
      <c r="E169" s="56">
        <v>1.07</v>
      </c>
      <c r="F169" s="58">
        <v>9247.06</v>
      </c>
      <c r="G169" s="56">
        <v>1202.3399999999999</v>
      </c>
      <c r="H169" s="56">
        <v>1.2</v>
      </c>
      <c r="I169" s="58">
        <v>9838.41</v>
      </c>
      <c r="J169" s="56">
        <v>-164.05</v>
      </c>
      <c r="K169" s="56">
        <v>2.2200000000000002</v>
      </c>
      <c r="L169" s="56">
        <v>14615.5</v>
      </c>
      <c r="M169" s="57">
        <v>1223.4399999999998</v>
      </c>
      <c r="N169" s="56">
        <v>4.49</v>
      </c>
      <c r="O169" s="58">
        <v>33700.97</v>
      </c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1:27" s="51" customFormat="1" x14ac:dyDescent="0.25">
      <c r="A170" s="74" t="s">
        <v>258</v>
      </c>
      <c r="B170" s="75"/>
      <c r="C170" s="76" t="s">
        <v>258</v>
      </c>
      <c r="D170" s="75">
        <v>13651.779999999999</v>
      </c>
      <c r="E170" s="75">
        <v>351</v>
      </c>
      <c r="F170" s="78">
        <v>118074.4</v>
      </c>
      <c r="G170" s="75">
        <v>13131.100000000002</v>
      </c>
      <c r="H170" s="75">
        <v>395.86</v>
      </c>
      <c r="I170" s="78">
        <v>125625.23</v>
      </c>
      <c r="J170" s="75">
        <v>14972.950000000003</v>
      </c>
      <c r="K170" s="75">
        <v>731.72</v>
      </c>
      <c r="L170" s="75">
        <v>186623.26</v>
      </c>
      <c r="M170" s="77">
        <v>41755.83</v>
      </c>
      <c r="N170" s="75">
        <v>1478.58</v>
      </c>
      <c r="O170" s="78">
        <v>430322.89</v>
      </c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</row>
    <row r="171" spans="1:27" x14ac:dyDescent="0.25">
      <c r="A171" s="69" t="s">
        <v>346</v>
      </c>
      <c r="B171" s="64" t="s">
        <v>93</v>
      </c>
      <c r="C171" s="64" t="s">
        <v>506</v>
      </c>
      <c r="D171" s="64">
        <v>63.24</v>
      </c>
      <c r="E171" s="64">
        <v>0</v>
      </c>
      <c r="F171" s="73">
        <v>3.99</v>
      </c>
      <c r="G171" s="64">
        <v>22.72</v>
      </c>
      <c r="H171" s="64">
        <v>0</v>
      </c>
      <c r="I171" s="73">
        <v>4.24</v>
      </c>
      <c r="J171" s="64">
        <v>7.18</v>
      </c>
      <c r="K171" s="64">
        <v>0</v>
      </c>
      <c r="L171" s="64">
        <v>6.3</v>
      </c>
      <c r="M171" s="79">
        <v>93.14</v>
      </c>
      <c r="N171" s="64">
        <v>0</v>
      </c>
      <c r="O171" s="73">
        <v>14.53</v>
      </c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1:27" s="51" customFormat="1" x14ac:dyDescent="0.25">
      <c r="A172" s="74" t="s">
        <v>347</v>
      </c>
      <c r="B172" s="75"/>
      <c r="C172" s="76" t="s">
        <v>347</v>
      </c>
      <c r="D172" s="75">
        <v>63.24</v>
      </c>
      <c r="E172" s="75">
        <v>0</v>
      </c>
      <c r="F172" s="78">
        <v>3.99</v>
      </c>
      <c r="G172" s="75">
        <v>22.72</v>
      </c>
      <c r="H172" s="75">
        <v>0</v>
      </c>
      <c r="I172" s="78">
        <v>4.24</v>
      </c>
      <c r="J172" s="75">
        <v>7.18</v>
      </c>
      <c r="K172" s="75">
        <v>0</v>
      </c>
      <c r="L172" s="75">
        <v>6.3</v>
      </c>
      <c r="M172" s="77">
        <v>93.14</v>
      </c>
      <c r="N172" s="75">
        <v>0</v>
      </c>
      <c r="O172" s="78">
        <v>14.53</v>
      </c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</row>
    <row r="173" spans="1:27" x14ac:dyDescent="0.25">
      <c r="A173" s="69" t="s">
        <v>259</v>
      </c>
      <c r="B173" s="64" t="s">
        <v>260</v>
      </c>
      <c r="C173" s="64" t="s">
        <v>507</v>
      </c>
      <c r="D173" s="64">
        <v>-221.9</v>
      </c>
      <c r="E173" s="64">
        <v>0</v>
      </c>
      <c r="F173" s="73">
        <v>6229.29</v>
      </c>
      <c r="G173" s="64">
        <v>-322.89</v>
      </c>
      <c r="H173" s="64">
        <v>0</v>
      </c>
      <c r="I173" s="73">
        <v>6627.65</v>
      </c>
      <c r="J173" s="64">
        <v>-577.37</v>
      </c>
      <c r="K173" s="64">
        <v>0</v>
      </c>
      <c r="L173" s="64">
        <v>9845.74</v>
      </c>
      <c r="M173" s="79">
        <v>-1122.1599999999999</v>
      </c>
      <c r="N173" s="64">
        <v>0</v>
      </c>
      <c r="O173" s="73">
        <v>22702.68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x14ac:dyDescent="0.25">
      <c r="A174" s="55" t="s">
        <v>259</v>
      </c>
      <c r="B174" s="56" t="s">
        <v>140</v>
      </c>
      <c r="C174" s="64" t="s">
        <v>508</v>
      </c>
      <c r="D174" s="56">
        <v>-184.65</v>
      </c>
      <c r="E174" s="56">
        <v>0</v>
      </c>
      <c r="F174" s="58">
        <v>1212.01</v>
      </c>
      <c r="G174" s="56">
        <v>-172.83</v>
      </c>
      <c r="H174" s="56">
        <v>0</v>
      </c>
      <c r="I174" s="58">
        <v>1289.52</v>
      </c>
      <c r="J174" s="56">
        <v>-261.54000000000002</v>
      </c>
      <c r="K174" s="56">
        <v>0</v>
      </c>
      <c r="L174" s="56">
        <v>1915.65</v>
      </c>
      <c r="M174" s="57">
        <v>-619.0200000000001</v>
      </c>
      <c r="N174" s="56">
        <v>0</v>
      </c>
      <c r="O174" s="58">
        <v>4417.18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51" customFormat="1" x14ac:dyDescent="0.25">
      <c r="A175" s="74" t="s">
        <v>261</v>
      </c>
      <c r="B175" s="75"/>
      <c r="C175" s="76" t="s">
        <v>261</v>
      </c>
      <c r="D175" s="75">
        <v>-406.55</v>
      </c>
      <c r="E175" s="75">
        <v>0</v>
      </c>
      <c r="F175" s="78">
        <v>7441.3</v>
      </c>
      <c r="G175" s="75">
        <v>-495.72</v>
      </c>
      <c r="H175" s="75">
        <v>0</v>
      </c>
      <c r="I175" s="78">
        <v>7917.17</v>
      </c>
      <c r="J175" s="75">
        <v>-838.91000000000008</v>
      </c>
      <c r="K175" s="75">
        <v>0</v>
      </c>
      <c r="L175" s="75">
        <v>11761.39</v>
      </c>
      <c r="M175" s="77">
        <v>-1741.18</v>
      </c>
      <c r="N175" s="75">
        <v>0</v>
      </c>
      <c r="O175" s="78">
        <v>27119.86</v>
      </c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</row>
    <row r="176" spans="1:27" x14ac:dyDescent="0.25">
      <c r="A176" s="69" t="s">
        <v>264</v>
      </c>
      <c r="B176" s="64" t="s">
        <v>125</v>
      </c>
      <c r="C176" s="64" t="s">
        <v>509</v>
      </c>
      <c r="D176" s="64">
        <v>0</v>
      </c>
      <c r="E176" s="64">
        <v>0</v>
      </c>
      <c r="F176" s="73">
        <v>102.57</v>
      </c>
      <c r="G176" s="64">
        <v>0</v>
      </c>
      <c r="H176" s="64">
        <v>0</v>
      </c>
      <c r="I176" s="73">
        <v>109.13</v>
      </c>
      <c r="J176" s="64">
        <v>0</v>
      </c>
      <c r="K176" s="64">
        <v>0</v>
      </c>
      <c r="L176" s="64">
        <v>162.11000000000001</v>
      </c>
      <c r="M176" s="79">
        <v>0</v>
      </c>
      <c r="N176" s="64">
        <v>0</v>
      </c>
      <c r="O176" s="73">
        <v>373.81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51" customFormat="1" x14ac:dyDescent="0.25">
      <c r="A177" s="74" t="s">
        <v>265</v>
      </c>
      <c r="B177" s="75"/>
      <c r="C177" s="76" t="s">
        <v>265</v>
      </c>
      <c r="D177" s="75">
        <v>0</v>
      </c>
      <c r="E177" s="75">
        <v>0</v>
      </c>
      <c r="F177" s="78">
        <v>102.57</v>
      </c>
      <c r="G177" s="75">
        <v>0</v>
      </c>
      <c r="H177" s="75">
        <v>0</v>
      </c>
      <c r="I177" s="78">
        <v>109.13</v>
      </c>
      <c r="J177" s="75">
        <v>0</v>
      </c>
      <c r="K177" s="75">
        <v>0</v>
      </c>
      <c r="L177" s="75">
        <v>162.11000000000001</v>
      </c>
      <c r="M177" s="77">
        <v>0</v>
      </c>
      <c r="N177" s="75">
        <v>0</v>
      </c>
      <c r="O177" s="78">
        <v>373.81</v>
      </c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</row>
    <row r="178" spans="1:27" x14ac:dyDescent="0.25">
      <c r="A178" s="69" t="s">
        <v>348</v>
      </c>
      <c r="B178" s="64" t="s">
        <v>64</v>
      </c>
      <c r="C178" s="64" t="s">
        <v>510</v>
      </c>
      <c r="D178" s="64">
        <v>0</v>
      </c>
      <c r="E178" s="64">
        <v>0</v>
      </c>
      <c r="F178" s="73">
        <v>0</v>
      </c>
      <c r="G178" s="64">
        <v>0</v>
      </c>
      <c r="H178" s="64">
        <v>0</v>
      </c>
      <c r="I178" s="73">
        <v>0</v>
      </c>
      <c r="J178" s="64">
        <v>0</v>
      </c>
      <c r="K178" s="64">
        <v>0</v>
      </c>
      <c r="L178" s="64">
        <v>0</v>
      </c>
      <c r="M178" s="79">
        <v>0</v>
      </c>
      <c r="N178" s="64">
        <v>0</v>
      </c>
      <c r="O178" s="73">
        <v>0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1:27" s="51" customFormat="1" x14ac:dyDescent="0.25">
      <c r="A179" s="74" t="s">
        <v>349</v>
      </c>
      <c r="B179" s="75"/>
      <c r="C179" s="76" t="s">
        <v>349</v>
      </c>
      <c r="D179" s="75">
        <v>0</v>
      </c>
      <c r="E179" s="75">
        <v>0</v>
      </c>
      <c r="F179" s="78">
        <v>0</v>
      </c>
      <c r="G179" s="75">
        <v>0</v>
      </c>
      <c r="H179" s="75">
        <v>0</v>
      </c>
      <c r="I179" s="78">
        <v>0</v>
      </c>
      <c r="J179" s="75">
        <v>0</v>
      </c>
      <c r="K179" s="75">
        <v>0</v>
      </c>
      <c r="L179" s="75">
        <v>0</v>
      </c>
      <c r="M179" s="77">
        <v>0</v>
      </c>
      <c r="N179" s="75">
        <v>0</v>
      </c>
      <c r="O179" s="78">
        <v>0</v>
      </c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</row>
    <row r="180" spans="1:27" x14ac:dyDescent="0.25">
      <c r="A180" s="69" t="s">
        <v>266</v>
      </c>
      <c r="B180" s="64" t="s">
        <v>124</v>
      </c>
      <c r="C180" s="64" t="s">
        <v>511</v>
      </c>
      <c r="D180" s="64">
        <v>2.5099999999999998</v>
      </c>
      <c r="E180" s="64">
        <v>0</v>
      </c>
      <c r="F180" s="73">
        <v>26.78</v>
      </c>
      <c r="G180" s="64">
        <v>3.97</v>
      </c>
      <c r="H180" s="64">
        <v>0</v>
      </c>
      <c r="I180" s="73">
        <v>28.49</v>
      </c>
      <c r="J180" s="64">
        <v>8.43</v>
      </c>
      <c r="K180" s="64">
        <v>0</v>
      </c>
      <c r="L180" s="64">
        <v>42.33</v>
      </c>
      <c r="M180" s="79">
        <v>14.91</v>
      </c>
      <c r="N180" s="64">
        <v>0</v>
      </c>
      <c r="O180" s="73">
        <v>97.6</v>
      </c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1:27" s="51" customFormat="1" x14ac:dyDescent="0.25">
      <c r="A181" s="74" t="s">
        <v>267</v>
      </c>
      <c r="B181" s="75"/>
      <c r="C181" s="76" t="s">
        <v>267</v>
      </c>
      <c r="D181" s="75">
        <v>2.5099999999999998</v>
      </c>
      <c r="E181" s="75">
        <v>0</v>
      </c>
      <c r="F181" s="78">
        <v>26.78</v>
      </c>
      <c r="G181" s="75">
        <v>3.97</v>
      </c>
      <c r="H181" s="75">
        <v>0</v>
      </c>
      <c r="I181" s="78">
        <v>28.49</v>
      </c>
      <c r="J181" s="75">
        <v>8.43</v>
      </c>
      <c r="K181" s="75">
        <v>0</v>
      </c>
      <c r="L181" s="75">
        <v>42.33</v>
      </c>
      <c r="M181" s="77">
        <v>14.91</v>
      </c>
      <c r="N181" s="75">
        <v>0</v>
      </c>
      <c r="O181" s="78">
        <v>97.6</v>
      </c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</row>
    <row r="182" spans="1:27" x14ac:dyDescent="0.25">
      <c r="A182" s="69" t="s">
        <v>268</v>
      </c>
      <c r="B182" s="64" t="s">
        <v>269</v>
      </c>
      <c r="C182" s="64" t="s">
        <v>512</v>
      </c>
      <c r="D182" s="64">
        <v>990.41</v>
      </c>
      <c r="E182" s="64">
        <v>0</v>
      </c>
      <c r="F182" s="73">
        <v>33.049999999999997</v>
      </c>
      <c r="G182" s="64">
        <v>1162.6499999999999</v>
      </c>
      <c r="H182" s="64">
        <v>0</v>
      </c>
      <c r="I182" s="73">
        <v>35.159999999999997</v>
      </c>
      <c r="J182" s="64">
        <v>1175.7</v>
      </c>
      <c r="K182" s="64">
        <v>0</v>
      </c>
      <c r="L182" s="64">
        <v>52.24</v>
      </c>
      <c r="M182" s="79">
        <v>3328.76</v>
      </c>
      <c r="N182" s="64">
        <v>0</v>
      </c>
      <c r="O182" s="73">
        <v>120.44999999999999</v>
      </c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1:27" s="51" customFormat="1" x14ac:dyDescent="0.25">
      <c r="A183" s="74" t="s">
        <v>270</v>
      </c>
      <c r="B183" s="75"/>
      <c r="C183" s="76" t="s">
        <v>270</v>
      </c>
      <c r="D183" s="75">
        <v>990.41</v>
      </c>
      <c r="E183" s="75">
        <v>0</v>
      </c>
      <c r="F183" s="78">
        <v>33.049999999999997</v>
      </c>
      <c r="G183" s="75">
        <v>1162.6499999999999</v>
      </c>
      <c r="H183" s="75">
        <v>0</v>
      </c>
      <c r="I183" s="78">
        <v>35.159999999999997</v>
      </c>
      <c r="J183" s="75">
        <v>1175.7</v>
      </c>
      <c r="K183" s="75">
        <v>0</v>
      </c>
      <c r="L183" s="75">
        <v>52.24</v>
      </c>
      <c r="M183" s="77">
        <v>3328.76</v>
      </c>
      <c r="N183" s="75">
        <v>0</v>
      </c>
      <c r="O183" s="78">
        <v>120.44999999999999</v>
      </c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</row>
    <row r="184" spans="1:27" x14ac:dyDescent="0.25">
      <c r="A184" s="69" t="s">
        <v>271</v>
      </c>
      <c r="B184" s="64" t="s">
        <v>272</v>
      </c>
      <c r="C184" s="64" t="s">
        <v>513</v>
      </c>
      <c r="D184" s="64">
        <v>302.2</v>
      </c>
      <c r="E184" s="64">
        <v>0</v>
      </c>
      <c r="F184" s="73">
        <v>11437.45</v>
      </c>
      <c r="G184" s="64">
        <v>328.21</v>
      </c>
      <c r="H184" s="64">
        <v>0</v>
      </c>
      <c r="I184" s="73">
        <v>12168.88</v>
      </c>
      <c r="J184" s="64">
        <v>67.3</v>
      </c>
      <c r="K184" s="64">
        <v>0</v>
      </c>
      <c r="L184" s="64">
        <v>18077.54</v>
      </c>
      <c r="M184" s="79">
        <v>697.71</v>
      </c>
      <c r="N184" s="64">
        <v>0</v>
      </c>
      <c r="O184" s="73">
        <v>41683.870000000003</v>
      </c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1:27" x14ac:dyDescent="0.25">
      <c r="A185" s="55" t="s">
        <v>271</v>
      </c>
      <c r="B185" s="56" t="s">
        <v>273</v>
      </c>
      <c r="C185" s="64" t="s">
        <v>514</v>
      </c>
      <c r="D185" s="56">
        <v>-223.47</v>
      </c>
      <c r="E185" s="56">
        <v>0</v>
      </c>
      <c r="F185" s="58">
        <v>1850.78</v>
      </c>
      <c r="G185" s="56">
        <v>-201.05</v>
      </c>
      <c r="H185" s="56">
        <v>0</v>
      </c>
      <c r="I185" s="58">
        <v>1969.14</v>
      </c>
      <c r="J185" s="56">
        <v>-211.6</v>
      </c>
      <c r="K185" s="56">
        <v>0</v>
      </c>
      <c r="L185" s="56">
        <v>2925.26</v>
      </c>
      <c r="M185" s="57">
        <v>-636.12</v>
      </c>
      <c r="N185" s="56">
        <v>0</v>
      </c>
      <c r="O185" s="58">
        <v>6745.18</v>
      </c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1:27" x14ac:dyDescent="0.25">
      <c r="A186" s="55" t="s">
        <v>271</v>
      </c>
      <c r="B186" s="56" t="s">
        <v>243</v>
      </c>
      <c r="C186" s="64" t="s">
        <v>515</v>
      </c>
      <c r="D186" s="56">
        <v>-145.47999999999999</v>
      </c>
      <c r="E186" s="56">
        <v>0</v>
      </c>
      <c r="F186" s="58">
        <v>2100.9299999999998</v>
      </c>
      <c r="G186" s="56">
        <v>-108.49</v>
      </c>
      <c r="H186" s="56">
        <v>0</v>
      </c>
      <c r="I186" s="58">
        <v>2235.29</v>
      </c>
      <c r="J186" s="56">
        <v>-124.85</v>
      </c>
      <c r="K186" s="56">
        <v>0</v>
      </c>
      <c r="L186" s="56">
        <v>3320.64</v>
      </c>
      <c r="M186" s="57">
        <v>-378.82</v>
      </c>
      <c r="N186" s="56">
        <v>0</v>
      </c>
      <c r="O186" s="58">
        <v>7656.86</v>
      </c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1:27" x14ac:dyDescent="0.25">
      <c r="A187" s="55" t="s">
        <v>271</v>
      </c>
      <c r="B187" s="56" t="s">
        <v>274</v>
      </c>
      <c r="C187" s="64" t="s">
        <v>516</v>
      </c>
      <c r="D187" s="56">
        <v>-521.15</v>
      </c>
      <c r="E187" s="56">
        <v>0</v>
      </c>
      <c r="F187" s="58">
        <v>670.11</v>
      </c>
      <c r="G187" s="56">
        <v>-392.11</v>
      </c>
      <c r="H187" s="56">
        <v>0</v>
      </c>
      <c r="I187" s="58">
        <v>712.96</v>
      </c>
      <c r="J187" s="56">
        <v>-668.39</v>
      </c>
      <c r="K187" s="56">
        <v>0</v>
      </c>
      <c r="L187" s="56">
        <v>1059.1500000000001</v>
      </c>
      <c r="M187" s="57">
        <v>-1581.65</v>
      </c>
      <c r="N187" s="56">
        <v>0</v>
      </c>
      <c r="O187" s="58">
        <v>2442.2200000000003</v>
      </c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1:27" x14ac:dyDescent="0.25">
      <c r="A188" s="55" t="s">
        <v>271</v>
      </c>
      <c r="B188" s="56" t="s">
        <v>113</v>
      </c>
      <c r="C188" s="64" t="s">
        <v>517</v>
      </c>
      <c r="D188" s="56">
        <v>-5.51</v>
      </c>
      <c r="E188" s="56">
        <v>0</v>
      </c>
      <c r="F188" s="58">
        <v>3511.81</v>
      </c>
      <c r="G188" s="56">
        <v>-2.78</v>
      </c>
      <c r="H188" s="56">
        <v>0</v>
      </c>
      <c r="I188" s="58">
        <v>3736.39</v>
      </c>
      <c r="J188" s="56">
        <v>-2.8600000000000003</v>
      </c>
      <c r="K188" s="56">
        <v>0</v>
      </c>
      <c r="L188" s="56">
        <v>5550.61</v>
      </c>
      <c r="M188" s="57">
        <v>-11.15</v>
      </c>
      <c r="N188" s="56">
        <v>0</v>
      </c>
      <c r="O188" s="58">
        <v>12798.81</v>
      </c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1:27" s="51" customFormat="1" x14ac:dyDescent="0.25">
      <c r="A189" s="74" t="s">
        <v>275</v>
      </c>
      <c r="B189" s="75"/>
      <c r="C189" s="76" t="s">
        <v>275</v>
      </c>
      <c r="D189" s="75">
        <v>-593.41</v>
      </c>
      <c r="E189" s="75">
        <v>0</v>
      </c>
      <c r="F189" s="78">
        <v>19571.080000000002</v>
      </c>
      <c r="G189" s="75">
        <v>-376.22</v>
      </c>
      <c r="H189" s="75">
        <v>0</v>
      </c>
      <c r="I189" s="78">
        <v>20822.659999999996</v>
      </c>
      <c r="J189" s="75">
        <v>-940.4</v>
      </c>
      <c r="K189" s="75">
        <v>0</v>
      </c>
      <c r="L189" s="75">
        <v>30933.200000000004</v>
      </c>
      <c r="M189" s="77">
        <v>-1910.03</v>
      </c>
      <c r="N189" s="75">
        <v>0</v>
      </c>
      <c r="O189" s="78">
        <v>71326.94</v>
      </c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</row>
    <row r="190" spans="1:27" x14ac:dyDescent="0.25">
      <c r="A190" s="55" t="s">
        <v>356</v>
      </c>
      <c r="B190" s="56" t="s">
        <v>360</v>
      </c>
      <c r="C190" s="64" t="s">
        <v>518</v>
      </c>
      <c r="D190" s="56">
        <v>321.20999999999998</v>
      </c>
      <c r="E190" s="56">
        <v>0</v>
      </c>
      <c r="F190" s="58">
        <v>30.77</v>
      </c>
      <c r="G190" s="56">
        <v>156.07</v>
      </c>
      <c r="H190" s="56">
        <v>0</v>
      </c>
      <c r="I190" s="58">
        <v>32.74</v>
      </c>
      <c r="J190" s="56">
        <v>769.62</v>
      </c>
      <c r="K190" s="56">
        <v>0</v>
      </c>
      <c r="L190" s="56">
        <v>48.63</v>
      </c>
      <c r="M190" s="57">
        <v>1246.8999999999999</v>
      </c>
      <c r="N190" s="56">
        <v>0</v>
      </c>
      <c r="O190" s="58">
        <v>112.14000000000001</v>
      </c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1:27" s="51" customFormat="1" x14ac:dyDescent="0.25">
      <c r="A191" s="74" t="s">
        <v>357</v>
      </c>
      <c r="B191" s="75"/>
      <c r="C191" s="76" t="s">
        <v>357</v>
      </c>
      <c r="D191" s="75">
        <v>321.20999999999998</v>
      </c>
      <c r="E191" s="75">
        <v>0</v>
      </c>
      <c r="F191" s="78">
        <v>30.77</v>
      </c>
      <c r="G191" s="75">
        <v>156.07</v>
      </c>
      <c r="H191" s="75">
        <v>0</v>
      </c>
      <c r="I191" s="78">
        <v>32.74</v>
      </c>
      <c r="J191" s="75">
        <v>769.62</v>
      </c>
      <c r="K191" s="75">
        <v>0</v>
      </c>
      <c r="L191" s="75">
        <v>48.63</v>
      </c>
      <c r="M191" s="77">
        <v>1246.8999999999999</v>
      </c>
      <c r="N191" s="75">
        <v>0</v>
      </c>
      <c r="O191" s="78">
        <v>112.14000000000001</v>
      </c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</row>
    <row r="192" spans="1:27" x14ac:dyDescent="0.25">
      <c r="A192" s="69" t="s">
        <v>356</v>
      </c>
      <c r="B192" s="64" t="s">
        <v>65</v>
      </c>
      <c r="C192" s="64" t="s">
        <v>519</v>
      </c>
      <c r="D192" s="64">
        <v>1274.21</v>
      </c>
      <c r="E192" s="64">
        <v>0</v>
      </c>
      <c r="F192" s="73">
        <v>0</v>
      </c>
      <c r="G192" s="64">
        <v>430.38</v>
      </c>
      <c r="H192" s="64">
        <v>0</v>
      </c>
      <c r="I192" s="73">
        <v>0</v>
      </c>
      <c r="J192" s="64">
        <v>3631.25</v>
      </c>
      <c r="K192" s="64">
        <v>0</v>
      </c>
      <c r="L192" s="64">
        <v>0</v>
      </c>
      <c r="M192" s="79">
        <v>5335.84</v>
      </c>
      <c r="N192" s="64">
        <v>0</v>
      </c>
      <c r="O192" s="73">
        <v>0</v>
      </c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1:27" s="51" customFormat="1" x14ac:dyDescent="0.25">
      <c r="A193" s="74" t="s">
        <v>357</v>
      </c>
      <c r="B193" s="75"/>
      <c r="C193" s="76" t="s">
        <v>357</v>
      </c>
      <c r="D193" s="75">
        <v>1274.21</v>
      </c>
      <c r="E193" s="75">
        <v>0</v>
      </c>
      <c r="F193" s="78">
        <v>0</v>
      </c>
      <c r="G193" s="75">
        <v>430.38</v>
      </c>
      <c r="H193" s="75">
        <v>0</v>
      </c>
      <c r="I193" s="78">
        <v>0</v>
      </c>
      <c r="J193" s="75">
        <v>3631.25</v>
      </c>
      <c r="K193" s="75">
        <v>0</v>
      </c>
      <c r="L193" s="75">
        <v>0</v>
      </c>
      <c r="M193" s="77">
        <v>5335.84</v>
      </c>
      <c r="N193" s="75">
        <v>0</v>
      </c>
      <c r="O193" s="78">
        <v>0</v>
      </c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</row>
    <row r="194" spans="1:27" x14ac:dyDescent="0.25">
      <c r="A194" s="69" t="s">
        <v>276</v>
      </c>
      <c r="B194" s="64" t="s">
        <v>277</v>
      </c>
      <c r="C194" s="64" t="s">
        <v>520</v>
      </c>
      <c r="D194" s="64">
        <v>4489.83</v>
      </c>
      <c r="E194" s="64">
        <v>0</v>
      </c>
      <c r="F194" s="73">
        <v>22890.86</v>
      </c>
      <c r="G194" s="64">
        <v>8622.67</v>
      </c>
      <c r="H194" s="64">
        <v>0</v>
      </c>
      <c r="I194" s="73">
        <v>24354.73</v>
      </c>
      <c r="J194" s="64">
        <v>9031.39</v>
      </c>
      <c r="K194" s="64">
        <v>0</v>
      </c>
      <c r="L194" s="64">
        <v>36180.31</v>
      </c>
      <c r="M194" s="79">
        <v>22143.89</v>
      </c>
      <c r="N194" s="64">
        <v>0</v>
      </c>
      <c r="O194" s="73">
        <v>83425.899999999994</v>
      </c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1:27" s="51" customFormat="1" x14ac:dyDescent="0.25">
      <c r="A195" s="74" t="s">
        <v>278</v>
      </c>
      <c r="B195" s="75"/>
      <c r="C195" s="76" t="s">
        <v>278</v>
      </c>
      <c r="D195" s="75">
        <v>4489.83</v>
      </c>
      <c r="E195" s="75">
        <v>0</v>
      </c>
      <c r="F195" s="78">
        <v>22890.86</v>
      </c>
      <c r="G195" s="75">
        <v>8622.67</v>
      </c>
      <c r="H195" s="75">
        <v>0</v>
      </c>
      <c r="I195" s="78">
        <v>24354.73</v>
      </c>
      <c r="J195" s="75">
        <v>9031.39</v>
      </c>
      <c r="K195" s="75">
        <v>0</v>
      </c>
      <c r="L195" s="75">
        <v>36180.31</v>
      </c>
      <c r="M195" s="77">
        <v>22143.89</v>
      </c>
      <c r="N195" s="75">
        <v>0</v>
      </c>
      <c r="O195" s="78">
        <v>83425.899999999994</v>
      </c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</row>
    <row r="196" spans="1:27" x14ac:dyDescent="0.25">
      <c r="A196" s="69" t="s">
        <v>279</v>
      </c>
      <c r="B196" s="64" t="s">
        <v>280</v>
      </c>
      <c r="C196" s="64" t="s">
        <v>521</v>
      </c>
      <c r="D196" s="64">
        <v>0</v>
      </c>
      <c r="E196" s="64">
        <v>402.23</v>
      </c>
      <c r="F196" s="73">
        <v>0.56999999999999995</v>
      </c>
      <c r="G196" s="64">
        <v>0</v>
      </c>
      <c r="H196" s="64">
        <v>453.65</v>
      </c>
      <c r="I196" s="73">
        <v>0.61</v>
      </c>
      <c r="J196" s="64">
        <v>0</v>
      </c>
      <c r="K196" s="64">
        <v>838.54</v>
      </c>
      <c r="L196" s="64">
        <v>0.9</v>
      </c>
      <c r="M196" s="79">
        <v>0</v>
      </c>
      <c r="N196" s="64">
        <v>1694.42</v>
      </c>
      <c r="O196" s="73">
        <v>2.08</v>
      </c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1:27" x14ac:dyDescent="0.25">
      <c r="A197" s="55" t="s">
        <v>279</v>
      </c>
      <c r="B197" s="56" t="s">
        <v>281</v>
      </c>
      <c r="C197" s="64" t="s">
        <v>522</v>
      </c>
      <c r="D197" s="56">
        <v>0</v>
      </c>
      <c r="E197" s="56">
        <v>0</v>
      </c>
      <c r="F197" s="58">
        <v>0</v>
      </c>
      <c r="G197" s="56">
        <v>0</v>
      </c>
      <c r="H197" s="56">
        <v>0</v>
      </c>
      <c r="I197" s="58">
        <v>0</v>
      </c>
      <c r="J197" s="56">
        <v>0</v>
      </c>
      <c r="K197" s="56">
        <v>0</v>
      </c>
      <c r="L197" s="56">
        <v>0</v>
      </c>
      <c r="M197" s="57">
        <v>0</v>
      </c>
      <c r="N197" s="56">
        <v>0</v>
      </c>
      <c r="O197" s="58">
        <v>0</v>
      </c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1:27" x14ac:dyDescent="0.25">
      <c r="A198" s="55" t="s">
        <v>279</v>
      </c>
      <c r="B198" s="56" t="s">
        <v>212</v>
      </c>
      <c r="C198" s="64" t="s">
        <v>523</v>
      </c>
      <c r="D198" s="56">
        <v>0</v>
      </c>
      <c r="E198" s="56">
        <v>2646.67</v>
      </c>
      <c r="F198" s="58">
        <v>0</v>
      </c>
      <c r="G198" s="56">
        <v>0</v>
      </c>
      <c r="H198" s="56">
        <v>2984.97</v>
      </c>
      <c r="I198" s="58">
        <v>0</v>
      </c>
      <c r="J198" s="56">
        <v>0</v>
      </c>
      <c r="K198" s="56">
        <v>5517.54</v>
      </c>
      <c r="L198" s="56">
        <v>0</v>
      </c>
      <c r="M198" s="57">
        <v>0</v>
      </c>
      <c r="N198" s="56">
        <v>11149.18</v>
      </c>
      <c r="O198" s="58">
        <v>0</v>
      </c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1:27" s="90" customFormat="1" x14ac:dyDescent="0.25">
      <c r="A199" s="55" t="s">
        <v>279</v>
      </c>
      <c r="B199" s="56" t="s">
        <v>64</v>
      </c>
      <c r="C199" s="64" t="s">
        <v>524</v>
      </c>
      <c r="D199" s="56">
        <v>0</v>
      </c>
      <c r="E199" s="56">
        <v>0</v>
      </c>
      <c r="F199" s="58">
        <v>0</v>
      </c>
      <c r="G199" s="56">
        <v>0</v>
      </c>
      <c r="H199" s="56">
        <v>0</v>
      </c>
      <c r="I199" s="58">
        <v>0</v>
      </c>
      <c r="J199" s="56">
        <v>0</v>
      </c>
      <c r="K199" s="56">
        <v>0</v>
      </c>
      <c r="L199" s="56">
        <v>0</v>
      </c>
      <c r="M199" s="57">
        <v>0</v>
      </c>
      <c r="N199" s="56">
        <v>0</v>
      </c>
      <c r="O199" s="58">
        <v>0</v>
      </c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</row>
    <row r="200" spans="1:27" x14ac:dyDescent="0.25">
      <c r="A200" s="55" t="s">
        <v>279</v>
      </c>
      <c r="B200" s="56" t="s">
        <v>205</v>
      </c>
      <c r="C200" s="64" t="s">
        <v>525</v>
      </c>
      <c r="D200" s="56">
        <v>0</v>
      </c>
      <c r="E200" s="56">
        <v>0</v>
      </c>
      <c r="F200" s="58">
        <v>0</v>
      </c>
      <c r="G200" s="56">
        <v>0</v>
      </c>
      <c r="H200" s="56">
        <v>0</v>
      </c>
      <c r="I200" s="58">
        <v>0</v>
      </c>
      <c r="J200" s="56">
        <v>0</v>
      </c>
      <c r="K200" s="56">
        <v>0</v>
      </c>
      <c r="L200" s="56">
        <v>0</v>
      </c>
      <c r="M200" s="57">
        <v>0</v>
      </c>
      <c r="N200" s="56">
        <v>0</v>
      </c>
      <c r="O200" s="58">
        <v>0</v>
      </c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1:27" s="51" customFormat="1" x14ac:dyDescent="0.25">
      <c r="A201" s="74" t="s">
        <v>283</v>
      </c>
      <c r="B201" s="75"/>
      <c r="C201" s="76" t="s">
        <v>283</v>
      </c>
      <c r="D201" s="75">
        <v>0</v>
      </c>
      <c r="E201" s="75">
        <v>3048.9</v>
      </c>
      <c r="F201" s="78">
        <v>0.56999999999999995</v>
      </c>
      <c r="G201" s="75">
        <v>0</v>
      </c>
      <c r="H201" s="75">
        <v>3438.62</v>
      </c>
      <c r="I201" s="78">
        <v>0.61</v>
      </c>
      <c r="J201" s="75">
        <v>0</v>
      </c>
      <c r="K201" s="75">
        <v>6356.08</v>
      </c>
      <c r="L201" s="75">
        <v>0.9</v>
      </c>
      <c r="M201" s="77">
        <v>0</v>
      </c>
      <c r="N201" s="75">
        <v>12843.599999999999</v>
      </c>
      <c r="O201" s="78">
        <v>2.08</v>
      </c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</row>
    <row r="202" spans="1:27" x14ac:dyDescent="0.25">
      <c r="A202" s="69" t="s">
        <v>284</v>
      </c>
      <c r="B202" s="64" t="s">
        <v>285</v>
      </c>
      <c r="C202" s="64" t="s">
        <v>526</v>
      </c>
      <c r="D202" s="64">
        <v>-16.899999999999999</v>
      </c>
      <c r="E202" s="64">
        <v>0</v>
      </c>
      <c r="F202" s="73">
        <v>28511.01</v>
      </c>
      <c r="G202" s="64">
        <v>-664.78</v>
      </c>
      <c r="H202" s="64">
        <v>0</v>
      </c>
      <c r="I202" s="73">
        <v>30334.28</v>
      </c>
      <c r="J202" s="64">
        <v>824.25</v>
      </c>
      <c r="K202" s="64">
        <v>0</v>
      </c>
      <c r="L202" s="64">
        <v>45063.27</v>
      </c>
      <c r="M202" s="79">
        <v>142.57000000000005</v>
      </c>
      <c r="N202" s="64">
        <v>0</v>
      </c>
      <c r="O202" s="73">
        <v>103908.56</v>
      </c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1:27" x14ac:dyDescent="0.25">
      <c r="A203" s="55" t="s">
        <v>284</v>
      </c>
      <c r="B203" s="56" t="s">
        <v>286</v>
      </c>
      <c r="C203" s="64" t="s">
        <v>527</v>
      </c>
      <c r="D203" s="56">
        <v>-8775.26</v>
      </c>
      <c r="E203" s="56">
        <v>0</v>
      </c>
      <c r="F203" s="58">
        <v>7295.99</v>
      </c>
      <c r="G203" s="56">
        <v>-8302.5499999999993</v>
      </c>
      <c r="H203" s="56">
        <v>0</v>
      </c>
      <c r="I203" s="58">
        <v>7762.57</v>
      </c>
      <c r="J203" s="56">
        <v>-6590.76</v>
      </c>
      <c r="K203" s="56">
        <v>0</v>
      </c>
      <c r="L203" s="56">
        <v>11531.73</v>
      </c>
      <c r="M203" s="57">
        <v>-23668.57</v>
      </c>
      <c r="N203" s="56">
        <v>0</v>
      </c>
      <c r="O203" s="58">
        <v>26590.29</v>
      </c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1:27" x14ac:dyDescent="0.25">
      <c r="A204" s="55" t="s">
        <v>284</v>
      </c>
      <c r="B204" s="56" t="s">
        <v>287</v>
      </c>
      <c r="C204" s="64" t="s">
        <v>528</v>
      </c>
      <c r="D204" s="56">
        <v>-1116.0899999999999</v>
      </c>
      <c r="E204" s="56">
        <v>0</v>
      </c>
      <c r="F204" s="58">
        <v>31544.74</v>
      </c>
      <c r="G204" s="56">
        <v>-422.83</v>
      </c>
      <c r="H204" s="56">
        <v>0</v>
      </c>
      <c r="I204" s="58">
        <v>33562.019999999997</v>
      </c>
      <c r="J204" s="56">
        <v>-334.37</v>
      </c>
      <c r="K204" s="56">
        <v>0</v>
      </c>
      <c r="L204" s="56">
        <v>49858.25</v>
      </c>
      <c r="M204" s="57">
        <v>-1873.29</v>
      </c>
      <c r="N204" s="56">
        <v>0</v>
      </c>
      <c r="O204" s="58">
        <v>114965.01000000001</v>
      </c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1:27" x14ac:dyDescent="0.25">
      <c r="A205" s="55" t="s">
        <v>284</v>
      </c>
      <c r="B205" s="56" t="s">
        <v>282</v>
      </c>
      <c r="C205" s="64" t="s">
        <v>529</v>
      </c>
      <c r="D205" s="56">
        <v>5399.57</v>
      </c>
      <c r="E205" s="56">
        <v>0</v>
      </c>
      <c r="F205" s="58">
        <v>25394.09</v>
      </c>
      <c r="G205" s="56">
        <v>5464.5</v>
      </c>
      <c r="H205" s="56">
        <v>0</v>
      </c>
      <c r="I205" s="58">
        <v>27018.03</v>
      </c>
      <c r="J205" s="56">
        <v>9114.7900000000009</v>
      </c>
      <c r="K205" s="56">
        <v>0</v>
      </c>
      <c r="L205" s="56">
        <v>40136.800000000003</v>
      </c>
      <c r="M205" s="57">
        <v>19978.86</v>
      </c>
      <c r="N205" s="56">
        <v>0</v>
      </c>
      <c r="O205" s="58">
        <v>92548.92</v>
      </c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1:27" x14ac:dyDescent="0.25">
      <c r="A206" s="55" t="s">
        <v>284</v>
      </c>
      <c r="B206" s="56" t="s">
        <v>288</v>
      </c>
      <c r="C206" s="64" t="s">
        <v>530</v>
      </c>
      <c r="D206" s="56">
        <v>-51.12</v>
      </c>
      <c r="E206" s="56">
        <v>0</v>
      </c>
      <c r="F206" s="58">
        <v>4096.45</v>
      </c>
      <c r="G206" s="56">
        <v>2.5299999999999998</v>
      </c>
      <c r="H206" s="56">
        <v>0</v>
      </c>
      <c r="I206" s="58">
        <v>4358.41</v>
      </c>
      <c r="J206" s="56">
        <v>42.73</v>
      </c>
      <c r="K206" s="56">
        <v>0</v>
      </c>
      <c r="L206" s="56">
        <v>6474.66</v>
      </c>
      <c r="M206" s="57">
        <v>-5.8600000000000012</v>
      </c>
      <c r="N206" s="56">
        <v>0</v>
      </c>
      <c r="O206" s="58">
        <v>14929.52</v>
      </c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1:27" x14ac:dyDescent="0.25">
      <c r="A207" s="55" t="s">
        <v>284</v>
      </c>
      <c r="B207" s="56" t="s">
        <v>86</v>
      </c>
      <c r="C207" s="64" t="s">
        <v>531</v>
      </c>
      <c r="D207" s="56">
        <v>-2684.74</v>
      </c>
      <c r="E207" s="56">
        <v>0</v>
      </c>
      <c r="F207" s="58">
        <v>268.39</v>
      </c>
      <c r="G207" s="56">
        <v>-1845.02</v>
      </c>
      <c r="H207" s="56">
        <v>0</v>
      </c>
      <c r="I207" s="58">
        <v>285.55</v>
      </c>
      <c r="J207" s="56">
        <v>-3721.2200000000003</v>
      </c>
      <c r="K207" s="56">
        <v>0</v>
      </c>
      <c r="L207" s="56">
        <v>424.2</v>
      </c>
      <c r="M207" s="57">
        <v>-8250.98</v>
      </c>
      <c r="N207" s="56">
        <v>0</v>
      </c>
      <c r="O207" s="58">
        <v>978.13999999999987</v>
      </c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1:27" x14ac:dyDescent="0.25">
      <c r="A208" s="55" t="s">
        <v>284</v>
      </c>
      <c r="B208" s="56" t="s">
        <v>289</v>
      </c>
      <c r="C208" s="64" t="s">
        <v>532</v>
      </c>
      <c r="D208" s="56">
        <v>1615.16</v>
      </c>
      <c r="E208" s="56">
        <v>0</v>
      </c>
      <c r="F208" s="58">
        <v>43489.91</v>
      </c>
      <c r="G208" s="56">
        <v>3378.56</v>
      </c>
      <c r="H208" s="56">
        <v>0</v>
      </c>
      <c r="I208" s="58">
        <v>46271.08</v>
      </c>
      <c r="J208" s="56">
        <v>3133.05</v>
      </c>
      <c r="K208" s="56">
        <v>0</v>
      </c>
      <c r="L208" s="56">
        <v>68738.259999999995</v>
      </c>
      <c r="M208" s="57">
        <v>8126.77</v>
      </c>
      <c r="N208" s="56">
        <v>0</v>
      </c>
      <c r="O208" s="58">
        <v>158499.25</v>
      </c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1:27" s="51" customFormat="1" x14ac:dyDescent="0.25">
      <c r="A209" s="74" t="s">
        <v>290</v>
      </c>
      <c r="B209" s="75"/>
      <c r="C209" s="76" t="s">
        <v>290</v>
      </c>
      <c r="D209" s="75">
        <v>-5629.38</v>
      </c>
      <c r="E209" s="75">
        <v>0</v>
      </c>
      <c r="F209" s="78">
        <v>140600.58000000002</v>
      </c>
      <c r="G209" s="75">
        <v>-2389.5899999999997</v>
      </c>
      <c r="H209" s="75">
        <v>0</v>
      </c>
      <c r="I209" s="78">
        <v>149591.94</v>
      </c>
      <c r="J209" s="75">
        <v>2468.4700000000007</v>
      </c>
      <c r="K209" s="75">
        <v>0</v>
      </c>
      <c r="L209" s="75">
        <v>222227.16999999998</v>
      </c>
      <c r="M209" s="77">
        <v>-5550.4999999999991</v>
      </c>
      <c r="N209" s="75">
        <v>0</v>
      </c>
      <c r="O209" s="78">
        <v>512419.69</v>
      </c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</row>
    <row r="210" spans="1:27" x14ac:dyDescent="0.25">
      <c r="A210" s="69" t="s">
        <v>291</v>
      </c>
      <c r="B210" s="64" t="s">
        <v>292</v>
      </c>
      <c r="C210" s="64" t="s">
        <v>533</v>
      </c>
      <c r="D210" s="64">
        <v>1928.1</v>
      </c>
      <c r="E210" s="64">
        <v>0</v>
      </c>
      <c r="F210" s="73">
        <v>111226.29</v>
      </c>
      <c r="G210" s="64">
        <v>2659.32</v>
      </c>
      <c r="H210" s="64">
        <v>0</v>
      </c>
      <c r="I210" s="73">
        <v>118339.17</v>
      </c>
      <c r="J210" s="64">
        <v>5443.9</v>
      </c>
      <c r="K210" s="64">
        <v>0</v>
      </c>
      <c r="L210" s="64">
        <v>175799.44</v>
      </c>
      <c r="M210" s="79">
        <v>10031.32</v>
      </c>
      <c r="N210" s="64">
        <v>0</v>
      </c>
      <c r="O210" s="73">
        <v>405364.89999999997</v>
      </c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1:27" x14ac:dyDescent="0.25">
      <c r="A211" s="55" t="s">
        <v>291</v>
      </c>
      <c r="B211" s="56" t="s">
        <v>293</v>
      </c>
      <c r="C211" s="64" t="s">
        <v>534</v>
      </c>
      <c r="D211" s="56">
        <v>1414.22</v>
      </c>
      <c r="E211" s="56">
        <v>0</v>
      </c>
      <c r="F211" s="58">
        <v>60742.39</v>
      </c>
      <c r="G211" s="56">
        <v>2734.44</v>
      </c>
      <c r="H211" s="56">
        <v>0</v>
      </c>
      <c r="I211" s="58">
        <v>64626.85</v>
      </c>
      <c r="J211" s="56">
        <v>3419.73</v>
      </c>
      <c r="K211" s="56">
        <v>0</v>
      </c>
      <c r="L211" s="56">
        <v>96006.78</v>
      </c>
      <c r="M211" s="57">
        <v>7568.3899999999994</v>
      </c>
      <c r="N211" s="56">
        <v>0</v>
      </c>
      <c r="O211" s="58">
        <v>221376.02</v>
      </c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1:27" x14ac:dyDescent="0.25">
      <c r="A212" s="55" t="s">
        <v>291</v>
      </c>
      <c r="B212" s="56" t="s">
        <v>294</v>
      </c>
      <c r="C212" s="64" t="s">
        <v>535</v>
      </c>
      <c r="D212" s="56">
        <v>920.43</v>
      </c>
      <c r="E212" s="56">
        <v>0</v>
      </c>
      <c r="F212" s="58">
        <v>71394.63</v>
      </c>
      <c r="G212" s="56">
        <v>1526.83</v>
      </c>
      <c r="H212" s="56">
        <v>0</v>
      </c>
      <c r="I212" s="58">
        <v>75960.3</v>
      </c>
      <c r="J212" s="56">
        <v>3261.44</v>
      </c>
      <c r="K212" s="56">
        <v>0</v>
      </c>
      <c r="L212" s="56">
        <v>112843.25</v>
      </c>
      <c r="M212" s="57">
        <v>5708.7</v>
      </c>
      <c r="N212" s="56">
        <v>0</v>
      </c>
      <c r="O212" s="58">
        <v>260198.18</v>
      </c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1:27" x14ac:dyDescent="0.25">
      <c r="A213" s="55" t="s">
        <v>291</v>
      </c>
      <c r="B213" s="56" t="s">
        <v>295</v>
      </c>
      <c r="C213" s="64" t="s">
        <v>536</v>
      </c>
      <c r="D213" s="56">
        <v>-1307.19</v>
      </c>
      <c r="E213" s="56">
        <v>0</v>
      </c>
      <c r="F213" s="58">
        <v>25465.32</v>
      </c>
      <c r="G213" s="56">
        <v>-689.75</v>
      </c>
      <c r="H213" s="56">
        <v>0</v>
      </c>
      <c r="I213" s="58">
        <v>27093.82</v>
      </c>
      <c r="J213" s="56">
        <v>-2446.14</v>
      </c>
      <c r="K213" s="56">
        <v>0</v>
      </c>
      <c r="L213" s="56">
        <v>40249.379999999997</v>
      </c>
      <c r="M213" s="57">
        <v>-4443.08</v>
      </c>
      <c r="N213" s="56">
        <v>0</v>
      </c>
      <c r="O213" s="58">
        <v>92808.51999999999</v>
      </c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1:27" x14ac:dyDescent="0.25">
      <c r="A214" s="55" t="s">
        <v>291</v>
      </c>
      <c r="B214" s="56" t="s">
        <v>296</v>
      </c>
      <c r="C214" s="64" t="s">
        <v>537</v>
      </c>
      <c r="D214" s="56">
        <v>0</v>
      </c>
      <c r="E214" s="56">
        <v>0</v>
      </c>
      <c r="F214" s="58">
        <v>1990.39</v>
      </c>
      <c r="G214" s="56">
        <v>0</v>
      </c>
      <c r="H214" s="56">
        <v>0</v>
      </c>
      <c r="I214" s="58">
        <v>2117.67</v>
      </c>
      <c r="J214" s="56">
        <v>0</v>
      </c>
      <c r="K214" s="56">
        <v>0</v>
      </c>
      <c r="L214" s="56">
        <v>3145.92</v>
      </c>
      <c r="M214" s="57">
        <v>0</v>
      </c>
      <c r="N214" s="56">
        <v>0</v>
      </c>
      <c r="O214" s="58">
        <v>7253.9800000000005</v>
      </c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1:27" x14ac:dyDescent="0.25">
      <c r="A215" s="55" t="s">
        <v>291</v>
      </c>
      <c r="B215" s="56" t="s">
        <v>297</v>
      </c>
      <c r="C215" s="64" t="s">
        <v>538</v>
      </c>
      <c r="D215" s="56">
        <v>4101.75</v>
      </c>
      <c r="E215" s="56">
        <v>0</v>
      </c>
      <c r="F215" s="58">
        <v>56902.36</v>
      </c>
      <c r="G215" s="56">
        <v>2702.62</v>
      </c>
      <c r="H215" s="56">
        <v>0</v>
      </c>
      <c r="I215" s="58">
        <v>60541.25</v>
      </c>
      <c r="J215" s="56">
        <v>3733.49</v>
      </c>
      <c r="K215" s="56">
        <v>0</v>
      </c>
      <c r="L215" s="56">
        <v>89937.4</v>
      </c>
      <c r="M215" s="57">
        <v>10537.86</v>
      </c>
      <c r="N215" s="56">
        <v>0</v>
      </c>
      <c r="O215" s="58">
        <v>207381.01</v>
      </c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1:27" x14ac:dyDescent="0.25">
      <c r="A216" s="55" t="s">
        <v>291</v>
      </c>
      <c r="B216" s="56" t="s">
        <v>79</v>
      </c>
      <c r="C216" s="64" t="s">
        <v>539</v>
      </c>
      <c r="D216" s="56">
        <v>-554.84</v>
      </c>
      <c r="E216" s="56">
        <v>0</v>
      </c>
      <c r="F216" s="58">
        <v>28906.47</v>
      </c>
      <c r="G216" s="56">
        <v>-382.78</v>
      </c>
      <c r="H216" s="56">
        <v>0</v>
      </c>
      <c r="I216" s="58">
        <v>30755.03</v>
      </c>
      <c r="J216" s="56">
        <v>-343.75</v>
      </c>
      <c r="K216" s="56">
        <v>0</v>
      </c>
      <c r="L216" s="56">
        <v>45688.31</v>
      </c>
      <c r="M216" s="57">
        <v>-1281.3699999999999</v>
      </c>
      <c r="N216" s="56">
        <v>0</v>
      </c>
      <c r="O216" s="58">
        <v>105349.81</v>
      </c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1:27" x14ac:dyDescent="0.25">
      <c r="A217" s="55" t="s">
        <v>291</v>
      </c>
      <c r="B217" s="56" t="s">
        <v>298</v>
      </c>
      <c r="C217" s="64" t="s">
        <v>540</v>
      </c>
      <c r="D217" s="56">
        <v>8.65</v>
      </c>
      <c r="E217" s="56">
        <v>0</v>
      </c>
      <c r="F217" s="58">
        <v>72497.240000000005</v>
      </c>
      <c r="G217" s="56">
        <v>242.4</v>
      </c>
      <c r="H217" s="56">
        <v>0</v>
      </c>
      <c r="I217" s="58">
        <v>77133.41</v>
      </c>
      <c r="J217" s="56">
        <v>751.91</v>
      </c>
      <c r="K217" s="56">
        <v>0</v>
      </c>
      <c r="L217" s="56">
        <v>114585.98</v>
      </c>
      <c r="M217" s="57">
        <v>1002.9599999999999</v>
      </c>
      <c r="N217" s="56">
        <v>0</v>
      </c>
      <c r="O217" s="58">
        <v>264216.63</v>
      </c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1:27" x14ac:dyDescent="0.25">
      <c r="A218" s="55" t="s">
        <v>291</v>
      </c>
      <c r="B218" s="56" t="s">
        <v>124</v>
      </c>
      <c r="C218" s="64" t="s">
        <v>541</v>
      </c>
      <c r="D218" s="56">
        <v>5727.27</v>
      </c>
      <c r="E218" s="56">
        <v>0</v>
      </c>
      <c r="F218" s="58">
        <v>209112.48</v>
      </c>
      <c r="G218" s="56">
        <v>8945.31</v>
      </c>
      <c r="H218" s="56">
        <v>0</v>
      </c>
      <c r="I218" s="58">
        <v>222485.17</v>
      </c>
      <c r="J218" s="56">
        <v>18300.88</v>
      </c>
      <c r="K218" s="56">
        <v>0</v>
      </c>
      <c r="L218" s="56">
        <v>330514.11</v>
      </c>
      <c r="M218" s="57">
        <v>32973.46</v>
      </c>
      <c r="N218" s="56">
        <v>0</v>
      </c>
      <c r="O218" s="58">
        <v>762111.76</v>
      </c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1:27" x14ac:dyDescent="0.25">
      <c r="A219" s="55" t="s">
        <v>291</v>
      </c>
      <c r="B219" s="56" t="s">
        <v>299</v>
      </c>
      <c r="C219" s="64" t="s">
        <v>542</v>
      </c>
      <c r="D219" s="56">
        <v>936.38</v>
      </c>
      <c r="E219" s="56">
        <v>0</v>
      </c>
      <c r="F219" s="58">
        <v>79494.64</v>
      </c>
      <c r="G219" s="56">
        <v>2373.7199999999998</v>
      </c>
      <c r="H219" s="56">
        <v>0</v>
      </c>
      <c r="I219" s="58">
        <v>84578.3</v>
      </c>
      <c r="J219" s="56">
        <v>2973.19</v>
      </c>
      <c r="K219" s="56">
        <v>0</v>
      </c>
      <c r="L219" s="56">
        <v>125645.78</v>
      </c>
      <c r="M219" s="57">
        <v>6283.29</v>
      </c>
      <c r="N219" s="56">
        <v>0</v>
      </c>
      <c r="O219" s="58">
        <v>289718.71999999997</v>
      </c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1:27" x14ac:dyDescent="0.25">
      <c r="A220" s="55" t="s">
        <v>291</v>
      </c>
      <c r="B220" s="56" t="s">
        <v>300</v>
      </c>
      <c r="C220" s="64" t="s">
        <v>543</v>
      </c>
      <c r="D220" s="56">
        <v>1236.58</v>
      </c>
      <c r="E220" s="56">
        <v>0</v>
      </c>
      <c r="F220" s="58">
        <v>45830.16</v>
      </c>
      <c r="G220" s="56">
        <v>168.73</v>
      </c>
      <c r="H220" s="56">
        <v>0</v>
      </c>
      <c r="I220" s="58">
        <v>48760.99</v>
      </c>
      <c r="J220" s="56">
        <v>485.19</v>
      </c>
      <c r="K220" s="56">
        <v>0</v>
      </c>
      <c r="L220" s="56">
        <v>72437.17</v>
      </c>
      <c r="M220" s="57">
        <v>1890.5</v>
      </c>
      <c r="N220" s="56">
        <v>0</v>
      </c>
      <c r="O220" s="58">
        <v>167028.32</v>
      </c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1:27" x14ac:dyDescent="0.25">
      <c r="A221" s="55" t="s">
        <v>291</v>
      </c>
      <c r="B221" s="56" t="s">
        <v>301</v>
      </c>
      <c r="C221" s="64" t="s">
        <v>544</v>
      </c>
      <c r="D221" s="56">
        <v>-45.98</v>
      </c>
      <c r="E221" s="56">
        <v>0</v>
      </c>
      <c r="F221" s="58">
        <v>60978.87</v>
      </c>
      <c r="G221" s="56">
        <v>-128.32</v>
      </c>
      <c r="H221" s="56">
        <v>0</v>
      </c>
      <c r="I221" s="58">
        <v>64878.45</v>
      </c>
      <c r="J221" s="56">
        <v>167.59</v>
      </c>
      <c r="K221" s="56">
        <v>0</v>
      </c>
      <c r="L221" s="56">
        <v>96380.55</v>
      </c>
      <c r="M221" s="57">
        <v>-6.7099999999999795</v>
      </c>
      <c r="N221" s="56">
        <v>0</v>
      </c>
      <c r="O221" s="58">
        <v>222237.87</v>
      </c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 spans="1:27" x14ac:dyDescent="0.25">
      <c r="A222" s="55" t="s">
        <v>291</v>
      </c>
      <c r="B222" s="56" t="s">
        <v>302</v>
      </c>
      <c r="C222" s="64" t="s">
        <v>545</v>
      </c>
      <c r="D222" s="56">
        <v>-608.63</v>
      </c>
      <c r="E222" s="56">
        <v>0</v>
      </c>
      <c r="F222" s="58">
        <v>19077.05</v>
      </c>
      <c r="G222" s="56">
        <v>758.21</v>
      </c>
      <c r="H222" s="56">
        <v>0</v>
      </c>
      <c r="I222" s="58">
        <v>20297.02</v>
      </c>
      <c r="J222" s="56">
        <v>76.78</v>
      </c>
      <c r="K222" s="56">
        <v>0</v>
      </c>
      <c r="L222" s="56">
        <v>30152.36</v>
      </c>
      <c r="M222" s="57">
        <v>226.36</v>
      </c>
      <c r="N222" s="56">
        <v>0</v>
      </c>
      <c r="O222" s="58">
        <v>69526.430000000008</v>
      </c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1:27" x14ac:dyDescent="0.25">
      <c r="A223" s="55" t="s">
        <v>291</v>
      </c>
      <c r="B223" s="56" t="s">
        <v>303</v>
      </c>
      <c r="C223" s="64" t="s">
        <v>546</v>
      </c>
      <c r="D223" s="56">
        <v>403.59</v>
      </c>
      <c r="E223" s="56">
        <v>0</v>
      </c>
      <c r="F223" s="58">
        <v>44091.07</v>
      </c>
      <c r="G223" s="56">
        <v>773.86</v>
      </c>
      <c r="H223" s="56">
        <v>0</v>
      </c>
      <c r="I223" s="58">
        <v>46910.68</v>
      </c>
      <c r="J223" s="56">
        <v>2307.3200000000002</v>
      </c>
      <c r="K223" s="56">
        <v>0</v>
      </c>
      <c r="L223" s="56">
        <v>69688.429999999993</v>
      </c>
      <c r="M223" s="57">
        <v>3484.7700000000004</v>
      </c>
      <c r="N223" s="56">
        <v>0</v>
      </c>
      <c r="O223" s="58">
        <v>160690.18</v>
      </c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1:27" x14ac:dyDescent="0.25">
      <c r="A224" s="55" t="s">
        <v>291</v>
      </c>
      <c r="B224" s="56" t="s">
        <v>304</v>
      </c>
      <c r="C224" s="64" t="s">
        <v>547</v>
      </c>
      <c r="D224" s="56">
        <v>-319.36</v>
      </c>
      <c r="E224" s="56">
        <v>0</v>
      </c>
      <c r="F224" s="58">
        <v>35922.68</v>
      </c>
      <c r="G224" s="56">
        <v>2423.04</v>
      </c>
      <c r="H224" s="56">
        <v>0</v>
      </c>
      <c r="I224" s="58">
        <v>38219.919999999998</v>
      </c>
      <c r="J224" s="56">
        <v>-715.82</v>
      </c>
      <c r="K224" s="56">
        <v>0</v>
      </c>
      <c r="L224" s="56">
        <v>56777.83</v>
      </c>
      <c r="M224" s="57">
        <v>1387.86</v>
      </c>
      <c r="N224" s="56">
        <v>0</v>
      </c>
      <c r="O224" s="58">
        <v>130920.43000000001</v>
      </c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1:27" s="51" customFormat="1" x14ac:dyDescent="0.25">
      <c r="A225" s="74" t="s">
        <v>305</v>
      </c>
      <c r="B225" s="75"/>
      <c r="C225" s="76" t="s">
        <v>305</v>
      </c>
      <c r="D225" s="75">
        <v>13840.97</v>
      </c>
      <c r="E225" s="75">
        <v>0</v>
      </c>
      <c r="F225" s="78">
        <v>923632.04</v>
      </c>
      <c r="G225" s="75">
        <v>24107.63</v>
      </c>
      <c r="H225" s="75">
        <v>0</v>
      </c>
      <c r="I225" s="78">
        <v>982698.03000000014</v>
      </c>
      <c r="J225" s="75">
        <v>37415.71</v>
      </c>
      <c r="K225" s="75">
        <v>0</v>
      </c>
      <c r="L225" s="75">
        <v>1459852.69</v>
      </c>
      <c r="M225" s="77">
        <v>75364.31</v>
      </c>
      <c r="N225" s="75">
        <v>0</v>
      </c>
      <c r="O225" s="78">
        <v>3366182.7600000002</v>
      </c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</row>
    <row r="226" spans="1:27" x14ac:dyDescent="0.25">
      <c r="A226" s="69" t="s">
        <v>306</v>
      </c>
      <c r="B226" s="64" t="s">
        <v>307</v>
      </c>
      <c r="C226" s="64" t="s">
        <v>548</v>
      </c>
      <c r="D226" s="64">
        <v>2427.67</v>
      </c>
      <c r="E226" s="64">
        <v>0</v>
      </c>
      <c r="F226" s="73">
        <v>20203.59</v>
      </c>
      <c r="G226" s="64">
        <v>5204.5600000000004</v>
      </c>
      <c r="H226" s="64">
        <v>0</v>
      </c>
      <c r="I226" s="73">
        <v>21495.599999999999</v>
      </c>
      <c r="J226" s="64">
        <v>4890.8599999999997</v>
      </c>
      <c r="K226" s="64">
        <v>0</v>
      </c>
      <c r="L226" s="64">
        <v>31932.91</v>
      </c>
      <c r="M226" s="79">
        <v>12523.09</v>
      </c>
      <c r="N226" s="64">
        <v>0</v>
      </c>
      <c r="O226" s="73">
        <v>73632.100000000006</v>
      </c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1:27" x14ac:dyDescent="0.25">
      <c r="A227" s="55" t="s">
        <v>306</v>
      </c>
      <c r="B227" s="56" t="s">
        <v>308</v>
      </c>
      <c r="C227" s="64" t="s">
        <v>549</v>
      </c>
      <c r="D227" s="56">
        <v>577.61</v>
      </c>
      <c r="E227" s="56">
        <v>0</v>
      </c>
      <c r="F227" s="58">
        <v>17694.09</v>
      </c>
      <c r="G227" s="56">
        <v>624.62</v>
      </c>
      <c r="H227" s="56">
        <v>0</v>
      </c>
      <c r="I227" s="58">
        <v>18825.63</v>
      </c>
      <c r="J227" s="56">
        <v>1327.14</v>
      </c>
      <c r="K227" s="56">
        <v>0</v>
      </c>
      <c r="L227" s="56">
        <v>27966.52</v>
      </c>
      <c r="M227" s="57">
        <v>2529.37</v>
      </c>
      <c r="N227" s="56">
        <v>0</v>
      </c>
      <c r="O227" s="58">
        <v>64486.240000000005</v>
      </c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1:27" s="51" customFormat="1" x14ac:dyDescent="0.25">
      <c r="A228" s="74" t="s">
        <v>309</v>
      </c>
      <c r="B228" s="75"/>
      <c r="C228" s="76" t="s">
        <v>309</v>
      </c>
      <c r="D228" s="75">
        <v>3005.28</v>
      </c>
      <c r="E228" s="75">
        <v>0</v>
      </c>
      <c r="F228" s="78">
        <v>37897.68</v>
      </c>
      <c r="G228" s="75">
        <v>5829.18</v>
      </c>
      <c r="H228" s="75">
        <v>0</v>
      </c>
      <c r="I228" s="78">
        <v>40321.229999999996</v>
      </c>
      <c r="J228" s="75">
        <v>6218</v>
      </c>
      <c r="K228" s="75">
        <v>0</v>
      </c>
      <c r="L228" s="75">
        <v>59899.43</v>
      </c>
      <c r="M228" s="77">
        <v>15052.460000000001</v>
      </c>
      <c r="N228" s="75">
        <v>0</v>
      </c>
      <c r="O228" s="78">
        <v>138118.34</v>
      </c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</row>
    <row r="229" spans="1:27" s="90" customFormat="1" x14ac:dyDescent="0.25">
      <c r="A229" s="55" t="s">
        <v>374</v>
      </c>
      <c r="B229" s="56" t="s">
        <v>251</v>
      </c>
      <c r="C229" s="64" t="s">
        <v>550</v>
      </c>
      <c r="D229" s="56">
        <v>0</v>
      </c>
      <c r="E229" s="56">
        <v>0</v>
      </c>
      <c r="F229" s="58">
        <v>0</v>
      </c>
      <c r="G229" s="56">
        <v>0</v>
      </c>
      <c r="H229" s="56">
        <v>0</v>
      </c>
      <c r="I229" s="58">
        <v>0</v>
      </c>
      <c r="J229" s="56">
        <v>0</v>
      </c>
      <c r="K229" s="56">
        <v>0</v>
      </c>
      <c r="L229" s="56">
        <v>0</v>
      </c>
      <c r="M229" s="57">
        <v>0</v>
      </c>
      <c r="N229" s="56">
        <v>0</v>
      </c>
      <c r="O229" s="58">
        <v>0</v>
      </c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</row>
    <row r="230" spans="1:27" s="92" customFormat="1" x14ac:dyDescent="0.25">
      <c r="A230" s="80" t="s">
        <v>375</v>
      </c>
      <c r="B230" s="81"/>
      <c r="C230" s="76" t="s">
        <v>375</v>
      </c>
      <c r="D230" s="81">
        <v>0</v>
      </c>
      <c r="E230" s="81">
        <v>0</v>
      </c>
      <c r="F230" s="83">
        <v>0</v>
      </c>
      <c r="G230" s="81">
        <v>0</v>
      </c>
      <c r="H230" s="81">
        <v>0</v>
      </c>
      <c r="I230" s="83">
        <v>0</v>
      </c>
      <c r="J230" s="81">
        <v>0</v>
      </c>
      <c r="K230" s="81">
        <v>0</v>
      </c>
      <c r="L230" s="81">
        <v>0</v>
      </c>
      <c r="M230" s="82">
        <v>0</v>
      </c>
      <c r="N230" s="81">
        <v>0</v>
      </c>
      <c r="O230" s="83">
        <v>0</v>
      </c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</row>
    <row r="231" spans="1:27" x14ac:dyDescent="0.25">
      <c r="A231" s="69" t="s">
        <v>310</v>
      </c>
      <c r="B231" s="64" t="s">
        <v>123</v>
      </c>
      <c r="C231" s="64" t="s">
        <v>551</v>
      </c>
      <c r="D231" s="64">
        <v>2315.79</v>
      </c>
      <c r="E231" s="64">
        <v>0</v>
      </c>
      <c r="F231" s="73">
        <v>76356.639999999999</v>
      </c>
      <c r="G231" s="64">
        <v>3860.2</v>
      </c>
      <c r="H231" s="64">
        <v>0</v>
      </c>
      <c r="I231" s="73">
        <v>81239.62</v>
      </c>
      <c r="J231" s="64">
        <v>6024.25</v>
      </c>
      <c r="K231" s="64">
        <v>0</v>
      </c>
      <c r="L231" s="64">
        <v>120685.98</v>
      </c>
      <c r="M231" s="79">
        <v>12200.240000000002</v>
      </c>
      <c r="N231" s="64">
        <v>0</v>
      </c>
      <c r="O231" s="73">
        <v>278282.23999999999</v>
      </c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1:27" x14ac:dyDescent="0.25">
      <c r="A232" s="55" t="s">
        <v>310</v>
      </c>
      <c r="B232" s="56" t="s">
        <v>110</v>
      </c>
      <c r="C232" s="64" t="s">
        <v>552</v>
      </c>
      <c r="D232" s="56">
        <v>-1248.8599999999999</v>
      </c>
      <c r="E232" s="56">
        <v>0</v>
      </c>
      <c r="F232" s="58">
        <v>11196.42</v>
      </c>
      <c r="G232" s="56">
        <v>-813.76</v>
      </c>
      <c r="H232" s="56">
        <v>0</v>
      </c>
      <c r="I232" s="58">
        <v>11912.43</v>
      </c>
      <c r="J232" s="56">
        <v>-1388.44</v>
      </c>
      <c r="K232" s="56">
        <v>0</v>
      </c>
      <c r="L232" s="56">
        <v>17696.580000000002</v>
      </c>
      <c r="M232" s="57">
        <v>-3451.0600000000004</v>
      </c>
      <c r="N232" s="56">
        <v>0</v>
      </c>
      <c r="O232" s="58">
        <v>40805.43</v>
      </c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1:27" x14ac:dyDescent="0.25">
      <c r="A233" s="55" t="s">
        <v>310</v>
      </c>
      <c r="B233" s="56" t="s">
        <v>312</v>
      </c>
      <c r="C233" s="64" t="s">
        <v>553</v>
      </c>
      <c r="D233" s="56">
        <v>-743</v>
      </c>
      <c r="E233" s="56">
        <v>0</v>
      </c>
      <c r="F233" s="58">
        <v>18259.36</v>
      </c>
      <c r="G233" s="56">
        <v>193.37</v>
      </c>
      <c r="H233" s="56">
        <v>0</v>
      </c>
      <c r="I233" s="58">
        <v>19427.04</v>
      </c>
      <c r="J233" s="56">
        <v>1234.47</v>
      </c>
      <c r="K233" s="56">
        <v>0</v>
      </c>
      <c r="L233" s="56">
        <v>28859.95</v>
      </c>
      <c r="M233" s="57">
        <v>684.84</v>
      </c>
      <c r="N233" s="56">
        <v>0</v>
      </c>
      <c r="O233" s="58">
        <v>66546.350000000006</v>
      </c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1:27" s="51" customFormat="1" x14ac:dyDescent="0.25">
      <c r="A234" s="74" t="s">
        <v>314</v>
      </c>
      <c r="B234" s="75"/>
      <c r="C234" s="76" t="s">
        <v>314</v>
      </c>
      <c r="D234" s="75">
        <v>323.93000000000006</v>
      </c>
      <c r="E234" s="75">
        <v>0</v>
      </c>
      <c r="F234" s="78">
        <v>105812.42</v>
      </c>
      <c r="G234" s="75">
        <v>3239.8099999999995</v>
      </c>
      <c r="H234" s="75">
        <v>0</v>
      </c>
      <c r="I234" s="78">
        <v>112579.09</v>
      </c>
      <c r="J234" s="75">
        <v>5870.28</v>
      </c>
      <c r="K234" s="75">
        <v>0</v>
      </c>
      <c r="L234" s="75">
        <v>167242.51</v>
      </c>
      <c r="M234" s="77">
        <v>9434.02</v>
      </c>
      <c r="N234" s="75">
        <v>0</v>
      </c>
      <c r="O234" s="78">
        <v>385634.02</v>
      </c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</row>
    <row r="235" spans="1:27" x14ac:dyDescent="0.25">
      <c r="A235" s="69" t="s">
        <v>315</v>
      </c>
      <c r="B235" s="64" t="s">
        <v>316</v>
      </c>
      <c r="C235" s="64" t="s">
        <v>554</v>
      </c>
      <c r="D235" s="64">
        <v>1689.08</v>
      </c>
      <c r="E235" s="64">
        <v>0</v>
      </c>
      <c r="F235" s="73">
        <v>83401.91</v>
      </c>
      <c r="G235" s="64">
        <v>3797.19</v>
      </c>
      <c r="H235" s="64">
        <v>0</v>
      </c>
      <c r="I235" s="73">
        <v>88735.44</v>
      </c>
      <c r="J235" s="64">
        <v>7803.45</v>
      </c>
      <c r="K235" s="64">
        <v>0</v>
      </c>
      <c r="L235" s="64">
        <v>131821.43</v>
      </c>
      <c r="M235" s="79">
        <v>13289.72</v>
      </c>
      <c r="N235" s="64">
        <v>0</v>
      </c>
      <c r="O235" s="73">
        <v>303958.78000000003</v>
      </c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1:27" x14ac:dyDescent="0.25">
      <c r="A236" s="55" t="s">
        <v>315</v>
      </c>
      <c r="B236" s="56" t="s">
        <v>317</v>
      </c>
      <c r="C236" s="64" t="s">
        <v>555</v>
      </c>
      <c r="D236" s="56">
        <v>1009.57</v>
      </c>
      <c r="E236" s="56">
        <v>0</v>
      </c>
      <c r="F236" s="58">
        <v>32025.67</v>
      </c>
      <c r="G236" s="56">
        <v>2079.33</v>
      </c>
      <c r="H236" s="56">
        <v>0</v>
      </c>
      <c r="I236" s="58">
        <v>34073.699999999997</v>
      </c>
      <c r="J236" s="56">
        <v>3858.47</v>
      </c>
      <c r="K236" s="56">
        <v>0</v>
      </c>
      <c r="L236" s="56">
        <v>50618.39</v>
      </c>
      <c r="M236" s="57">
        <v>6947.37</v>
      </c>
      <c r="N236" s="56">
        <v>0</v>
      </c>
      <c r="O236" s="58">
        <v>116717.75999999999</v>
      </c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1:27" x14ac:dyDescent="0.25">
      <c r="A237" s="55" t="s">
        <v>315</v>
      </c>
      <c r="B237" s="56" t="s">
        <v>318</v>
      </c>
      <c r="C237" s="64" t="s">
        <v>556</v>
      </c>
      <c r="D237" s="56">
        <v>-187.78</v>
      </c>
      <c r="E237" s="56">
        <v>0</v>
      </c>
      <c r="F237" s="58">
        <v>17555.63</v>
      </c>
      <c r="G237" s="56">
        <v>53.53</v>
      </c>
      <c r="H237" s="56">
        <v>0</v>
      </c>
      <c r="I237" s="58">
        <v>18678.3</v>
      </c>
      <c r="J237" s="56">
        <v>164.31</v>
      </c>
      <c r="K237" s="56">
        <v>0</v>
      </c>
      <c r="L237" s="56">
        <v>27747.66</v>
      </c>
      <c r="M237" s="57">
        <v>30.060000000000002</v>
      </c>
      <c r="N237" s="56">
        <v>0</v>
      </c>
      <c r="O237" s="58">
        <v>63981.59</v>
      </c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1:27" x14ac:dyDescent="0.25">
      <c r="A238" s="55" t="s">
        <v>315</v>
      </c>
      <c r="B238" s="56" t="s">
        <v>319</v>
      </c>
      <c r="C238" s="64" t="s">
        <v>557</v>
      </c>
      <c r="D238" s="56">
        <v>172.43</v>
      </c>
      <c r="E238" s="56">
        <v>0</v>
      </c>
      <c r="F238" s="58">
        <v>14133.28</v>
      </c>
      <c r="G238" s="56">
        <v>333.35</v>
      </c>
      <c r="H238" s="56">
        <v>0</v>
      </c>
      <c r="I238" s="58">
        <v>15037.1</v>
      </c>
      <c r="J238" s="56">
        <v>621.67999999999995</v>
      </c>
      <c r="K238" s="56">
        <v>0</v>
      </c>
      <c r="L238" s="56">
        <v>22338.45</v>
      </c>
      <c r="M238" s="57">
        <v>1127.46</v>
      </c>
      <c r="N238" s="56">
        <v>0</v>
      </c>
      <c r="O238" s="58">
        <v>51508.83</v>
      </c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1:27" x14ac:dyDescent="0.25">
      <c r="A239" s="55" t="s">
        <v>315</v>
      </c>
      <c r="B239" s="56" t="s">
        <v>320</v>
      </c>
      <c r="C239" s="64" t="s">
        <v>558</v>
      </c>
      <c r="D239" s="56">
        <v>1161.77</v>
      </c>
      <c r="E239" s="56">
        <v>0</v>
      </c>
      <c r="F239" s="58">
        <v>29999.39</v>
      </c>
      <c r="G239" s="56">
        <v>2765.9</v>
      </c>
      <c r="H239" s="56">
        <v>0</v>
      </c>
      <c r="I239" s="58">
        <v>31917.84</v>
      </c>
      <c r="J239" s="56">
        <v>4915.08</v>
      </c>
      <c r="K239" s="56">
        <v>0</v>
      </c>
      <c r="L239" s="56">
        <v>47415.73</v>
      </c>
      <c r="M239" s="57">
        <v>8842.75</v>
      </c>
      <c r="N239" s="56">
        <v>0</v>
      </c>
      <c r="O239" s="58">
        <v>109332.95999999999</v>
      </c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1:27" x14ac:dyDescent="0.25">
      <c r="A240" s="55" t="s">
        <v>315</v>
      </c>
      <c r="B240" s="56" t="s">
        <v>321</v>
      </c>
      <c r="C240" s="64" t="s">
        <v>559</v>
      </c>
      <c r="D240" s="56">
        <v>-576.29999999999995</v>
      </c>
      <c r="E240" s="56">
        <v>0</v>
      </c>
      <c r="F240" s="58">
        <v>9816.31</v>
      </c>
      <c r="G240" s="56">
        <v>-108.54</v>
      </c>
      <c r="H240" s="56">
        <v>0</v>
      </c>
      <c r="I240" s="58">
        <v>10444.06</v>
      </c>
      <c r="J240" s="56">
        <v>-293.12</v>
      </c>
      <c r="K240" s="56">
        <v>0</v>
      </c>
      <c r="L240" s="56">
        <v>15515.24</v>
      </c>
      <c r="M240" s="57">
        <v>-977.95999999999992</v>
      </c>
      <c r="N240" s="56">
        <v>0</v>
      </c>
      <c r="O240" s="58">
        <v>35775.61</v>
      </c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1:27" x14ac:dyDescent="0.25">
      <c r="A241" s="55" t="s">
        <v>315</v>
      </c>
      <c r="B241" s="56" t="s">
        <v>322</v>
      </c>
      <c r="C241" s="64" t="s">
        <v>560</v>
      </c>
      <c r="D241" s="56">
        <v>1981.91</v>
      </c>
      <c r="E241" s="56">
        <v>0</v>
      </c>
      <c r="F241" s="58">
        <v>50234.879999999997</v>
      </c>
      <c r="G241" s="56">
        <v>3207.95</v>
      </c>
      <c r="H241" s="56">
        <v>0</v>
      </c>
      <c r="I241" s="58">
        <v>53447.39</v>
      </c>
      <c r="J241" s="56">
        <v>5984.03</v>
      </c>
      <c r="K241" s="56">
        <v>0</v>
      </c>
      <c r="L241" s="56">
        <v>79399.070000000007</v>
      </c>
      <c r="M241" s="57">
        <v>11173.89</v>
      </c>
      <c r="N241" s="56">
        <v>0</v>
      </c>
      <c r="O241" s="58">
        <v>183081.34000000003</v>
      </c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 spans="1:27" x14ac:dyDescent="0.25">
      <c r="A242" s="55" t="s">
        <v>315</v>
      </c>
      <c r="B242" s="56" t="s">
        <v>323</v>
      </c>
      <c r="C242" s="64" t="s">
        <v>561</v>
      </c>
      <c r="D242" s="56">
        <v>-915.03</v>
      </c>
      <c r="E242" s="56">
        <v>0</v>
      </c>
      <c r="F242" s="58">
        <v>16147.6</v>
      </c>
      <c r="G242" s="56">
        <v>-802.71</v>
      </c>
      <c r="H242" s="56">
        <v>0</v>
      </c>
      <c r="I242" s="58">
        <v>17180.23</v>
      </c>
      <c r="J242" s="56">
        <v>-1034.22</v>
      </c>
      <c r="K242" s="56">
        <v>0</v>
      </c>
      <c r="L242" s="56">
        <v>25522.19</v>
      </c>
      <c r="M242" s="57">
        <v>-2751.96</v>
      </c>
      <c r="N242" s="56">
        <v>0</v>
      </c>
      <c r="O242" s="58">
        <v>58850.020000000004</v>
      </c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 spans="1:27" x14ac:dyDescent="0.25">
      <c r="A243" s="55" t="s">
        <v>315</v>
      </c>
      <c r="B243" s="56" t="s">
        <v>324</v>
      </c>
      <c r="C243" s="64" t="s">
        <v>562</v>
      </c>
      <c r="D243" s="56">
        <v>-1729.55</v>
      </c>
      <c r="E243" s="56">
        <v>0</v>
      </c>
      <c r="F243" s="58">
        <v>14340.69</v>
      </c>
      <c r="G243" s="56">
        <v>-1647.07</v>
      </c>
      <c r="H243" s="56">
        <v>0</v>
      </c>
      <c r="I243" s="58">
        <v>15257.78</v>
      </c>
      <c r="J243" s="56">
        <v>-2408.9399999999996</v>
      </c>
      <c r="K243" s="56">
        <v>0</v>
      </c>
      <c r="L243" s="56">
        <v>22666.28</v>
      </c>
      <c r="M243" s="57">
        <v>-5785.5599999999995</v>
      </c>
      <c r="N243" s="56">
        <v>0</v>
      </c>
      <c r="O243" s="58">
        <v>52264.75</v>
      </c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 spans="1:27" s="51" customFormat="1" x14ac:dyDescent="0.25">
      <c r="A244" s="74" t="s">
        <v>325</v>
      </c>
      <c r="B244" s="75"/>
      <c r="C244" s="76" t="s">
        <v>325</v>
      </c>
      <c r="D244" s="75">
        <v>2606.0999999999995</v>
      </c>
      <c r="E244" s="75">
        <v>0</v>
      </c>
      <c r="F244" s="78">
        <v>267655.36</v>
      </c>
      <c r="G244" s="75">
        <v>9678.93</v>
      </c>
      <c r="H244" s="75">
        <v>0</v>
      </c>
      <c r="I244" s="78">
        <v>284771.84000000003</v>
      </c>
      <c r="J244" s="75">
        <v>19610.739999999998</v>
      </c>
      <c r="K244" s="75">
        <v>0</v>
      </c>
      <c r="L244" s="75">
        <v>423044.44000000006</v>
      </c>
      <c r="M244" s="77">
        <v>31895.769999999997</v>
      </c>
      <c r="N244" s="75">
        <v>0</v>
      </c>
      <c r="O244" s="78">
        <v>975471.64000000013</v>
      </c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</row>
    <row r="245" spans="1:27" x14ac:dyDescent="0.25">
      <c r="A245" s="69" t="s">
        <v>326</v>
      </c>
      <c r="B245" s="64" t="s">
        <v>327</v>
      </c>
      <c r="C245" s="64" t="s">
        <v>563</v>
      </c>
      <c r="D245" s="64">
        <v>0</v>
      </c>
      <c r="E245" s="64">
        <v>0</v>
      </c>
      <c r="F245" s="73">
        <v>575.52</v>
      </c>
      <c r="G245" s="64">
        <v>0</v>
      </c>
      <c r="H245" s="64">
        <v>0</v>
      </c>
      <c r="I245" s="73">
        <v>612.32000000000005</v>
      </c>
      <c r="J245" s="64">
        <v>0</v>
      </c>
      <c r="K245" s="64">
        <v>0</v>
      </c>
      <c r="L245" s="64">
        <v>909.64</v>
      </c>
      <c r="M245" s="79">
        <v>0</v>
      </c>
      <c r="N245" s="64">
        <v>0</v>
      </c>
      <c r="O245" s="73">
        <v>2097.48</v>
      </c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 spans="1:27" x14ac:dyDescent="0.25">
      <c r="A246" s="55" t="s">
        <v>326</v>
      </c>
      <c r="B246" s="56" t="s">
        <v>328</v>
      </c>
      <c r="C246" s="64" t="s">
        <v>564</v>
      </c>
      <c r="D246" s="56">
        <v>-495.57000000000005</v>
      </c>
      <c r="E246" s="56">
        <v>8.33</v>
      </c>
      <c r="F246" s="58">
        <v>2226.29</v>
      </c>
      <c r="G246" s="56">
        <v>-486.84000000000003</v>
      </c>
      <c r="H246" s="56">
        <v>9.4</v>
      </c>
      <c r="I246" s="58">
        <v>2368.66</v>
      </c>
      <c r="J246" s="56">
        <v>-690.19</v>
      </c>
      <c r="K246" s="56">
        <v>17.37</v>
      </c>
      <c r="L246" s="56">
        <v>3518.78</v>
      </c>
      <c r="M246" s="57">
        <v>-1672.6000000000004</v>
      </c>
      <c r="N246" s="56">
        <v>35.1</v>
      </c>
      <c r="O246" s="58">
        <v>8113.73</v>
      </c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1:27" x14ac:dyDescent="0.25">
      <c r="A247" s="55" t="s">
        <v>326</v>
      </c>
      <c r="B247" s="56" t="s">
        <v>329</v>
      </c>
      <c r="C247" s="64" t="s">
        <v>565</v>
      </c>
      <c r="D247" s="56">
        <v>0</v>
      </c>
      <c r="E247" s="56">
        <v>39.630000000000003</v>
      </c>
      <c r="F247" s="58">
        <v>1407.46</v>
      </c>
      <c r="G247" s="56">
        <v>0</v>
      </c>
      <c r="H247" s="56">
        <v>44.7</v>
      </c>
      <c r="I247" s="58">
        <v>1497.47</v>
      </c>
      <c r="J247" s="56">
        <v>0</v>
      </c>
      <c r="K247" s="56">
        <v>82.62</v>
      </c>
      <c r="L247" s="56">
        <v>2224.5700000000002</v>
      </c>
      <c r="M247" s="57">
        <v>0</v>
      </c>
      <c r="N247" s="56">
        <v>166.95</v>
      </c>
      <c r="O247" s="58">
        <v>5129.5</v>
      </c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1:27" x14ac:dyDescent="0.25">
      <c r="A248" s="55" t="s">
        <v>326</v>
      </c>
      <c r="B248" s="56" t="s">
        <v>330</v>
      </c>
      <c r="C248" s="64" t="s">
        <v>566</v>
      </c>
      <c r="D248" s="56">
        <v>643.14</v>
      </c>
      <c r="E248" s="56">
        <v>17.38</v>
      </c>
      <c r="F248" s="58">
        <v>1860.47</v>
      </c>
      <c r="G248" s="56">
        <v>963.93000000000006</v>
      </c>
      <c r="H248" s="56">
        <v>19.600000000000001</v>
      </c>
      <c r="I248" s="58">
        <v>1979.44</v>
      </c>
      <c r="J248" s="56">
        <v>1481.28</v>
      </c>
      <c r="K248" s="56">
        <v>36.24</v>
      </c>
      <c r="L248" s="56">
        <v>2940.57</v>
      </c>
      <c r="M248" s="57">
        <v>3088.3500000000004</v>
      </c>
      <c r="N248" s="56">
        <v>73.22</v>
      </c>
      <c r="O248" s="58">
        <v>6780.48</v>
      </c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1:27" x14ac:dyDescent="0.25">
      <c r="A249" s="55" t="s">
        <v>326</v>
      </c>
      <c r="B249" s="56" t="s">
        <v>332</v>
      </c>
      <c r="C249" s="64" t="s">
        <v>567</v>
      </c>
      <c r="D249" s="56">
        <v>-68.709999999999994</v>
      </c>
      <c r="E249" s="56">
        <v>0</v>
      </c>
      <c r="F249" s="58">
        <v>84.33</v>
      </c>
      <c r="G249" s="56">
        <v>-68.680000000000007</v>
      </c>
      <c r="H249" s="56">
        <v>0</v>
      </c>
      <c r="I249" s="58">
        <v>89.73</v>
      </c>
      <c r="J249" s="56">
        <v>-98.6</v>
      </c>
      <c r="K249" s="56">
        <v>0</v>
      </c>
      <c r="L249" s="56">
        <v>133.29</v>
      </c>
      <c r="M249" s="57">
        <v>-235.99</v>
      </c>
      <c r="N249" s="56">
        <v>0</v>
      </c>
      <c r="O249" s="58">
        <v>307.35000000000002</v>
      </c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 spans="1:27" x14ac:dyDescent="0.25">
      <c r="A250" s="55" t="s">
        <v>326</v>
      </c>
      <c r="B250" s="56" t="s">
        <v>333</v>
      </c>
      <c r="C250" s="64" t="s">
        <v>568</v>
      </c>
      <c r="D250" s="56">
        <v>0</v>
      </c>
      <c r="E250" s="56">
        <v>0</v>
      </c>
      <c r="F250" s="58">
        <v>1377.26</v>
      </c>
      <c r="G250" s="56">
        <v>0</v>
      </c>
      <c r="H250" s="56">
        <v>0</v>
      </c>
      <c r="I250" s="58">
        <v>1465.33</v>
      </c>
      <c r="J250" s="56">
        <v>0</v>
      </c>
      <c r="K250" s="56">
        <v>0</v>
      </c>
      <c r="L250" s="56">
        <v>2176.83</v>
      </c>
      <c r="M250" s="57">
        <v>0</v>
      </c>
      <c r="N250" s="56">
        <v>0</v>
      </c>
      <c r="O250" s="58">
        <v>5019.42</v>
      </c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 spans="1:27" s="51" customFormat="1" x14ac:dyDescent="0.25">
      <c r="A251" s="74" t="s">
        <v>334</v>
      </c>
      <c r="B251" s="75"/>
      <c r="C251" s="76" t="s">
        <v>334</v>
      </c>
      <c r="D251" s="75">
        <v>78.859999999999943</v>
      </c>
      <c r="E251" s="75">
        <v>65.34</v>
      </c>
      <c r="F251" s="78">
        <v>7531.3300000000008</v>
      </c>
      <c r="G251" s="75">
        <v>408.41</v>
      </c>
      <c r="H251" s="75">
        <v>73.7</v>
      </c>
      <c r="I251" s="78">
        <v>8012.9499999999989</v>
      </c>
      <c r="J251" s="75">
        <v>692.4899999999999</v>
      </c>
      <c r="K251" s="75">
        <v>136.23000000000002</v>
      </c>
      <c r="L251" s="75">
        <v>11903.68</v>
      </c>
      <c r="M251" s="77">
        <v>1179.7599999999998</v>
      </c>
      <c r="N251" s="75">
        <v>275.27000000000004</v>
      </c>
      <c r="O251" s="78">
        <v>27447.96</v>
      </c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</row>
    <row r="252" spans="1:27" x14ac:dyDescent="0.25">
      <c r="A252" s="69" t="s">
        <v>335</v>
      </c>
      <c r="B252" s="64" t="s">
        <v>205</v>
      </c>
      <c r="C252" s="64" t="s">
        <v>569</v>
      </c>
      <c r="D252" s="64">
        <v>0</v>
      </c>
      <c r="E252" s="64">
        <v>0</v>
      </c>
      <c r="F252" s="73">
        <v>0</v>
      </c>
      <c r="G252" s="64">
        <v>0</v>
      </c>
      <c r="H252" s="64">
        <v>0</v>
      </c>
      <c r="I252" s="73">
        <v>0</v>
      </c>
      <c r="J252" s="64">
        <v>0</v>
      </c>
      <c r="K252" s="64">
        <v>0</v>
      </c>
      <c r="L252" s="64">
        <v>0</v>
      </c>
      <c r="M252" s="79">
        <v>0</v>
      </c>
      <c r="N252" s="64">
        <v>0</v>
      </c>
      <c r="O252" s="73">
        <v>0</v>
      </c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1:27" s="51" customFormat="1" x14ac:dyDescent="0.25">
      <c r="A253" s="74" t="s">
        <v>336</v>
      </c>
      <c r="B253" s="75"/>
      <c r="C253" s="76" t="s">
        <v>336</v>
      </c>
      <c r="D253" s="75">
        <v>0</v>
      </c>
      <c r="E253" s="75">
        <v>0</v>
      </c>
      <c r="F253" s="78">
        <v>0</v>
      </c>
      <c r="G253" s="75">
        <v>0</v>
      </c>
      <c r="H253" s="75">
        <v>0</v>
      </c>
      <c r="I253" s="78">
        <v>0</v>
      </c>
      <c r="J253" s="75">
        <v>0</v>
      </c>
      <c r="K253" s="75">
        <v>0</v>
      </c>
      <c r="L253" s="75">
        <v>0</v>
      </c>
      <c r="M253" s="77">
        <v>0</v>
      </c>
      <c r="N253" s="75">
        <v>0</v>
      </c>
      <c r="O253" s="78">
        <v>0</v>
      </c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</row>
    <row r="254" spans="1:27" x14ac:dyDescent="0.25">
      <c r="A254" s="69" t="s">
        <v>337</v>
      </c>
      <c r="B254" s="64" t="s">
        <v>127</v>
      </c>
      <c r="C254" s="64" t="s">
        <v>570</v>
      </c>
      <c r="D254" s="64">
        <v>3831.15</v>
      </c>
      <c r="E254" s="64">
        <v>0</v>
      </c>
      <c r="F254" s="73">
        <v>12869.99</v>
      </c>
      <c r="G254" s="64">
        <v>2478.52</v>
      </c>
      <c r="H254" s="64">
        <v>0</v>
      </c>
      <c r="I254" s="73">
        <v>13693.02</v>
      </c>
      <c r="J254" s="64">
        <v>3110.94</v>
      </c>
      <c r="K254" s="64">
        <v>0</v>
      </c>
      <c r="L254" s="64">
        <v>20341.740000000002</v>
      </c>
      <c r="M254" s="79">
        <v>9420.61</v>
      </c>
      <c r="N254" s="64">
        <v>0</v>
      </c>
      <c r="O254" s="73">
        <v>46904.75</v>
      </c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1:27" s="51" customFormat="1" x14ac:dyDescent="0.25">
      <c r="A255" s="74" t="s">
        <v>338</v>
      </c>
      <c r="B255" s="75"/>
      <c r="C255" s="76" t="s">
        <v>338</v>
      </c>
      <c r="D255" s="75">
        <v>3831.15</v>
      </c>
      <c r="E255" s="75">
        <v>0</v>
      </c>
      <c r="F255" s="78">
        <v>12869.99</v>
      </c>
      <c r="G255" s="75">
        <v>2478.52</v>
      </c>
      <c r="H255" s="75">
        <v>0</v>
      </c>
      <c r="I255" s="78">
        <v>13693.02</v>
      </c>
      <c r="J255" s="75">
        <v>3110.94</v>
      </c>
      <c r="K255" s="75">
        <v>0</v>
      </c>
      <c r="L255" s="75">
        <v>20341.740000000002</v>
      </c>
      <c r="M255" s="77">
        <v>9420.61</v>
      </c>
      <c r="N255" s="75">
        <v>0</v>
      </c>
      <c r="O255" s="78">
        <v>46904.75</v>
      </c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</row>
    <row r="256" spans="1:27" x14ac:dyDescent="0.25">
      <c r="A256" s="84" t="s">
        <v>339</v>
      </c>
      <c r="B256" s="85"/>
      <c r="C256" s="64" t="s">
        <v>339</v>
      </c>
      <c r="D256" s="85">
        <v>410022.73000000016</v>
      </c>
      <c r="E256" s="85">
        <v>164556.37000000002</v>
      </c>
      <c r="F256" s="87">
        <v>3389676.5199999986</v>
      </c>
      <c r="G256" s="85">
        <v>732536.15999999968</v>
      </c>
      <c r="H256" s="85">
        <v>185590.56999999995</v>
      </c>
      <c r="I256" s="87">
        <v>3606445.36</v>
      </c>
      <c r="J256" s="85">
        <v>1107348.4000000001</v>
      </c>
      <c r="K256" s="85">
        <v>343052.92</v>
      </c>
      <c r="L256" s="85">
        <v>5357575.5000000009</v>
      </c>
      <c r="M256" s="86">
        <v>2249907.29</v>
      </c>
      <c r="N256" s="85">
        <v>693199.86</v>
      </c>
      <c r="O256" s="87">
        <v>12353697.379999999</v>
      </c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1:27" x14ac:dyDescent="0.25">
      <c r="A257" s="56"/>
      <c r="B257" s="56"/>
      <c r="C257" s="64" t="s">
        <v>571</v>
      </c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64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 spans="1:27" x14ac:dyDescent="0.25">
      <c r="A258" s="56"/>
      <c r="B258" s="56"/>
      <c r="C258" s="56"/>
      <c r="D258" s="56"/>
      <c r="E258" s="88">
        <v>3964255.6199999987</v>
      </c>
      <c r="F258" s="56"/>
      <c r="G258" s="56"/>
      <c r="H258" s="88">
        <v>4524572.09</v>
      </c>
      <c r="I258" s="56"/>
      <c r="J258" s="56"/>
      <c r="K258" s="88">
        <v>6807976.8200000012</v>
      </c>
      <c r="L258" s="56"/>
      <c r="M258" s="56"/>
      <c r="N258" s="88">
        <v>15296804.529999999</v>
      </c>
      <c r="O258" s="56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 spans="1:27" x14ac:dyDescent="0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 spans="1:27" x14ac:dyDescent="0.2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88">
        <v>0</v>
      </c>
      <c r="O260" s="56" t="s">
        <v>572</v>
      </c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 spans="1:27" x14ac:dyDescent="0.2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1:27" x14ac:dyDescent="0.2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1:27" x14ac:dyDescent="0.2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 spans="1:27" x14ac:dyDescent="0.2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1:27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1:27" x14ac:dyDescent="0.2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 spans="1:27" x14ac:dyDescent="0.2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1:27" x14ac:dyDescent="0.2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1:27" x14ac:dyDescent="0.2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1:27" x14ac:dyDescent="0.2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1:27" x14ac:dyDescent="0.2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1:27" x14ac:dyDescent="0.2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1:27" x14ac:dyDescent="0.2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1:27" x14ac:dyDescent="0.2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1:27" x14ac:dyDescent="0.2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  <row r="276" spans="1:27" x14ac:dyDescent="0.2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</row>
    <row r="277" spans="1:27" x14ac:dyDescent="0.2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</row>
    <row r="278" spans="1:27" x14ac:dyDescent="0.2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</row>
    <row r="279" spans="1:27" x14ac:dyDescent="0.2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 spans="1:27" x14ac:dyDescent="0.2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</row>
  </sheetData>
  <mergeCells count="4">
    <mergeCell ref="D1:F1"/>
    <mergeCell ref="G1:I1"/>
    <mergeCell ref="J1:L1"/>
    <mergeCell ref="M1:O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269"/>
  <sheetViews>
    <sheetView workbookViewId="0">
      <pane xSplit="2" ySplit="2" topLeftCell="C255" activePane="bottomRight" state="frozen"/>
      <selection pane="topRight" activeCell="C1" sqref="C1"/>
      <selection pane="bottomLeft" activeCell="A3" sqref="A3"/>
      <selection pane="bottomRight" activeCell="L270" sqref="L270"/>
    </sheetView>
  </sheetViews>
  <sheetFormatPr defaultColWidth="9.140625" defaultRowHeight="15" x14ac:dyDescent="0.25"/>
  <cols>
    <col min="1" max="1" width="9.140625" style="1"/>
    <col min="2" max="2" width="10.140625" style="1" bestFit="1" customWidth="1"/>
    <col min="3" max="3" width="11.7109375" style="13" customWidth="1"/>
    <col min="4" max="4" width="12.7109375" style="13" bestFit="1" customWidth="1"/>
    <col min="5" max="5" width="15.28515625" style="13" bestFit="1" customWidth="1"/>
    <col min="6" max="6" width="12.7109375" style="13" bestFit="1" customWidth="1"/>
    <col min="7" max="7" width="12.42578125" style="13" bestFit="1" customWidth="1"/>
    <col min="8" max="8" width="12.7109375" style="13" bestFit="1" customWidth="1"/>
    <col min="9" max="9" width="15.28515625" style="13" bestFit="1" customWidth="1"/>
    <col min="10" max="10" width="13.85546875" style="13" bestFit="1" customWidth="1"/>
    <col min="11" max="11" width="9.140625" style="1"/>
    <col min="12" max="12" width="11.42578125" style="12" bestFit="1" customWidth="1"/>
    <col min="13" max="13" width="9.140625" style="1"/>
    <col min="14" max="14" width="12.7109375" style="1" bestFit="1" customWidth="1"/>
    <col min="15" max="16384" width="9.140625" style="1"/>
  </cols>
  <sheetData>
    <row r="1" spans="2:12" x14ac:dyDescent="0.25">
      <c r="C1" s="102" t="s">
        <v>7</v>
      </c>
      <c r="D1" s="102"/>
      <c r="E1" s="102"/>
      <c r="F1" s="102"/>
      <c r="G1" s="102" t="s">
        <v>5</v>
      </c>
      <c r="H1" s="102"/>
      <c r="I1" s="102"/>
      <c r="J1" s="102"/>
    </row>
    <row r="2" spans="2:12" x14ac:dyDescent="0.25">
      <c r="B2" s="2" t="s">
        <v>0</v>
      </c>
      <c r="C2" s="22" t="s">
        <v>2</v>
      </c>
      <c r="D2" s="22" t="s">
        <v>3</v>
      </c>
      <c r="E2" s="22" t="s">
        <v>4</v>
      </c>
      <c r="F2" s="22" t="s">
        <v>1</v>
      </c>
      <c r="G2" s="22" t="s">
        <v>2</v>
      </c>
      <c r="H2" s="22" t="s">
        <v>3</v>
      </c>
      <c r="I2" s="22" t="s">
        <v>4</v>
      </c>
      <c r="J2" s="22" t="s">
        <v>1</v>
      </c>
      <c r="L2" s="27" t="s">
        <v>9</v>
      </c>
    </row>
    <row r="3" spans="2:12" x14ac:dyDescent="0.25">
      <c r="B3" s="6">
        <v>36251</v>
      </c>
      <c r="C3" s="23">
        <v>-4020.58</v>
      </c>
      <c r="D3" s="23">
        <v>105379.9</v>
      </c>
      <c r="E3" s="23">
        <v>322096.65999999997</v>
      </c>
      <c r="F3" s="24">
        <f t="shared" ref="F3:F66" si="0">SUM(C3:E3)</f>
        <v>423455.98</v>
      </c>
    </row>
    <row r="4" spans="2:12" x14ac:dyDescent="0.25">
      <c r="B4" s="6">
        <v>36281</v>
      </c>
      <c r="C4" s="23">
        <v>-8562.3799999999992</v>
      </c>
      <c r="D4" s="23">
        <v>747044.79</v>
      </c>
      <c r="E4" s="23">
        <v>804843.25</v>
      </c>
      <c r="F4" s="24">
        <f t="shared" si="0"/>
        <v>1543325.6600000001</v>
      </c>
    </row>
    <row r="5" spans="2:12" x14ac:dyDescent="0.25">
      <c r="B5" s="6">
        <v>36312</v>
      </c>
      <c r="C5" s="23">
        <v>-14898.95</v>
      </c>
      <c r="D5" s="23">
        <v>433730.94</v>
      </c>
      <c r="E5" s="23">
        <v>1171680.5900000001</v>
      </c>
      <c r="F5" s="24">
        <f t="shared" si="0"/>
        <v>1590512.58</v>
      </c>
    </row>
    <row r="6" spans="2:12" x14ac:dyDescent="0.25">
      <c r="B6" s="6">
        <v>36342</v>
      </c>
      <c r="C6" s="23">
        <v>16510.18</v>
      </c>
      <c r="D6" s="23">
        <v>333338.01</v>
      </c>
      <c r="E6" s="23">
        <v>3114723.59</v>
      </c>
      <c r="F6" s="24">
        <f t="shared" si="0"/>
        <v>3464571.78</v>
      </c>
    </row>
    <row r="7" spans="2:12" x14ac:dyDescent="0.25">
      <c r="B7" s="6">
        <v>36373</v>
      </c>
      <c r="C7" s="23">
        <v>20489.758300000001</v>
      </c>
      <c r="D7" s="23">
        <v>169984.6508</v>
      </c>
      <c r="E7" s="23">
        <v>2338602.0510999998</v>
      </c>
      <c r="F7" s="24">
        <f t="shared" si="0"/>
        <v>2529076.4601999996</v>
      </c>
    </row>
    <row r="8" spans="2:12" x14ac:dyDescent="0.25">
      <c r="B8" s="6">
        <v>36404</v>
      </c>
      <c r="C8" s="23">
        <v>-17786.974999999999</v>
      </c>
      <c r="D8" s="23">
        <v>113495.5376</v>
      </c>
      <c r="E8" s="23">
        <v>1297131.0375000001</v>
      </c>
      <c r="F8" s="24">
        <f t="shared" si="0"/>
        <v>1392839.6001000002</v>
      </c>
    </row>
    <row r="9" spans="2:12" x14ac:dyDescent="0.25">
      <c r="B9" s="6">
        <v>36434</v>
      </c>
      <c r="C9" s="23">
        <v>-111998.0582</v>
      </c>
      <c r="D9" s="23">
        <v>13601.505499999999</v>
      </c>
      <c r="E9" s="23">
        <v>4679346.0159999998</v>
      </c>
      <c r="F9" s="24">
        <f t="shared" si="0"/>
        <v>4580949.4632999999</v>
      </c>
    </row>
    <row r="10" spans="2:12" x14ac:dyDescent="0.25">
      <c r="B10" s="6">
        <v>36465</v>
      </c>
      <c r="C10" s="23">
        <v>-3469.1694000000002</v>
      </c>
      <c r="D10" s="23">
        <v>155251.4638</v>
      </c>
      <c r="E10" s="23">
        <v>2105225.1458999999</v>
      </c>
      <c r="F10" s="24">
        <f t="shared" si="0"/>
        <v>2257007.4402999999</v>
      </c>
    </row>
    <row r="11" spans="2:12" x14ac:dyDescent="0.25">
      <c r="B11" s="6">
        <v>36495</v>
      </c>
      <c r="C11" s="23">
        <v>-155843.9026</v>
      </c>
      <c r="D11" s="23">
        <v>227591.3</v>
      </c>
      <c r="E11" s="23">
        <v>2962573.2829</v>
      </c>
      <c r="F11" s="24">
        <f t="shared" si="0"/>
        <v>3034320.6803000001</v>
      </c>
    </row>
    <row r="12" spans="2:12" x14ac:dyDescent="0.25">
      <c r="B12" s="10">
        <v>36526</v>
      </c>
      <c r="C12" s="25">
        <v>-57350.587699999996</v>
      </c>
      <c r="D12" s="25">
        <v>121792.103</v>
      </c>
      <c r="E12" s="25">
        <v>752660.96470000001</v>
      </c>
      <c r="F12" s="26">
        <f t="shared" si="0"/>
        <v>817102.48</v>
      </c>
      <c r="G12" s="25"/>
      <c r="H12" s="25"/>
      <c r="I12" s="25"/>
      <c r="J12" s="26"/>
    </row>
    <row r="13" spans="2:12" x14ac:dyDescent="0.25">
      <c r="B13" s="10">
        <v>36557</v>
      </c>
      <c r="C13" s="25">
        <v>-30942.727200000001</v>
      </c>
      <c r="D13" s="25">
        <v>143957.6918</v>
      </c>
      <c r="E13" s="25">
        <v>653109.87459999998</v>
      </c>
      <c r="F13" s="26">
        <f t="shared" si="0"/>
        <v>766124.83920000005</v>
      </c>
      <c r="G13" s="25"/>
      <c r="H13" s="25"/>
      <c r="I13" s="25"/>
      <c r="J13" s="26"/>
    </row>
    <row r="14" spans="2:12" x14ac:dyDescent="0.25">
      <c r="B14" s="10">
        <v>36586</v>
      </c>
      <c r="C14" s="25">
        <v>-103179.0191</v>
      </c>
      <c r="D14" s="25">
        <v>375368.51620000001</v>
      </c>
      <c r="E14" s="25">
        <v>3003213.8133</v>
      </c>
      <c r="F14" s="26">
        <f t="shared" si="0"/>
        <v>3275403.3103999998</v>
      </c>
      <c r="G14" s="25">
        <f>SUM(C3:C14)</f>
        <v>-471052.41090000002</v>
      </c>
      <c r="H14" s="25">
        <f t="shared" ref="H14:J29" si="1">SUM(D3:D14)</f>
        <v>2940536.4087</v>
      </c>
      <c r="I14" s="25">
        <f t="shared" si="1"/>
        <v>23205206.276000001</v>
      </c>
      <c r="J14" s="26">
        <f t="shared" si="1"/>
        <v>25674690.273800001</v>
      </c>
    </row>
    <row r="15" spans="2:12" x14ac:dyDescent="0.25">
      <c r="B15" s="10">
        <v>36617</v>
      </c>
      <c r="C15" s="25">
        <v>-37860.97</v>
      </c>
      <c r="D15" s="25">
        <v>310949.18</v>
      </c>
      <c r="E15" s="25">
        <v>1996146.2</v>
      </c>
      <c r="F15" s="26">
        <f t="shared" si="0"/>
        <v>2269234.41</v>
      </c>
      <c r="G15" s="25">
        <f t="shared" ref="G15:G78" si="2">SUM(C4:C15)</f>
        <v>-504892.80090000003</v>
      </c>
      <c r="H15" s="25">
        <f t="shared" si="1"/>
        <v>3146105.6887000003</v>
      </c>
      <c r="I15" s="25">
        <f t="shared" si="1"/>
        <v>24879255.815999996</v>
      </c>
      <c r="J15" s="26">
        <f t="shared" si="1"/>
        <v>27520468.703800004</v>
      </c>
    </row>
    <row r="16" spans="2:12" x14ac:dyDescent="0.25">
      <c r="B16" s="10">
        <v>36647</v>
      </c>
      <c r="C16" s="25">
        <v>-32127.652600000001</v>
      </c>
      <c r="D16" s="25">
        <v>573041.77480000001</v>
      </c>
      <c r="E16" s="25">
        <v>13138368.768100001</v>
      </c>
      <c r="F16" s="26">
        <f t="shared" si="0"/>
        <v>13679282.8903</v>
      </c>
      <c r="G16" s="25">
        <f t="shared" si="2"/>
        <v>-528458.07350000006</v>
      </c>
      <c r="H16" s="25">
        <f t="shared" si="1"/>
        <v>2972102.6734999996</v>
      </c>
      <c r="I16" s="25">
        <f t="shared" si="1"/>
        <v>37212781.334099993</v>
      </c>
      <c r="J16" s="26">
        <f t="shared" si="1"/>
        <v>39656425.934100002</v>
      </c>
    </row>
    <row r="17" spans="2:10" x14ac:dyDescent="0.25">
      <c r="B17" s="10">
        <v>36678</v>
      </c>
      <c r="C17" s="25">
        <v>90342.236000000004</v>
      </c>
      <c r="D17" s="25">
        <v>965966.17169999995</v>
      </c>
      <c r="E17" s="25">
        <v>7163057.2423999999</v>
      </c>
      <c r="F17" s="26">
        <f t="shared" si="0"/>
        <v>8219365.6501000002</v>
      </c>
      <c r="G17" s="25">
        <f t="shared" si="2"/>
        <v>-423216.88749999995</v>
      </c>
      <c r="H17" s="25">
        <f t="shared" si="1"/>
        <v>3504337.9051999999</v>
      </c>
      <c r="I17" s="25">
        <f t="shared" si="1"/>
        <v>43204157.986500002</v>
      </c>
      <c r="J17" s="26">
        <f t="shared" si="1"/>
        <v>46285279.004200004</v>
      </c>
    </row>
    <row r="18" spans="2:10" x14ac:dyDescent="0.25">
      <c r="B18" s="10">
        <v>36708</v>
      </c>
      <c r="C18" s="25">
        <v>33391.626700000001</v>
      </c>
      <c r="D18" s="25">
        <v>656817.23109999998</v>
      </c>
      <c r="E18" s="25">
        <v>3734330.7425000002</v>
      </c>
      <c r="F18" s="26">
        <f t="shared" si="0"/>
        <v>4424539.6003</v>
      </c>
      <c r="G18" s="25">
        <f t="shared" si="2"/>
        <v>-406335.44079999998</v>
      </c>
      <c r="H18" s="25">
        <f t="shared" si="1"/>
        <v>3827817.1262999997</v>
      </c>
      <c r="I18" s="25">
        <f t="shared" si="1"/>
        <v>43823765.138999999</v>
      </c>
      <c r="J18" s="26">
        <f t="shared" si="1"/>
        <v>47245246.824500002</v>
      </c>
    </row>
    <row r="19" spans="2:10" x14ac:dyDescent="0.25">
      <c r="B19" s="10">
        <v>36739</v>
      </c>
      <c r="C19" s="25">
        <v>140351.19560000001</v>
      </c>
      <c r="D19" s="25">
        <v>1697485.3015000001</v>
      </c>
      <c r="E19" s="25">
        <v>8478373.4827999994</v>
      </c>
      <c r="F19" s="26">
        <f t="shared" si="0"/>
        <v>10316209.979899999</v>
      </c>
      <c r="G19" s="25">
        <f t="shared" si="2"/>
        <v>-286474.00349999999</v>
      </c>
      <c r="H19" s="25">
        <f t="shared" si="1"/>
        <v>5355317.7769999998</v>
      </c>
      <c r="I19" s="25">
        <f t="shared" si="1"/>
        <v>49963536.570700005</v>
      </c>
      <c r="J19" s="26">
        <f t="shared" si="1"/>
        <v>55032380.3442</v>
      </c>
    </row>
    <row r="20" spans="2:10" x14ac:dyDescent="0.25">
      <c r="B20" s="10">
        <v>36770</v>
      </c>
      <c r="C20" s="25">
        <v>74771.717300000004</v>
      </c>
      <c r="D20" s="25">
        <v>971023.63009999995</v>
      </c>
      <c r="E20" s="25">
        <v>7462468.1326000001</v>
      </c>
      <c r="F20" s="26">
        <f t="shared" si="0"/>
        <v>8508263.4800000004</v>
      </c>
      <c r="G20" s="25">
        <f t="shared" si="2"/>
        <v>-193915.3112</v>
      </c>
      <c r="H20" s="25">
        <f t="shared" si="1"/>
        <v>6212845.8694999991</v>
      </c>
      <c r="I20" s="25">
        <f t="shared" si="1"/>
        <v>56128873.665800005</v>
      </c>
      <c r="J20" s="26">
        <f t="shared" si="1"/>
        <v>62147804.224100009</v>
      </c>
    </row>
    <row r="21" spans="2:10" x14ac:dyDescent="0.25">
      <c r="B21" s="10">
        <v>36800</v>
      </c>
      <c r="C21" s="25">
        <v>133737.03709999999</v>
      </c>
      <c r="D21" s="25">
        <v>2077434.7923999999</v>
      </c>
      <c r="E21" s="25">
        <v>12047494.860099999</v>
      </c>
      <c r="F21" s="26">
        <f t="shared" si="0"/>
        <v>14258666.689599998</v>
      </c>
      <c r="G21" s="25">
        <f t="shared" si="2"/>
        <v>51819.784099999975</v>
      </c>
      <c r="H21" s="25">
        <f t="shared" si="1"/>
        <v>8276679.1563999988</v>
      </c>
      <c r="I21" s="25">
        <f t="shared" si="1"/>
        <v>63497022.509900004</v>
      </c>
      <c r="J21" s="26">
        <f t="shared" si="1"/>
        <v>71825521.450399995</v>
      </c>
    </row>
    <row r="22" spans="2:10" x14ac:dyDescent="0.25">
      <c r="B22" s="10">
        <v>36831</v>
      </c>
      <c r="C22" s="25">
        <v>56904.66</v>
      </c>
      <c r="D22" s="25">
        <v>1148712.1747999999</v>
      </c>
      <c r="E22" s="25">
        <v>9014401.9453999996</v>
      </c>
      <c r="F22" s="26">
        <f t="shared" si="0"/>
        <v>10220018.780199999</v>
      </c>
      <c r="G22" s="25">
        <f t="shared" si="2"/>
        <v>112193.61349999999</v>
      </c>
      <c r="H22" s="25">
        <f t="shared" si="1"/>
        <v>9270139.867399998</v>
      </c>
      <c r="I22" s="25">
        <f t="shared" si="1"/>
        <v>70406199.309399992</v>
      </c>
      <c r="J22" s="26">
        <f t="shared" si="1"/>
        <v>79788532.790300012</v>
      </c>
    </row>
    <row r="23" spans="2:10" x14ac:dyDescent="0.25">
      <c r="B23" s="10">
        <v>36861</v>
      </c>
      <c r="C23" s="25">
        <v>-26151.468499999999</v>
      </c>
      <c r="D23" s="25">
        <v>326194.11070000002</v>
      </c>
      <c r="E23" s="25">
        <v>4866585.2773000002</v>
      </c>
      <c r="F23" s="26">
        <f t="shared" si="0"/>
        <v>5166627.9194999998</v>
      </c>
      <c r="G23" s="25">
        <f t="shared" si="2"/>
        <v>241886.04760000002</v>
      </c>
      <c r="H23" s="25">
        <f t="shared" si="1"/>
        <v>9368742.6780999992</v>
      </c>
      <c r="I23" s="25">
        <f t="shared" si="1"/>
        <v>72310211.303800002</v>
      </c>
      <c r="J23" s="26">
        <f t="shared" si="1"/>
        <v>81920840.029499993</v>
      </c>
    </row>
    <row r="24" spans="2:10" x14ac:dyDescent="0.25">
      <c r="B24" s="6">
        <v>36892</v>
      </c>
      <c r="C24" s="23">
        <v>-20380.5327</v>
      </c>
      <c r="D24" s="23">
        <v>802309.84680000006</v>
      </c>
      <c r="E24" s="23">
        <v>7141004.0055</v>
      </c>
      <c r="F24" s="24">
        <f t="shared" si="0"/>
        <v>7922933.3196</v>
      </c>
      <c r="G24" s="13">
        <f t="shared" si="2"/>
        <v>278856.10260000004</v>
      </c>
      <c r="H24" s="13">
        <f t="shared" si="1"/>
        <v>10049260.421899999</v>
      </c>
      <c r="I24" s="13">
        <f t="shared" si="1"/>
        <v>78698554.344600007</v>
      </c>
      <c r="J24" s="24">
        <f t="shared" si="1"/>
        <v>89026670.86909999</v>
      </c>
    </row>
    <row r="25" spans="2:10" x14ac:dyDescent="0.25">
      <c r="B25" s="6">
        <v>36923</v>
      </c>
      <c r="C25" s="23">
        <v>-48165.364999999998</v>
      </c>
      <c r="D25" s="23">
        <v>421065.2047</v>
      </c>
      <c r="E25" s="23">
        <v>2198571.8506</v>
      </c>
      <c r="F25" s="24">
        <f t="shared" si="0"/>
        <v>2571471.6902999999</v>
      </c>
      <c r="G25" s="13">
        <f t="shared" si="2"/>
        <v>261633.46480000002</v>
      </c>
      <c r="H25" s="13">
        <f t="shared" si="1"/>
        <v>10326367.934799999</v>
      </c>
      <c r="I25" s="13">
        <f t="shared" si="1"/>
        <v>80244016.320600018</v>
      </c>
      <c r="J25" s="24">
        <f t="shared" si="1"/>
        <v>90832017.720199987</v>
      </c>
    </row>
    <row r="26" spans="2:10" x14ac:dyDescent="0.25">
      <c r="B26" s="6">
        <v>36951</v>
      </c>
      <c r="C26" s="23">
        <v>-30045.499199999998</v>
      </c>
      <c r="D26" s="23">
        <v>156172.98639999999</v>
      </c>
      <c r="E26" s="23">
        <v>3596893.9933000002</v>
      </c>
      <c r="F26" s="24">
        <f t="shared" si="0"/>
        <v>3723021.4805000001</v>
      </c>
      <c r="G26" s="13">
        <f t="shared" si="2"/>
        <v>334766.98470000003</v>
      </c>
      <c r="H26" s="13">
        <f t="shared" si="1"/>
        <v>10107172.404999999</v>
      </c>
      <c r="I26" s="13">
        <f t="shared" si="1"/>
        <v>80837696.50060001</v>
      </c>
      <c r="J26" s="24">
        <f t="shared" si="1"/>
        <v>91279635.890299991</v>
      </c>
    </row>
    <row r="27" spans="2:10" x14ac:dyDescent="0.25">
      <c r="B27" s="6">
        <v>36982</v>
      </c>
      <c r="C27" s="23">
        <v>77436.216100000005</v>
      </c>
      <c r="D27" s="23">
        <v>204751.07939999999</v>
      </c>
      <c r="E27" s="23">
        <v>1737377.7742999999</v>
      </c>
      <c r="F27" s="24">
        <f t="shared" si="0"/>
        <v>2019565.0697999999</v>
      </c>
      <c r="G27" s="13">
        <f t="shared" si="2"/>
        <v>450064.17080000002</v>
      </c>
      <c r="H27" s="13">
        <f t="shared" si="1"/>
        <v>10000974.304399999</v>
      </c>
      <c r="I27" s="13">
        <f t="shared" si="1"/>
        <v>80578928.074900001</v>
      </c>
      <c r="J27" s="24">
        <f t="shared" si="1"/>
        <v>91029966.550099999</v>
      </c>
    </row>
    <row r="28" spans="2:10" x14ac:dyDescent="0.25">
      <c r="B28" s="6">
        <v>37012</v>
      </c>
      <c r="C28" s="23">
        <v>496293.68930000003</v>
      </c>
      <c r="D28" s="23">
        <v>174978.37460000001</v>
      </c>
      <c r="E28" s="23">
        <v>8095737.7959000003</v>
      </c>
      <c r="F28" s="24">
        <f t="shared" si="0"/>
        <v>8767009.8597999997</v>
      </c>
      <c r="G28" s="13">
        <f t="shared" si="2"/>
        <v>978485.51270000008</v>
      </c>
      <c r="H28" s="13">
        <f t="shared" si="1"/>
        <v>9602910.9042000007</v>
      </c>
      <c r="I28" s="13">
        <f t="shared" si="1"/>
        <v>75536297.102699995</v>
      </c>
      <c r="J28" s="24">
        <f t="shared" si="1"/>
        <v>86117693.519599989</v>
      </c>
    </row>
    <row r="29" spans="2:10" x14ac:dyDescent="0.25">
      <c r="B29" s="6">
        <v>37043</v>
      </c>
      <c r="C29" s="23">
        <v>958760.30709999998</v>
      </c>
      <c r="D29" s="23">
        <v>135315.06899999999</v>
      </c>
      <c r="E29" s="23">
        <v>18154703.704100002</v>
      </c>
      <c r="F29" s="24">
        <f t="shared" si="0"/>
        <v>19248779.080200002</v>
      </c>
      <c r="G29" s="13">
        <f t="shared" si="2"/>
        <v>1846903.5838000001</v>
      </c>
      <c r="H29" s="13">
        <f t="shared" si="1"/>
        <v>8772259.8015000001</v>
      </c>
      <c r="I29" s="13">
        <f t="shared" si="1"/>
        <v>86527943.564399987</v>
      </c>
      <c r="J29" s="24">
        <f t="shared" si="1"/>
        <v>97147106.949699998</v>
      </c>
    </row>
    <row r="30" spans="2:10" x14ac:dyDescent="0.25">
      <c r="B30" s="6">
        <v>37073</v>
      </c>
      <c r="C30" s="23">
        <v>3688103.9312999998</v>
      </c>
      <c r="D30" s="23">
        <v>479045.3259</v>
      </c>
      <c r="E30" s="23">
        <v>29345813.8928</v>
      </c>
      <c r="F30" s="24">
        <f t="shared" si="0"/>
        <v>33512963.149999999</v>
      </c>
      <c r="G30" s="13">
        <f t="shared" si="2"/>
        <v>5501615.8883999996</v>
      </c>
      <c r="H30" s="13">
        <f t="shared" ref="H30:H93" si="3">SUM(D19:D30)</f>
        <v>8594487.8962999992</v>
      </c>
      <c r="I30" s="13">
        <f t="shared" ref="I30:I93" si="4">SUM(E19:E30)</f>
        <v>112139426.71470001</v>
      </c>
      <c r="J30" s="24">
        <f t="shared" ref="J30:J93" si="5">SUM(F19:F30)</f>
        <v>126235530.49939999</v>
      </c>
    </row>
    <row r="31" spans="2:10" x14ac:dyDescent="0.25">
      <c r="B31" s="6">
        <v>37104</v>
      </c>
      <c r="C31" s="23">
        <v>164623.97459999999</v>
      </c>
      <c r="D31" s="23">
        <v>3810276.0021000002</v>
      </c>
      <c r="E31" s="23">
        <v>10880294.8474</v>
      </c>
      <c r="F31" s="24">
        <f t="shared" si="0"/>
        <v>14855194.824100001</v>
      </c>
      <c r="G31" s="13">
        <f t="shared" si="2"/>
        <v>5525888.6674000006</v>
      </c>
      <c r="H31" s="13">
        <f t="shared" si="3"/>
        <v>10707278.596899999</v>
      </c>
      <c r="I31" s="13">
        <f t="shared" si="4"/>
        <v>114541348.0793</v>
      </c>
      <c r="J31" s="24">
        <f t="shared" si="5"/>
        <v>130774515.34359999</v>
      </c>
    </row>
    <row r="32" spans="2:10" x14ac:dyDescent="0.25">
      <c r="B32" s="6">
        <v>37135</v>
      </c>
      <c r="C32" s="23">
        <v>-55971.385300000002</v>
      </c>
      <c r="D32" s="23">
        <v>-28253.3236</v>
      </c>
      <c r="E32" s="23">
        <v>3414832.3097999999</v>
      </c>
      <c r="F32" s="24">
        <f t="shared" si="0"/>
        <v>3330607.6009</v>
      </c>
      <c r="G32" s="13">
        <f t="shared" si="2"/>
        <v>5395145.5647999998</v>
      </c>
      <c r="H32" s="13">
        <f t="shared" si="3"/>
        <v>9708001.6432000007</v>
      </c>
      <c r="I32" s="13">
        <f t="shared" si="4"/>
        <v>110493712.25650001</v>
      </c>
      <c r="J32" s="24">
        <f t="shared" si="5"/>
        <v>125596859.4645</v>
      </c>
    </row>
    <row r="33" spans="2:10" x14ac:dyDescent="0.25">
      <c r="B33" s="6">
        <v>37165</v>
      </c>
      <c r="C33" s="23">
        <v>-68999.8</v>
      </c>
      <c r="D33" s="23">
        <v>-15433.1</v>
      </c>
      <c r="E33" s="23">
        <v>1854935.88</v>
      </c>
      <c r="F33" s="24">
        <f t="shared" si="0"/>
        <v>1770502.98</v>
      </c>
      <c r="G33" s="13">
        <f t="shared" si="2"/>
        <v>5192408.7277000006</v>
      </c>
      <c r="H33" s="13">
        <f t="shared" si="3"/>
        <v>7615133.7508000014</v>
      </c>
      <c r="I33" s="13">
        <f t="shared" si="4"/>
        <v>100301153.2764</v>
      </c>
      <c r="J33" s="24">
        <f t="shared" si="5"/>
        <v>113108695.75490001</v>
      </c>
    </row>
    <row r="34" spans="2:10" x14ac:dyDescent="0.25">
      <c r="B34" s="6">
        <v>37196</v>
      </c>
      <c r="C34" s="23">
        <v>-59721.17</v>
      </c>
      <c r="D34" s="23">
        <v>134953.32999999999</v>
      </c>
      <c r="E34" s="23">
        <v>2239761.38</v>
      </c>
      <c r="F34" s="24">
        <f t="shared" si="0"/>
        <v>2314993.54</v>
      </c>
      <c r="G34" s="13">
        <f t="shared" si="2"/>
        <v>5075782.8977000006</v>
      </c>
      <c r="H34" s="13">
        <f t="shared" si="3"/>
        <v>6601374.9060000014</v>
      </c>
      <c r="I34" s="13">
        <f t="shared" si="4"/>
        <v>93526512.710999995</v>
      </c>
      <c r="J34" s="24">
        <f t="shared" si="5"/>
        <v>105203670.51470001</v>
      </c>
    </row>
    <row r="35" spans="2:10" x14ac:dyDescent="0.25">
      <c r="B35" s="6">
        <v>37226</v>
      </c>
      <c r="C35" s="23">
        <v>-3165.22</v>
      </c>
      <c r="D35" s="23">
        <v>736560.62</v>
      </c>
      <c r="E35" s="23">
        <v>10397094.92</v>
      </c>
      <c r="F35" s="24">
        <f t="shared" si="0"/>
        <v>11130490.32</v>
      </c>
      <c r="G35" s="13">
        <f t="shared" si="2"/>
        <v>5098769.1462000003</v>
      </c>
      <c r="H35" s="13">
        <f t="shared" si="3"/>
        <v>7011741.4153000014</v>
      </c>
      <c r="I35" s="13">
        <f t="shared" si="4"/>
        <v>99057022.353699997</v>
      </c>
      <c r="J35" s="24">
        <f t="shared" si="5"/>
        <v>111167532.91520002</v>
      </c>
    </row>
    <row r="36" spans="2:10" x14ac:dyDescent="0.25">
      <c r="B36" s="10">
        <v>37257</v>
      </c>
      <c r="C36" s="25">
        <v>-20111.84</v>
      </c>
      <c r="D36" s="25">
        <v>4975169.41</v>
      </c>
      <c r="E36" s="25">
        <v>2999579.89</v>
      </c>
      <c r="F36" s="26">
        <f t="shared" si="0"/>
        <v>7954637.4600000009</v>
      </c>
      <c r="G36" s="25">
        <f t="shared" si="2"/>
        <v>5099037.8389000008</v>
      </c>
      <c r="H36" s="25">
        <f t="shared" si="3"/>
        <v>11184600.978500001</v>
      </c>
      <c r="I36" s="25">
        <f t="shared" si="4"/>
        <v>94915598.238199994</v>
      </c>
      <c r="J36" s="26">
        <f t="shared" si="5"/>
        <v>111199237.05560002</v>
      </c>
    </row>
    <row r="37" spans="2:10" x14ac:dyDescent="0.25">
      <c r="B37" s="10">
        <v>37288</v>
      </c>
      <c r="C37" s="25">
        <v>2046.93</v>
      </c>
      <c r="D37" s="25">
        <v>323796.51</v>
      </c>
      <c r="E37" s="25">
        <v>2575365.54</v>
      </c>
      <c r="F37" s="26">
        <f t="shared" si="0"/>
        <v>2901208.98</v>
      </c>
      <c r="G37" s="25">
        <f t="shared" si="2"/>
        <v>5149250.1339000007</v>
      </c>
      <c r="H37" s="25">
        <f t="shared" si="3"/>
        <v>11087332.2838</v>
      </c>
      <c r="I37" s="25">
        <f t="shared" si="4"/>
        <v>95292391.927599996</v>
      </c>
      <c r="J37" s="26">
        <f t="shared" si="5"/>
        <v>111528974.34530003</v>
      </c>
    </row>
    <row r="38" spans="2:10" x14ac:dyDescent="0.25">
      <c r="B38" s="10">
        <v>37316</v>
      </c>
      <c r="C38" s="25">
        <v>-23382.43</v>
      </c>
      <c r="D38" s="25">
        <v>200959.34</v>
      </c>
      <c r="E38" s="25">
        <v>4408838.72</v>
      </c>
      <c r="F38" s="26">
        <f t="shared" si="0"/>
        <v>4586415.63</v>
      </c>
      <c r="G38" s="25">
        <f t="shared" si="2"/>
        <v>5155913.2031000005</v>
      </c>
      <c r="H38" s="25">
        <f t="shared" si="3"/>
        <v>11132118.637399999</v>
      </c>
      <c r="I38" s="25">
        <f t="shared" si="4"/>
        <v>96104336.654299989</v>
      </c>
      <c r="J38" s="26">
        <f t="shared" si="5"/>
        <v>112392368.49480002</v>
      </c>
    </row>
    <row r="39" spans="2:10" x14ac:dyDescent="0.25">
      <c r="B39" s="10">
        <v>37347</v>
      </c>
      <c r="C39" s="25">
        <v>289345.81</v>
      </c>
      <c r="D39" s="25">
        <v>260621.56</v>
      </c>
      <c r="E39" s="25">
        <v>5374479.1699999999</v>
      </c>
      <c r="F39" s="26">
        <f t="shared" si="0"/>
        <v>5924446.54</v>
      </c>
      <c r="G39" s="25">
        <f t="shared" si="2"/>
        <v>5367822.7970000003</v>
      </c>
      <c r="H39" s="25">
        <f t="shared" si="3"/>
        <v>11187989.118000001</v>
      </c>
      <c r="I39" s="25">
        <f t="shared" si="4"/>
        <v>99741438.050000012</v>
      </c>
      <c r="J39" s="26">
        <f t="shared" si="5"/>
        <v>116297249.96500003</v>
      </c>
    </row>
    <row r="40" spans="2:10" x14ac:dyDescent="0.25">
      <c r="B40" s="10">
        <v>37377</v>
      </c>
      <c r="C40" s="25">
        <v>66469.86</v>
      </c>
      <c r="D40" s="25">
        <v>14370.37</v>
      </c>
      <c r="E40" s="25">
        <v>4047929.25</v>
      </c>
      <c r="F40" s="26">
        <f t="shared" si="0"/>
        <v>4128769.48</v>
      </c>
      <c r="G40" s="25">
        <f t="shared" si="2"/>
        <v>4937998.9677000009</v>
      </c>
      <c r="H40" s="25">
        <f t="shared" si="3"/>
        <v>11027381.113399999</v>
      </c>
      <c r="I40" s="25">
        <f t="shared" si="4"/>
        <v>95693629.50410001</v>
      </c>
      <c r="J40" s="26">
        <f t="shared" si="5"/>
        <v>111659009.58520003</v>
      </c>
    </row>
    <row r="41" spans="2:10" x14ac:dyDescent="0.25">
      <c r="B41" s="10">
        <v>37408</v>
      </c>
      <c r="C41" s="25">
        <v>10382.81</v>
      </c>
      <c r="D41" s="25">
        <v>31350.560000000001</v>
      </c>
      <c r="E41" s="25">
        <v>3489166.3</v>
      </c>
      <c r="F41" s="26">
        <f t="shared" si="0"/>
        <v>3530899.67</v>
      </c>
      <c r="G41" s="25">
        <f t="shared" si="2"/>
        <v>3989621.4705999997</v>
      </c>
      <c r="H41" s="25">
        <f t="shared" si="3"/>
        <v>10923416.604400001</v>
      </c>
      <c r="I41" s="25">
        <f t="shared" si="4"/>
        <v>81028092.100000009</v>
      </c>
      <c r="J41" s="26">
        <f t="shared" si="5"/>
        <v>95941130.175000012</v>
      </c>
    </row>
    <row r="42" spans="2:10" x14ac:dyDescent="0.25">
      <c r="B42" s="10">
        <v>37438</v>
      </c>
      <c r="C42" s="25">
        <v>99343.679999999993</v>
      </c>
      <c r="D42" s="25">
        <v>82462.039999999994</v>
      </c>
      <c r="E42" s="25">
        <v>2600950.34</v>
      </c>
      <c r="F42" s="26">
        <f t="shared" si="0"/>
        <v>2782756.0599999996</v>
      </c>
      <c r="G42" s="25">
        <f t="shared" si="2"/>
        <v>400861.2193</v>
      </c>
      <c r="H42" s="25">
        <f t="shared" si="3"/>
        <v>10526833.318499999</v>
      </c>
      <c r="I42" s="25">
        <f t="shared" si="4"/>
        <v>54283228.547199994</v>
      </c>
      <c r="J42" s="26">
        <f t="shared" si="5"/>
        <v>65210923.085000001</v>
      </c>
    </row>
    <row r="43" spans="2:10" x14ac:dyDescent="0.25">
      <c r="B43" s="10">
        <v>37469</v>
      </c>
      <c r="C43" s="25">
        <v>64241.21</v>
      </c>
      <c r="D43" s="25">
        <v>45983.33</v>
      </c>
      <c r="E43" s="25">
        <v>1995587.72</v>
      </c>
      <c r="F43" s="26">
        <f t="shared" si="0"/>
        <v>2105812.2599999998</v>
      </c>
      <c r="G43" s="25">
        <f t="shared" si="2"/>
        <v>300478.4547</v>
      </c>
      <c r="H43" s="25">
        <f t="shared" si="3"/>
        <v>6762540.646399999</v>
      </c>
      <c r="I43" s="25">
        <f t="shared" si="4"/>
        <v>45398521.419799998</v>
      </c>
      <c r="J43" s="26">
        <f t="shared" si="5"/>
        <v>52461540.520900004</v>
      </c>
    </row>
    <row r="44" spans="2:10" x14ac:dyDescent="0.25">
      <c r="B44" s="10">
        <v>37500</v>
      </c>
      <c r="C44" s="25">
        <v>26819.06</v>
      </c>
      <c r="D44" s="25">
        <v>1040507.13</v>
      </c>
      <c r="E44" s="25">
        <v>1363174.11</v>
      </c>
      <c r="F44" s="26">
        <f t="shared" si="0"/>
        <v>2430500.2999999998</v>
      </c>
      <c r="G44" s="25">
        <f t="shared" si="2"/>
        <v>383268.9</v>
      </c>
      <c r="H44" s="25">
        <f t="shared" si="3"/>
        <v>7831301.0999999987</v>
      </c>
      <c r="I44" s="25">
        <f t="shared" si="4"/>
        <v>43346863.219999999</v>
      </c>
      <c r="J44" s="26">
        <f t="shared" si="5"/>
        <v>51561433.219999999</v>
      </c>
    </row>
    <row r="45" spans="2:10" x14ac:dyDescent="0.25">
      <c r="B45" s="10">
        <v>37530</v>
      </c>
      <c r="C45" s="25">
        <v>53302.68</v>
      </c>
      <c r="D45" s="25">
        <v>4498281.74</v>
      </c>
      <c r="E45" s="25">
        <v>2133968.61</v>
      </c>
      <c r="F45" s="26">
        <f t="shared" si="0"/>
        <v>6685553.0299999993</v>
      </c>
      <c r="G45" s="25">
        <f t="shared" si="2"/>
        <v>505571.38</v>
      </c>
      <c r="H45" s="25">
        <f t="shared" si="3"/>
        <v>12345015.939999999</v>
      </c>
      <c r="I45" s="25">
        <f t="shared" si="4"/>
        <v>43625895.949999988</v>
      </c>
      <c r="J45" s="26">
        <f t="shared" si="5"/>
        <v>56476483.269999996</v>
      </c>
    </row>
    <row r="46" spans="2:10" x14ac:dyDescent="0.25">
      <c r="B46" s="10">
        <v>37561</v>
      </c>
      <c r="C46" s="25">
        <v>73717.08</v>
      </c>
      <c r="D46" s="25">
        <v>2464646.31</v>
      </c>
      <c r="E46" s="25">
        <v>2711840.66</v>
      </c>
      <c r="F46" s="26">
        <f t="shared" si="0"/>
        <v>5250204.0500000007</v>
      </c>
      <c r="G46" s="25">
        <f t="shared" si="2"/>
        <v>639009.63</v>
      </c>
      <c r="H46" s="25">
        <f t="shared" si="3"/>
        <v>14674708.92</v>
      </c>
      <c r="I46" s="25">
        <f t="shared" si="4"/>
        <v>44097975.230000004</v>
      </c>
      <c r="J46" s="26">
        <f t="shared" si="5"/>
        <v>59411693.780000001</v>
      </c>
    </row>
    <row r="47" spans="2:10" x14ac:dyDescent="0.25">
      <c r="B47" s="10">
        <v>37591</v>
      </c>
      <c r="C47" s="25">
        <v>130230.2</v>
      </c>
      <c r="D47" s="25">
        <v>6000220.0599999996</v>
      </c>
      <c r="E47" s="25">
        <v>5249632.87</v>
      </c>
      <c r="F47" s="26">
        <f t="shared" si="0"/>
        <v>11380083.129999999</v>
      </c>
      <c r="G47" s="25">
        <f t="shared" si="2"/>
        <v>772405.04999999993</v>
      </c>
      <c r="H47" s="25">
        <f t="shared" si="3"/>
        <v>19938368.359999999</v>
      </c>
      <c r="I47" s="25">
        <f t="shared" si="4"/>
        <v>38950513.18</v>
      </c>
      <c r="J47" s="26">
        <f t="shared" si="5"/>
        <v>59661286.589999989</v>
      </c>
    </row>
    <row r="48" spans="2:10" x14ac:dyDescent="0.25">
      <c r="B48" s="6">
        <v>37622</v>
      </c>
      <c r="C48" s="23">
        <v>870404.03</v>
      </c>
      <c r="D48" s="23">
        <v>4414807.79</v>
      </c>
      <c r="E48" s="23">
        <v>6117921.5499999998</v>
      </c>
      <c r="F48" s="24">
        <f t="shared" si="0"/>
        <v>11403133.370000001</v>
      </c>
      <c r="G48" s="13">
        <f t="shared" si="2"/>
        <v>1662920.92</v>
      </c>
      <c r="H48" s="13">
        <f t="shared" si="3"/>
        <v>19378006.739999998</v>
      </c>
      <c r="I48" s="13">
        <f t="shared" si="4"/>
        <v>42068854.839999996</v>
      </c>
      <c r="J48" s="24">
        <f t="shared" si="5"/>
        <v>63109782.5</v>
      </c>
    </row>
    <row r="49" spans="2:10" x14ac:dyDescent="0.25">
      <c r="B49" s="6">
        <v>37653</v>
      </c>
      <c r="C49" s="23">
        <v>2753186.56</v>
      </c>
      <c r="D49" s="23">
        <v>2472950.5299999998</v>
      </c>
      <c r="E49" s="23">
        <v>6694734.1600000001</v>
      </c>
      <c r="F49" s="24">
        <f t="shared" si="0"/>
        <v>11920871.25</v>
      </c>
      <c r="G49" s="13">
        <f t="shared" si="2"/>
        <v>4414060.55</v>
      </c>
      <c r="H49" s="13">
        <f t="shared" si="3"/>
        <v>21527160.760000002</v>
      </c>
      <c r="I49" s="13">
        <f t="shared" si="4"/>
        <v>46188223.459999993</v>
      </c>
      <c r="J49" s="24">
        <f t="shared" si="5"/>
        <v>72129444.769999996</v>
      </c>
    </row>
    <row r="50" spans="2:10" x14ac:dyDescent="0.25">
      <c r="B50" s="6">
        <v>37681</v>
      </c>
      <c r="C50" s="23">
        <v>16443.310000000001</v>
      </c>
      <c r="D50" s="23">
        <v>434904.44</v>
      </c>
      <c r="E50" s="23">
        <v>10406015.390000001</v>
      </c>
      <c r="F50" s="24">
        <f t="shared" si="0"/>
        <v>10857363.140000001</v>
      </c>
      <c r="G50" s="13">
        <f t="shared" si="2"/>
        <v>4453886.29</v>
      </c>
      <c r="H50" s="13">
        <f t="shared" si="3"/>
        <v>21761105.860000003</v>
      </c>
      <c r="I50" s="13">
        <f t="shared" si="4"/>
        <v>52185400.129999995</v>
      </c>
      <c r="J50" s="24">
        <f t="shared" si="5"/>
        <v>78400392.280000001</v>
      </c>
    </row>
    <row r="51" spans="2:10" x14ac:dyDescent="0.25">
      <c r="B51" s="6">
        <v>37712</v>
      </c>
      <c r="C51" s="23">
        <v>85730.27</v>
      </c>
      <c r="D51" s="23">
        <v>78540.58</v>
      </c>
      <c r="E51" s="23">
        <v>14588833.98</v>
      </c>
      <c r="F51" s="24">
        <f t="shared" si="0"/>
        <v>14753104.83</v>
      </c>
      <c r="G51" s="13">
        <f t="shared" si="2"/>
        <v>4250270.75</v>
      </c>
      <c r="H51" s="13">
        <f t="shared" si="3"/>
        <v>21579024.879999999</v>
      </c>
      <c r="I51" s="13">
        <f t="shared" si="4"/>
        <v>61399754.940000013</v>
      </c>
      <c r="J51" s="24">
        <f t="shared" si="5"/>
        <v>87229050.569999993</v>
      </c>
    </row>
    <row r="52" spans="2:10" x14ac:dyDescent="0.25">
      <c r="B52" s="6">
        <v>37742</v>
      </c>
      <c r="C52" s="23">
        <v>-119467.53</v>
      </c>
      <c r="D52" s="23">
        <v>-57407.02</v>
      </c>
      <c r="E52" s="23">
        <v>7189716.1299999999</v>
      </c>
      <c r="F52" s="24">
        <f t="shared" si="0"/>
        <v>7012841.5800000001</v>
      </c>
      <c r="G52" s="13">
        <f t="shared" si="2"/>
        <v>4064333.3600000003</v>
      </c>
      <c r="H52" s="13">
        <f t="shared" si="3"/>
        <v>21507247.490000002</v>
      </c>
      <c r="I52" s="13">
        <f t="shared" si="4"/>
        <v>64541541.82</v>
      </c>
      <c r="J52" s="24">
        <f t="shared" si="5"/>
        <v>90113122.670000002</v>
      </c>
    </row>
    <row r="53" spans="2:10" x14ac:dyDescent="0.25">
      <c r="B53" s="6">
        <v>37773</v>
      </c>
      <c r="C53" s="23">
        <v>33422.19</v>
      </c>
      <c r="D53" s="23">
        <v>130746.1</v>
      </c>
      <c r="E53" s="23">
        <v>3937242.19</v>
      </c>
      <c r="F53" s="24">
        <f t="shared" si="0"/>
        <v>4101410.48</v>
      </c>
      <c r="G53" s="13">
        <f t="shared" si="2"/>
        <v>4087372.74</v>
      </c>
      <c r="H53" s="13">
        <f t="shared" si="3"/>
        <v>21606643.030000001</v>
      </c>
      <c r="I53" s="13">
        <f t="shared" si="4"/>
        <v>64989617.710000001</v>
      </c>
      <c r="J53" s="24">
        <f t="shared" si="5"/>
        <v>90683633.480000004</v>
      </c>
    </row>
    <row r="54" spans="2:10" x14ac:dyDescent="0.25">
      <c r="B54" s="6">
        <v>37803</v>
      </c>
      <c r="C54" s="23">
        <v>202464.2</v>
      </c>
      <c r="D54" s="23">
        <v>247232.76</v>
      </c>
      <c r="E54" s="23">
        <v>5188488.74</v>
      </c>
      <c r="F54" s="24">
        <f t="shared" si="0"/>
        <v>5638185.7000000002</v>
      </c>
      <c r="G54" s="13">
        <f t="shared" si="2"/>
        <v>4190493.2600000007</v>
      </c>
      <c r="H54" s="13">
        <f t="shared" si="3"/>
        <v>21771413.750000004</v>
      </c>
      <c r="I54" s="13">
        <f t="shared" si="4"/>
        <v>67577156.109999999</v>
      </c>
      <c r="J54" s="24">
        <f t="shared" si="5"/>
        <v>93539063.120000005</v>
      </c>
    </row>
    <row r="55" spans="2:10" x14ac:dyDescent="0.25">
      <c r="B55" s="6">
        <v>37834</v>
      </c>
      <c r="C55" s="23">
        <v>104114.3</v>
      </c>
      <c r="D55" s="23">
        <v>-22846.34</v>
      </c>
      <c r="E55" s="23">
        <v>4610680.4800000004</v>
      </c>
      <c r="F55" s="24">
        <f t="shared" si="0"/>
        <v>4691948.4400000004</v>
      </c>
      <c r="G55" s="13">
        <f t="shared" si="2"/>
        <v>4230366.3500000006</v>
      </c>
      <c r="H55" s="13">
        <f t="shared" si="3"/>
        <v>21702584.080000002</v>
      </c>
      <c r="I55" s="13">
        <f t="shared" si="4"/>
        <v>70192248.870000005</v>
      </c>
      <c r="J55" s="24">
        <f t="shared" si="5"/>
        <v>96125199.299999997</v>
      </c>
    </row>
    <row r="56" spans="2:10" x14ac:dyDescent="0.25">
      <c r="B56" s="6">
        <v>37865</v>
      </c>
      <c r="C56" s="23">
        <v>26095.85</v>
      </c>
      <c r="D56" s="23">
        <v>100678.73</v>
      </c>
      <c r="E56" s="23">
        <v>3079369.42</v>
      </c>
      <c r="F56" s="24">
        <f t="shared" si="0"/>
        <v>3206144</v>
      </c>
      <c r="G56" s="13">
        <f t="shared" si="2"/>
        <v>4229643.1399999997</v>
      </c>
      <c r="H56" s="13">
        <f t="shared" si="3"/>
        <v>20762755.680000003</v>
      </c>
      <c r="I56" s="13">
        <f t="shared" si="4"/>
        <v>71908444.180000007</v>
      </c>
      <c r="J56" s="24">
        <f t="shared" si="5"/>
        <v>96900843</v>
      </c>
    </row>
    <row r="57" spans="2:10" x14ac:dyDescent="0.25">
      <c r="B57" s="6">
        <v>37895</v>
      </c>
      <c r="C57" s="23">
        <v>28934.04</v>
      </c>
      <c r="D57" s="23">
        <v>1198411.72</v>
      </c>
      <c r="E57" s="23">
        <v>2230602.19</v>
      </c>
      <c r="F57" s="24">
        <f t="shared" si="0"/>
        <v>3457947.95</v>
      </c>
      <c r="G57" s="13">
        <f t="shared" si="2"/>
        <v>4205274.5</v>
      </c>
      <c r="H57" s="13">
        <f t="shared" si="3"/>
        <v>17462885.66</v>
      </c>
      <c r="I57" s="13">
        <f t="shared" si="4"/>
        <v>72005077.760000005</v>
      </c>
      <c r="J57" s="24">
        <f t="shared" si="5"/>
        <v>93673237.920000002</v>
      </c>
    </row>
    <row r="58" spans="2:10" x14ac:dyDescent="0.25">
      <c r="B58" s="6">
        <v>37926</v>
      </c>
      <c r="C58" s="23">
        <v>65562.37</v>
      </c>
      <c r="D58" s="23">
        <v>1776092.25</v>
      </c>
      <c r="E58" s="23">
        <v>3388781.94</v>
      </c>
      <c r="F58" s="24">
        <f t="shared" si="0"/>
        <v>5230436.5600000005</v>
      </c>
      <c r="G58" s="13">
        <f t="shared" si="2"/>
        <v>4197119.79</v>
      </c>
      <c r="H58" s="13">
        <f t="shared" si="3"/>
        <v>16774331.6</v>
      </c>
      <c r="I58" s="13">
        <f t="shared" si="4"/>
        <v>72682019.040000007</v>
      </c>
      <c r="J58" s="24">
        <f t="shared" si="5"/>
        <v>93653470.430000007</v>
      </c>
    </row>
    <row r="59" spans="2:10" x14ac:dyDescent="0.25">
      <c r="B59" s="6">
        <v>37956</v>
      </c>
      <c r="C59" s="23">
        <v>-41498.129999999997</v>
      </c>
      <c r="D59" s="23">
        <v>526078.57999999996</v>
      </c>
      <c r="E59" s="23">
        <v>1997223.85</v>
      </c>
      <c r="F59" s="24">
        <f t="shared" si="0"/>
        <v>2481804.2999999998</v>
      </c>
      <c r="G59" s="13">
        <f t="shared" si="2"/>
        <v>4025391.4600000004</v>
      </c>
      <c r="H59" s="13">
        <f t="shared" si="3"/>
        <v>11300190.120000001</v>
      </c>
      <c r="I59" s="13">
        <f t="shared" si="4"/>
        <v>69429610.019999996</v>
      </c>
      <c r="J59" s="24">
        <f t="shared" si="5"/>
        <v>84755191.600000009</v>
      </c>
    </row>
    <row r="60" spans="2:10" x14ac:dyDescent="0.25">
      <c r="B60" s="10">
        <v>37987</v>
      </c>
      <c r="C60" s="25">
        <v>-23566.53</v>
      </c>
      <c r="D60" s="25">
        <v>567296.09</v>
      </c>
      <c r="E60" s="25">
        <v>4462019.5</v>
      </c>
      <c r="F60" s="26">
        <f t="shared" si="0"/>
        <v>5005749.0599999996</v>
      </c>
      <c r="G60" s="25">
        <f t="shared" si="2"/>
        <v>3131420.9000000008</v>
      </c>
      <c r="H60" s="25">
        <f t="shared" si="3"/>
        <v>7452678.4199999999</v>
      </c>
      <c r="I60" s="25">
        <f t="shared" si="4"/>
        <v>67773707.969999999</v>
      </c>
      <c r="J60" s="26">
        <f t="shared" si="5"/>
        <v>78357807.289999992</v>
      </c>
    </row>
    <row r="61" spans="2:10" x14ac:dyDescent="0.25">
      <c r="B61" s="10">
        <v>38018</v>
      </c>
      <c r="C61" s="25">
        <v>-15314.44</v>
      </c>
      <c r="D61" s="25">
        <v>1307461.01</v>
      </c>
      <c r="E61" s="25">
        <v>1613863.98</v>
      </c>
      <c r="F61" s="26">
        <f t="shared" si="0"/>
        <v>2906010.55</v>
      </c>
      <c r="G61" s="25">
        <f t="shared" si="2"/>
        <v>362919.89999999997</v>
      </c>
      <c r="H61" s="25">
        <f t="shared" si="3"/>
        <v>6287188.8999999994</v>
      </c>
      <c r="I61" s="25">
        <f t="shared" si="4"/>
        <v>62692837.789999992</v>
      </c>
      <c r="J61" s="26">
        <f t="shared" si="5"/>
        <v>69342946.590000004</v>
      </c>
    </row>
    <row r="62" spans="2:10" x14ac:dyDescent="0.25">
      <c r="B62" s="10">
        <v>38047</v>
      </c>
      <c r="C62" s="25">
        <v>88770.31</v>
      </c>
      <c r="D62" s="25">
        <v>7814470.3600000003</v>
      </c>
      <c r="E62" s="25">
        <v>2636001.54</v>
      </c>
      <c r="F62" s="26">
        <f t="shared" si="0"/>
        <v>10539242.210000001</v>
      </c>
      <c r="G62" s="25">
        <f t="shared" si="2"/>
        <v>435246.89999999991</v>
      </c>
      <c r="H62" s="25">
        <f t="shared" si="3"/>
        <v>13666754.82</v>
      </c>
      <c r="I62" s="25">
        <f t="shared" si="4"/>
        <v>54922823.93999999</v>
      </c>
      <c r="J62" s="26">
        <f t="shared" si="5"/>
        <v>69024825.659999996</v>
      </c>
    </row>
    <row r="63" spans="2:10" x14ac:dyDescent="0.25">
      <c r="B63" s="10">
        <v>38078</v>
      </c>
      <c r="C63" s="25">
        <v>719519.14</v>
      </c>
      <c r="D63" s="25">
        <v>353559.19</v>
      </c>
      <c r="E63" s="25">
        <v>2591012.7599999998</v>
      </c>
      <c r="F63" s="26">
        <f t="shared" si="0"/>
        <v>3664091.09</v>
      </c>
      <c r="G63" s="25">
        <f t="shared" si="2"/>
        <v>1069035.77</v>
      </c>
      <c r="H63" s="25">
        <f t="shared" si="3"/>
        <v>13941773.43</v>
      </c>
      <c r="I63" s="25">
        <f t="shared" si="4"/>
        <v>42925002.719999999</v>
      </c>
      <c r="J63" s="26">
        <f t="shared" si="5"/>
        <v>57935811.920000002</v>
      </c>
    </row>
    <row r="64" spans="2:10" x14ac:dyDescent="0.25">
      <c r="B64" s="10">
        <v>38108</v>
      </c>
      <c r="C64" s="25">
        <v>75946.960000000006</v>
      </c>
      <c r="D64" s="25">
        <v>319985.78999999998</v>
      </c>
      <c r="E64" s="25">
        <v>2849170.94</v>
      </c>
      <c r="F64" s="26">
        <f t="shared" si="0"/>
        <v>3245103.69</v>
      </c>
      <c r="G64" s="25">
        <f t="shared" si="2"/>
        <v>1264450.2599999998</v>
      </c>
      <c r="H64" s="25">
        <f t="shared" si="3"/>
        <v>14319166.239999998</v>
      </c>
      <c r="I64" s="25">
        <f t="shared" si="4"/>
        <v>38584457.530000001</v>
      </c>
      <c r="J64" s="26">
        <f t="shared" si="5"/>
        <v>54168074.030000001</v>
      </c>
    </row>
    <row r="65" spans="2:10" x14ac:dyDescent="0.25">
      <c r="B65" s="10">
        <v>38139</v>
      </c>
      <c r="C65" s="25">
        <v>161189.66</v>
      </c>
      <c r="D65" s="25">
        <v>2720974.08</v>
      </c>
      <c r="E65" s="25">
        <v>2293339.11</v>
      </c>
      <c r="F65" s="26">
        <f t="shared" si="0"/>
        <v>5175502.8499999996</v>
      </c>
      <c r="G65" s="25">
        <f t="shared" si="2"/>
        <v>1392217.7299999997</v>
      </c>
      <c r="H65" s="25">
        <f t="shared" si="3"/>
        <v>16909394.219999999</v>
      </c>
      <c r="I65" s="25">
        <f t="shared" si="4"/>
        <v>36940554.449999996</v>
      </c>
      <c r="J65" s="26">
        <f t="shared" si="5"/>
        <v>55242166.399999999</v>
      </c>
    </row>
    <row r="66" spans="2:10" x14ac:dyDescent="0.25">
      <c r="B66" s="10">
        <v>38169</v>
      </c>
      <c r="C66" s="25">
        <v>223786.55</v>
      </c>
      <c r="D66" s="25">
        <v>4633228.2</v>
      </c>
      <c r="E66" s="25">
        <v>2251268.37</v>
      </c>
      <c r="F66" s="26">
        <f t="shared" si="0"/>
        <v>7108283.1200000001</v>
      </c>
      <c r="G66" s="25">
        <f t="shared" si="2"/>
        <v>1413540.08</v>
      </c>
      <c r="H66" s="25">
        <f t="shared" si="3"/>
        <v>21295389.66</v>
      </c>
      <c r="I66" s="25">
        <f t="shared" si="4"/>
        <v>34003334.079999998</v>
      </c>
      <c r="J66" s="26">
        <f t="shared" si="5"/>
        <v>56712263.819999993</v>
      </c>
    </row>
    <row r="67" spans="2:10" x14ac:dyDescent="0.25">
      <c r="B67" s="10">
        <v>38200</v>
      </c>
      <c r="C67" s="25">
        <v>325960.87</v>
      </c>
      <c r="D67" s="25">
        <v>1085892.1499999999</v>
      </c>
      <c r="E67" s="25">
        <v>5591414.3799999999</v>
      </c>
      <c r="F67" s="26">
        <f t="shared" ref="F67:F130" si="6">SUM(C67:E67)</f>
        <v>7003267.4000000004</v>
      </c>
      <c r="G67" s="25">
        <f t="shared" si="2"/>
        <v>1635386.65</v>
      </c>
      <c r="H67" s="25">
        <f t="shared" si="3"/>
        <v>22404128.149999999</v>
      </c>
      <c r="I67" s="25">
        <f t="shared" si="4"/>
        <v>34984067.980000004</v>
      </c>
      <c r="J67" s="26">
        <f t="shared" si="5"/>
        <v>59023582.779999994</v>
      </c>
    </row>
    <row r="68" spans="2:10" x14ac:dyDescent="0.25">
      <c r="B68" s="10">
        <v>38231</v>
      </c>
      <c r="C68" s="25">
        <v>76996.31</v>
      </c>
      <c r="D68" s="25">
        <v>726332.8</v>
      </c>
      <c r="E68" s="25">
        <v>1498771.14</v>
      </c>
      <c r="F68" s="26">
        <f t="shared" si="6"/>
        <v>2302100.25</v>
      </c>
      <c r="G68" s="25">
        <f t="shared" si="2"/>
        <v>1686287.1099999999</v>
      </c>
      <c r="H68" s="25">
        <f t="shared" si="3"/>
        <v>23029782.219999999</v>
      </c>
      <c r="I68" s="25">
        <f t="shared" si="4"/>
        <v>33403469.699999999</v>
      </c>
      <c r="J68" s="26">
        <f t="shared" si="5"/>
        <v>58119539.030000001</v>
      </c>
    </row>
    <row r="69" spans="2:10" x14ac:dyDescent="0.25">
      <c r="B69" s="10">
        <v>38261</v>
      </c>
      <c r="C69" s="25">
        <v>-14017.65</v>
      </c>
      <c r="D69" s="25">
        <v>263963.57</v>
      </c>
      <c r="E69" s="25">
        <v>2059198.16</v>
      </c>
      <c r="F69" s="26">
        <f t="shared" si="6"/>
        <v>2309144.08</v>
      </c>
      <c r="G69" s="25">
        <f t="shared" si="2"/>
        <v>1643335.42</v>
      </c>
      <c r="H69" s="25">
        <f t="shared" si="3"/>
        <v>22095334.069999997</v>
      </c>
      <c r="I69" s="25">
        <f t="shared" si="4"/>
        <v>33232065.669999998</v>
      </c>
      <c r="J69" s="26">
        <f t="shared" si="5"/>
        <v>56970735.159999996</v>
      </c>
    </row>
    <row r="70" spans="2:10" x14ac:dyDescent="0.25">
      <c r="B70" s="10">
        <v>38292</v>
      </c>
      <c r="C70" s="25">
        <v>3690.65</v>
      </c>
      <c r="D70" s="25">
        <v>219922.41</v>
      </c>
      <c r="E70" s="25">
        <v>1758076.98</v>
      </c>
      <c r="F70" s="26">
        <f t="shared" si="6"/>
        <v>1981690.04</v>
      </c>
      <c r="G70" s="25">
        <f t="shared" si="2"/>
        <v>1581463.7000000002</v>
      </c>
      <c r="H70" s="25">
        <f t="shared" si="3"/>
        <v>20539164.229999997</v>
      </c>
      <c r="I70" s="25">
        <f t="shared" si="4"/>
        <v>31601360.710000001</v>
      </c>
      <c r="J70" s="26">
        <f t="shared" si="5"/>
        <v>53721988.639999993</v>
      </c>
    </row>
    <row r="71" spans="2:10" x14ac:dyDescent="0.25">
      <c r="B71" s="10">
        <v>38322</v>
      </c>
      <c r="C71" s="25">
        <v>119533</v>
      </c>
      <c r="D71" s="25">
        <v>320787.92</v>
      </c>
      <c r="E71" s="25">
        <v>3928083.34</v>
      </c>
      <c r="F71" s="26">
        <f t="shared" si="6"/>
        <v>4368404.26</v>
      </c>
      <c r="G71" s="25">
        <f t="shared" si="2"/>
        <v>1742494.83</v>
      </c>
      <c r="H71" s="25">
        <f t="shared" si="3"/>
        <v>20333873.57</v>
      </c>
      <c r="I71" s="25">
        <f t="shared" si="4"/>
        <v>33532220.199999999</v>
      </c>
      <c r="J71" s="26">
        <f t="shared" si="5"/>
        <v>55608588.599999994</v>
      </c>
    </row>
    <row r="72" spans="2:10" x14ac:dyDescent="0.25">
      <c r="B72" s="6">
        <v>38353</v>
      </c>
      <c r="C72" s="23">
        <v>31.86</v>
      </c>
      <c r="D72" s="23">
        <v>326129.76</v>
      </c>
      <c r="E72" s="23">
        <v>2077636.53</v>
      </c>
      <c r="F72" s="24">
        <f t="shared" si="6"/>
        <v>2403798.15</v>
      </c>
      <c r="G72" s="13">
        <f t="shared" si="2"/>
        <v>1766093.22</v>
      </c>
      <c r="H72" s="13">
        <f t="shared" si="3"/>
        <v>20092707.240000002</v>
      </c>
      <c r="I72" s="13">
        <f t="shared" si="4"/>
        <v>31147837.23</v>
      </c>
      <c r="J72" s="24">
        <f t="shared" si="5"/>
        <v>53006637.689999998</v>
      </c>
    </row>
    <row r="73" spans="2:10" x14ac:dyDescent="0.25">
      <c r="B73" s="6">
        <v>38384</v>
      </c>
      <c r="C73" s="23">
        <v>-17671.25</v>
      </c>
      <c r="D73" s="23">
        <v>2156853.3199999998</v>
      </c>
      <c r="E73" s="23">
        <v>3399787.11</v>
      </c>
      <c r="F73" s="24">
        <f t="shared" si="6"/>
        <v>5538969.1799999997</v>
      </c>
      <c r="G73" s="13">
        <f t="shared" si="2"/>
        <v>1763736.41</v>
      </c>
      <c r="H73" s="13">
        <f t="shared" si="3"/>
        <v>20942099.550000004</v>
      </c>
      <c r="I73" s="13">
        <f t="shared" si="4"/>
        <v>32933760.359999999</v>
      </c>
      <c r="J73" s="24">
        <f t="shared" si="5"/>
        <v>55639596.32</v>
      </c>
    </row>
    <row r="74" spans="2:10" x14ac:dyDescent="0.25">
      <c r="B74" s="6">
        <v>38412</v>
      </c>
      <c r="C74" s="23">
        <v>16122.31</v>
      </c>
      <c r="D74" s="23">
        <v>3565033.09</v>
      </c>
      <c r="E74" s="23">
        <v>4754917.58</v>
      </c>
      <c r="F74" s="24">
        <f t="shared" si="6"/>
        <v>8336072.9800000004</v>
      </c>
      <c r="G74" s="13">
        <f t="shared" si="2"/>
        <v>1691088.4100000004</v>
      </c>
      <c r="H74" s="13">
        <f t="shared" si="3"/>
        <v>16692662.280000001</v>
      </c>
      <c r="I74" s="13">
        <f t="shared" si="4"/>
        <v>35052676.399999999</v>
      </c>
      <c r="J74" s="24">
        <f t="shared" si="5"/>
        <v>53436427.089999989</v>
      </c>
    </row>
    <row r="75" spans="2:10" x14ac:dyDescent="0.25">
      <c r="B75" s="6">
        <v>38443</v>
      </c>
      <c r="C75" s="23">
        <v>-149431.79</v>
      </c>
      <c r="D75" s="23">
        <v>866965</v>
      </c>
      <c r="E75" s="23">
        <v>4004561.06</v>
      </c>
      <c r="F75" s="24">
        <f t="shared" si="6"/>
        <v>4722094.2699999996</v>
      </c>
      <c r="G75" s="13">
        <f t="shared" si="2"/>
        <v>822137.4800000001</v>
      </c>
      <c r="H75" s="13">
        <f t="shared" si="3"/>
        <v>17206068.090000004</v>
      </c>
      <c r="I75" s="13">
        <f t="shared" si="4"/>
        <v>36466224.700000003</v>
      </c>
      <c r="J75" s="24">
        <f t="shared" si="5"/>
        <v>54494430.269999996</v>
      </c>
    </row>
    <row r="76" spans="2:10" x14ac:dyDescent="0.25">
      <c r="B76" s="6">
        <v>38473</v>
      </c>
      <c r="C76" s="23">
        <v>-156811.73000000001</v>
      </c>
      <c r="D76" s="23">
        <v>122737.52</v>
      </c>
      <c r="E76" s="23">
        <v>5319096.63</v>
      </c>
      <c r="F76" s="24">
        <f t="shared" si="6"/>
        <v>5285022.42</v>
      </c>
      <c r="G76" s="13">
        <f t="shared" si="2"/>
        <v>589378.78999999992</v>
      </c>
      <c r="H76" s="13">
        <f t="shared" si="3"/>
        <v>17008819.82</v>
      </c>
      <c r="I76" s="13">
        <f t="shared" si="4"/>
        <v>38936150.390000008</v>
      </c>
      <c r="J76" s="24">
        <f t="shared" si="5"/>
        <v>56534348.999999985</v>
      </c>
    </row>
    <row r="77" spans="2:10" x14ac:dyDescent="0.25">
      <c r="B77" s="6">
        <v>38504</v>
      </c>
      <c r="C77" s="23">
        <v>35554.69</v>
      </c>
      <c r="D77" s="23">
        <v>83360.88</v>
      </c>
      <c r="E77" s="23">
        <v>7213232.0199999996</v>
      </c>
      <c r="F77" s="24">
        <f t="shared" si="6"/>
        <v>7332147.5899999999</v>
      </c>
      <c r="G77" s="13">
        <f t="shared" si="2"/>
        <v>463743.82</v>
      </c>
      <c r="H77" s="13">
        <f t="shared" si="3"/>
        <v>14371206.619999999</v>
      </c>
      <c r="I77" s="13">
        <f t="shared" si="4"/>
        <v>43856043.299999997</v>
      </c>
      <c r="J77" s="24">
        <f t="shared" si="5"/>
        <v>58690993.739999995</v>
      </c>
    </row>
    <row r="78" spans="2:10" x14ac:dyDescent="0.25">
      <c r="B78" s="6">
        <v>38534</v>
      </c>
      <c r="C78" s="23">
        <v>-46129.36</v>
      </c>
      <c r="D78" s="23">
        <v>27922.15</v>
      </c>
      <c r="E78" s="23">
        <v>6327797.7599999998</v>
      </c>
      <c r="F78" s="24">
        <f t="shared" si="6"/>
        <v>6309590.5499999998</v>
      </c>
      <c r="G78" s="13">
        <f t="shared" si="2"/>
        <v>193827.90999999992</v>
      </c>
      <c r="H78" s="13">
        <f t="shared" si="3"/>
        <v>9765900.5700000003</v>
      </c>
      <c r="I78" s="13">
        <f t="shared" si="4"/>
        <v>47932572.68999999</v>
      </c>
      <c r="J78" s="24">
        <f t="shared" si="5"/>
        <v>57892301.170000002</v>
      </c>
    </row>
    <row r="79" spans="2:10" x14ac:dyDescent="0.25">
      <c r="B79" s="6">
        <v>38565</v>
      </c>
      <c r="C79" s="23">
        <v>-27051.95</v>
      </c>
      <c r="D79" s="23">
        <v>68843</v>
      </c>
      <c r="E79" s="23">
        <v>5665857.3799999999</v>
      </c>
      <c r="F79" s="24">
        <f t="shared" si="6"/>
        <v>5707648.4299999997</v>
      </c>
      <c r="G79" s="13">
        <f t="shared" ref="G79:G142" si="7">SUM(C68:C79)</f>
        <v>-159184.91000000003</v>
      </c>
      <c r="H79" s="13">
        <f t="shared" si="3"/>
        <v>8748851.4199999999</v>
      </c>
      <c r="I79" s="13">
        <f t="shared" si="4"/>
        <v>48007015.689999998</v>
      </c>
      <c r="J79" s="24">
        <f t="shared" si="5"/>
        <v>56596682.199999996</v>
      </c>
    </row>
    <row r="80" spans="2:10" x14ac:dyDescent="0.25">
      <c r="B80" s="6">
        <v>38596</v>
      </c>
      <c r="C80" s="23">
        <v>-132864.79999999999</v>
      </c>
      <c r="D80" s="23">
        <v>148082.87</v>
      </c>
      <c r="E80" s="23">
        <v>4524206.95</v>
      </c>
      <c r="F80" s="24">
        <f t="shared" si="6"/>
        <v>4539425.0200000005</v>
      </c>
      <c r="G80" s="13">
        <f t="shared" si="7"/>
        <v>-369046.02</v>
      </c>
      <c r="H80" s="13">
        <f t="shared" si="3"/>
        <v>8170601.4899999993</v>
      </c>
      <c r="I80" s="13">
        <f t="shared" si="4"/>
        <v>51032451.5</v>
      </c>
      <c r="J80" s="24">
        <f t="shared" si="5"/>
        <v>58834006.969999999</v>
      </c>
    </row>
    <row r="81" spans="2:10" x14ac:dyDescent="0.25">
      <c r="B81" s="6">
        <v>38626</v>
      </c>
      <c r="C81" s="23">
        <v>-211673.78</v>
      </c>
      <c r="D81" s="23">
        <v>78608</v>
      </c>
      <c r="E81" s="23">
        <v>5842843.1200000001</v>
      </c>
      <c r="F81" s="24">
        <f t="shared" si="6"/>
        <v>5709777.3399999999</v>
      </c>
      <c r="G81" s="13">
        <f t="shared" si="7"/>
        <v>-566702.15</v>
      </c>
      <c r="H81" s="13">
        <f t="shared" si="3"/>
        <v>7985245.9199999999</v>
      </c>
      <c r="I81" s="13">
        <f t="shared" si="4"/>
        <v>54816096.460000001</v>
      </c>
      <c r="J81" s="24">
        <f t="shared" si="5"/>
        <v>62234640.230000004</v>
      </c>
    </row>
    <row r="82" spans="2:10" x14ac:dyDescent="0.25">
      <c r="B82" s="6">
        <v>38657</v>
      </c>
      <c r="C82" s="23">
        <v>-223632.63</v>
      </c>
      <c r="D82" s="23">
        <v>99826.26</v>
      </c>
      <c r="E82" s="23">
        <v>8730856.1099999994</v>
      </c>
      <c r="F82" s="24">
        <f t="shared" si="6"/>
        <v>8607049.7400000002</v>
      </c>
      <c r="G82" s="13">
        <f t="shared" si="7"/>
        <v>-794025.43</v>
      </c>
      <c r="H82" s="13">
        <f t="shared" si="3"/>
        <v>7865149.7699999996</v>
      </c>
      <c r="I82" s="13">
        <f t="shared" si="4"/>
        <v>61788875.590000004</v>
      </c>
      <c r="J82" s="24">
        <f t="shared" si="5"/>
        <v>68859999.929999992</v>
      </c>
    </row>
    <row r="83" spans="2:10" x14ac:dyDescent="0.25">
      <c r="B83" s="6">
        <v>38687</v>
      </c>
      <c r="C83" s="23">
        <v>-283703.19</v>
      </c>
      <c r="D83" s="23">
        <v>193762.35</v>
      </c>
      <c r="E83" s="23">
        <v>8682775.6600000001</v>
      </c>
      <c r="F83" s="24">
        <f t="shared" si="6"/>
        <v>8592834.8200000003</v>
      </c>
      <c r="G83" s="13">
        <f t="shared" si="7"/>
        <v>-1197261.6199999999</v>
      </c>
      <c r="H83" s="13">
        <f t="shared" si="3"/>
        <v>7738124.1999999993</v>
      </c>
      <c r="I83" s="13">
        <f t="shared" si="4"/>
        <v>66543567.909999996</v>
      </c>
      <c r="J83" s="24">
        <f t="shared" si="5"/>
        <v>73084430.49000001</v>
      </c>
    </row>
    <row r="84" spans="2:10" x14ac:dyDescent="0.25">
      <c r="B84" s="10">
        <v>38718</v>
      </c>
      <c r="C84" s="25">
        <v>-348426.23999999999</v>
      </c>
      <c r="D84" s="25">
        <v>95171.53</v>
      </c>
      <c r="E84" s="25">
        <v>6440761.5700000003</v>
      </c>
      <c r="F84" s="26">
        <f t="shared" si="6"/>
        <v>6187506.8600000003</v>
      </c>
      <c r="G84" s="25">
        <f t="shared" si="7"/>
        <v>-1545719.72</v>
      </c>
      <c r="H84" s="25">
        <f t="shared" si="3"/>
        <v>7507165.9699999997</v>
      </c>
      <c r="I84" s="25">
        <f t="shared" si="4"/>
        <v>70906692.949999988</v>
      </c>
      <c r="J84" s="26">
        <f t="shared" si="5"/>
        <v>76868139.200000003</v>
      </c>
    </row>
    <row r="85" spans="2:10" x14ac:dyDescent="0.25">
      <c r="B85" s="10">
        <v>38749</v>
      </c>
      <c r="C85" s="25">
        <v>-319825.87</v>
      </c>
      <c r="D85" s="25">
        <v>17182.52</v>
      </c>
      <c r="E85" s="25">
        <v>6571346.0599999996</v>
      </c>
      <c r="F85" s="26">
        <f t="shared" si="6"/>
        <v>6268702.71</v>
      </c>
      <c r="G85" s="25">
        <f t="shared" si="7"/>
        <v>-1847874.3399999999</v>
      </c>
      <c r="H85" s="25">
        <f t="shared" si="3"/>
        <v>5367495.169999999</v>
      </c>
      <c r="I85" s="25">
        <f t="shared" si="4"/>
        <v>74078251.900000006</v>
      </c>
      <c r="J85" s="26">
        <f t="shared" si="5"/>
        <v>77597872.730000004</v>
      </c>
    </row>
    <row r="86" spans="2:10" x14ac:dyDescent="0.25">
      <c r="B86" s="10">
        <v>38777</v>
      </c>
      <c r="C86" s="25">
        <v>-146083.72</v>
      </c>
      <c r="D86" s="25">
        <v>238096.08</v>
      </c>
      <c r="E86" s="25">
        <v>12641415.92</v>
      </c>
      <c r="F86" s="26">
        <f t="shared" si="6"/>
        <v>12733428.279999999</v>
      </c>
      <c r="G86" s="25">
        <f t="shared" si="7"/>
        <v>-2010080.3699999999</v>
      </c>
      <c r="H86" s="25">
        <f t="shared" si="3"/>
        <v>2040558.1600000001</v>
      </c>
      <c r="I86" s="25">
        <f t="shared" si="4"/>
        <v>81964750.239999995</v>
      </c>
      <c r="J86" s="26">
        <f t="shared" si="5"/>
        <v>81995228.030000001</v>
      </c>
    </row>
    <row r="87" spans="2:10" x14ac:dyDescent="0.25">
      <c r="B87" s="10">
        <v>38808</v>
      </c>
      <c r="C87" s="25">
        <v>-170987.93</v>
      </c>
      <c r="D87" s="25">
        <v>1074472.6200000001</v>
      </c>
      <c r="E87" s="25">
        <v>9348367.75</v>
      </c>
      <c r="F87" s="26">
        <f t="shared" si="6"/>
        <v>10251852.439999999</v>
      </c>
      <c r="G87" s="25">
        <f t="shared" si="7"/>
        <v>-2031636.5099999998</v>
      </c>
      <c r="H87" s="25">
        <f t="shared" si="3"/>
        <v>2248065.7800000003</v>
      </c>
      <c r="I87" s="25">
        <f t="shared" si="4"/>
        <v>87308556.929999992</v>
      </c>
      <c r="J87" s="26">
        <f t="shared" si="5"/>
        <v>87524986.199999988</v>
      </c>
    </row>
    <row r="88" spans="2:10" x14ac:dyDescent="0.25">
      <c r="B88" s="10">
        <v>38838</v>
      </c>
      <c r="C88" s="25">
        <v>43836.09</v>
      </c>
      <c r="D88" s="25">
        <v>160939.96</v>
      </c>
      <c r="E88" s="25">
        <v>4305685.16</v>
      </c>
      <c r="F88" s="26">
        <f t="shared" si="6"/>
        <v>4510461.21</v>
      </c>
      <c r="G88" s="25">
        <f t="shared" si="7"/>
        <v>-1830988.6899999997</v>
      </c>
      <c r="H88" s="25">
        <f t="shared" si="3"/>
        <v>2286268.2200000002</v>
      </c>
      <c r="I88" s="25">
        <f t="shared" si="4"/>
        <v>86295145.459999993</v>
      </c>
      <c r="J88" s="26">
        <f t="shared" si="5"/>
        <v>86750424.989999995</v>
      </c>
    </row>
    <row r="89" spans="2:10" x14ac:dyDescent="0.25">
      <c r="B89" s="10">
        <v>38869</v>
      </c>
      <c r="C89" s="25">
        <v>1667946.93</v>
      </c>
      <c r="D89" s="25">
        <v>780062.54</v>
      </c>
      <c r="E89" s="25">
        <v>6924349.75</v>
      </c>
      <c r="F89" s="26">
        <f t="shared" si="6"/>
        <v>9372359.2199999988</v>
      </c>
      <c r="G89" s="25">
        <f t="shared" si="7"/>
        <v>-198596.44999999972</v>
      </c>
      <c r="H89" s="25">
        <f t="shared" si="3"/>
        <v>2982969.8800000004</v>
      </c>
      <c r="I89" s="25">
        <f t="shared" si="4"/>
        <v>86006263.189999998</v>
      </c>
      <c r="J89" s="26">
        <f t="shared" si="5"/>
        <v>88790636.61999999</v>
      </c>
    </row>
    <row r="90" spans="2:10" x14ac:dyDescent="0.25">
      <c r="B90" s="10">
        <v>38899</v>
      </c>
      <c r="C90" s="25">
        <v>244675.02</v>
      </c>
      <c r="D90" s="25">
        <v>130764.91</v>
      </c>
      <c r="E90" s="25">
        <v>5689640.8300000001</v>
      </c>
      <c r="F90" s="26">
        <f t="shared" si="6"/>
        <v>6065080.7599999998</v>
      </c>
      <c r="G90" s="25">
        <f t="shared" si="7"/>
        <v>92207.930000000139</v>
      </c>
      <c r="H90" s="25">
        <f t="shared" si="3"/>
        <v>3085812.64</v>
      </c>
      <c r="I90" s="25">
        <f t="shared" si="4"/>
        <v>85368106.260000005</v>
      </c>
      <c r="J90" s="26">
        <f t="shared" si="5"/>
        <v>88546126.829999998</v>
      </c>
    </row>
    <row r="91" spans="2:10" x14ac:dyDescent="0.25">
      <c r="B91" s="10">
        <v>38930</v>
      </c>
      <c r="C91" s="25">
        <v>213333.94</v>
      </c>
      <c r="D91" s="25">
        <v>244001.96</v>
      </c>
      <c r="E91" s="25">
        <v>6001046.7800000003</v>
      </c>
      <c r="F91" s="26">
        <f t="shared" si="6"/>
        <v>6458382.6800000006</v>
      </c>
      <c r="G91" s="25">
        <f t="shared" si="7"/>
        <v>332593.8200000003</v>
      </c>
      <c r="H91" s="25">
        <f t="shared" si="3"/>
        <v>3260971.6</v>
      </c>
      <c r="I91" s="25">
        <f t="shared" si="4"/>
        <v>85703295.659999996</v>
      </c>
      <c r="J91" s="26">
        <f t="shared" si="5"/>
        <v>89296861.080000013</v>
      </c>
    </row>
    <row r="92" spans="2:10" x14ac:dyDescent="0.25">
      <c r="B92" s="10">
        <v>38961</v>
      </c>
      <c r="C92" s="25">
        <v>-10719.86</v>
      </c>
      <c r="D92" s="25">
        <v>108704.42</v>
      </c>
      <c r="E92" s="25">
        <v>3338685.39</v>
      </c>
      <c r="F92" s="26">
        <f t="shared" si="6"/>
        <v>3436669.95</v>
      </c>
      <c r="G92" s="25">
        <f t="shared" si="7"/>
        <v>454738.76000000013</v>
      </c>
      <c r="H92" s="25">
        <f t="shared" si="3"/>
        <v>3221593.1500000004</v>
      </c>
      <c r="I92" s="25">
        <f t="shared" si="4"/>
        <v>84517774.100000009</v>
      </c>
      <c r="J92" s="26">
        <f t="shared" si="5"/>
        <v>88194106.01000002</v>
      </c>
    </row>
    <row r="93" spans="2:10" x14ac:dyDescent="0.25">
      <c r="B93" s="10">
        <v>38991</v>
      </c>
      <c r="C93" s="25">
        <v>22793.45</v>
      </c>
      <c r="D93" s="25">
        <v>89275.71</v>
      </c>
      <c r="E93" s="25">
        <v>2657384.75</v>
      </c>
      <c r="F93" s="26">
        <f t="shared" si="6"/>
        <v>2769453.91</v>
      </c>
      <c r="G93" s="25">
        <f t="shared" si="7"/>
        <v>689205.98999999987</v>
      </c>
      <c r="H93" s="25">
        <f t="shared" si="3"/>
        <v>3232260.8600000003</v>
      </c>
      <c r="I93" s="25">
        <f t="shared" si="4"/>
        <v>81332315.730000004</v>
      </c>
      <c r="J93" s="26">
        <f t="shared" si="5"/>
        <v>85253782.580000013</v>
      </c>
    </row>
    <row r="94" spans="2:10" x14ac:dyDescent="0.25">
      <c r="B94" s="10">
        <v>39022</v>
      </c>
      <c r="C94" s="25">
        <v>34685.58</v>
      </c>
      <c r="D94" s="25">
        <v>1275182.6299999999</v>
      </c>
      <c r="E94" s="25">
        <v>1945623.88</v>
      </c>
      <c r="F94" s="26">
        <f t="shared" si="6"/>
        <v>3255492.09</v>
      </c>
      <c r="G94" s="25">
        <f t="shared" si="7"/>
        <v>947524.2</v>
      </c>
      <c r="H94" s="25">
        <f t="shared" ref="H94:H157" si="8">SUM(D83:D94)</f>
        <v>4407617.2300000004</v>
      </c>
      <c r="I94" s="25">
        <f t="shared" ref="I94:I157" si="9">SUM(E83:E94)</f>
        <v>74547083.5</v>
      </c>
      <c r="J94" s="26">
        <f t="shared" ref="J94:J157" si="10">SUM(F83:F94)</f>
        <v>79902224.930000007</v>
      </c>
    </row>
    <row r="95" spans="2:10" x14ac:dyDescent="0.25">
      <c r="B95" s="10">
        <v>39052</v>
      </c>
      <c r="C95" s="25">
        <v>-14614.79</v>
      </c>
      <c r="D95" s="25">
        <v>667118.14</v>
      </c>
      <c r="E95" s="25">
        <v>1452362.97</v>
      </c>
      <c r="F95" s="26">
        <f t="shared" si="6"/>
        <v>2104866.3199999998</v>
      </c>
      <c r="G95" s="25">
        <f t="shared" si="7"/>
        <v>1216612.5999999999</v>
      </c>
      <c r="H95" s="25">
        <f t="shared" si="8"/>
        <v>4880973.0199999996</v>
      </c>
      <c r="I95" s="25">
        <f t="shared" si="9"/>
        <v>67316670.810000002</v>
      </c>
      <c r="J95" s="26">
        <f t="shared" si="10"/>
        <v>73414256.429999992</v>
      </c>
    </row>
    <row r="96" spans="2:10" x14ac:dyDescent="0.25">
      <c r="B96" s="6">
        <v>39083</v>
      </c>
      <c r="C96" s="23">
        <v>-25523.58</v>
      </c>
      <c r="D96" s="23">
        <v>1531113.41</v>
      </c>
      <c r="E96" s="23">
        <v>1586660.89</v>
      </c>
      <c r="F96" s="24">
        <f t="shared" si="6"/>
        <v>3092250.7199999997</v>
      </c>
      <c r="G96" s="13">
        <f t="shared" si="7"/>
        <v>1539515.2599999998</v>
      </c>
      <c r="H96" s="13">
        <f t="shared" si="8"/>
        <v>6316914.9000000004</v>
      </c>
      <c r="I96" s="13">
        <f t="shared" si="9"/>
        <v>62462570.130000003</v>
      </c>
      <c r="J96" s="24">
        <f t="shared" si="10"/>
        <v>70319000.289999992</v>
      </c>
    </row>
    <row r="97" spans="2:10" x14ac:dyDescent="0.25">
      <c r="B97" s="6">
        <v>39114</v>
      </c>
      <c r="C97" s="23">
        <v>-10249.31</v>
      </c>
      <c r="D97" s="23">
        <v>393307.3</v>
      </c>
      <c r="E97" s="23">
        <v>1718868.34</v>
      </c>
      <c r="F97" s="24">
        <f t="shared" si="6"/>
        <v>2101926.33</v>
      </c>
      <c r="G97" s="13">
        <f t="shared" si="7"/>
        <v>1849091.8199999996</v>
      </c>
      <c r="H97" s="13">
        <f t="shared" si="8"/>
        <v>6693039.6799999997</v>
      </c>
      <c r="I97" s="13">
        <f t="shared" si="9"/>
        <v>57610092.410000011</v>
      </c>
      <c r="J97" s="24">
        <f t="shared" si="10"/>
        <v>66152223.910000004</v>
      </c>
    </row>
    <row r="98" spans="2:10" x14ac:dyDescent="0.25">
      <c r="B98" s="6">
        <v>39142</v>
      </c>
      <c r="C98" s="23">
        <v>8283.86</v>
      </c>
      <c r="D98" s="23">
        <v>186353.14</v>
      </c>
      <c r="E98" s="23">
        <v>3021641.06</v>
      </c>
      <c r="F98" s="24">
        <f t="shared" si="6"/>
        <v>3216278.06</v>
      </c>
      <c r="G98" s="13">
        <f t="shared" si="7"/>
        <v>2003459.3999999997</v>
      </c>
      <c r="H98" s="13">
        <f t="shared" si="8"/>
        <v>6641296.7399999993</v>
      </c>
      <c r="I98" s="13">
        <f t="shared" si="9"/>
        <v>47990317.550000012</v>
      </c>
      <c r="J98" s="24">
        <f t="shared" si="10"/>
        <v>56635073.690000005</v>
      </c>
    </row>
    <row r="99" spans="2:10" x14ac:dyDescent="0.25">
      <c r="B99" s="6">
        <v>39173</v>
      </c>
      <c r="C99" s="23">
        <v>15518.94</v>
      </c>
      <c r="D99" s="23">
        <v>154758.49</v>
      </c>
      <c r="E99" s="23">
        <v>2995512.95</v>
      </c>
      <c r="F99" s="24">
        <f t="shared" si="6"/>
        <v>3165790.3800000004</v>
      </c>
      <c r="G99" s="13">
        <f t="shared" si="7"/>
        <v>2189966.27</v>
      </c>
      <c r="H99" s="13">
        <f t="shared" si="8"/>
        <v>5721582.6099999994</v>
      </c>
      <c r="I99" s="13">
        <f t="shared" si="9"/>
        <v>41637462.750000007</v>
      </c>
      <c r="J99" s="24">
        <f t="shared" si="10"/>
        <v>49549011.629999995</v>
      </c>
    </row>
    <row r="100" spans="2:10" x14ac:dyDescent="0.25">
      <c r="B100" s="6">
        <v>39203</v>
      </c>
      <c r="C100" s="23">
        <v>-30160.86</v>
      </c>
      <c r="D100" s="23">
        <v>165001.04</v>
      </c>
      <c r="E100" s="23">
        <v>4429526.45</v>
      </c>
      <c r="F100" s="24">
        <f t="shared" si="6"/>
        <v>4564366.63</v>
      </c>
      <c r="G100" s="13">
        <f t="shared" si="7"/>
        <v>2115969.3200000003</v>
      </c>
      <c r="H100" s="13">
        <f t="shared" si="8"/>
        <v>5725643.6899999995</v>
      </c>
      <c r="I100" s="13">
        <f t="shared" si="9"/>
        <v>41761304.040000007</v>
      </c>
      <c r="J100" s="24">
        <f t="shared" si="10"/>
        <v>49602917.050000004</v>
      </c>
    </row>
    <row r="101" spans="2:10" x14ac:dyDescent="0.25">
      <c r="B101" s="6">
        <v>39234</v>
      </c>
      <c r="C101" s="23">
        <v>162433.13</v>
      </c>
      <c r="D101" s="23">
        <v>148434.28</v>
      </c>
      <c r="E101" s="23">
        <v>4907196.8</v>
      </c>
      <c r="F101" s="24">
        <f t="shared" si="6"/>
        <v>5218064.21</v>
      </c>
      <c r="G101" s="13">
        <f t="shared" si="7"/>
        <v>610455.52</v>
      </c>
      <c r="H101" s="13">
        <f t="shared" si="8"/>
        <v>5094015.43</v>
      </c>
      <c r="I101" s="13">
        <f t="shared" si="9"/>
        <v>39744151.089999996</v>
      </c>
      <c r="J101" s="24">
        <f t="shared" si="10"/>
        <v>45448622.039999999</v>
      </c>
    </row>
    <row r="102" spans="2:10" x14ac:dyDescent="0.25">
      <c r="B102" s="6">
        <v>39264</v>
      </c>
      <c r="C102" s="23">
        <v>158714.72</v>
      </c>
      <c r="D102" s="23">
        <v>169535.33</v>
      </c>
      <c r="E102" s="23">
        <v>4667411.75</v>
      </c>
      <c r="F102" s="24">
        <f t="shared" si="6"/>
        <v>4995661.8</v>
      </c>
      <c r="G102" s="13">
        <f t="shared" si="7"/>
        <v>524495.22000000009</v>
      </c>
      <c r="H102" s="13">
        <f t="shared" si="8"/>
        <v>5132785.8499999996</v>
      </c>
      <c r="I102" s="13">
        <f t="shared" si="9"/>
        <v>38721922.009999998</v>
      </c>
      <c r="J102" s="24">
        <f t="shared" si="10"/>
        <v>44379203.079999998</v>
      </c>
    </row>
    <row r="103" spans="2:10" x14ac:dyDescent="0.25">
      <c r="B103" s="6">
        <v>39295</v>
      </c>
      <c r="C103" s="23">
        <v>70595.850000000006</v>
      </c>
      <c r="D103" s="23">
        <v>216431.53</v>
      </c>
      <c r="E103" s="23">
        <v>3537745.68</v>
      </c>
      <c r="F103" s="24">
        <f t="shared" si="6"/>
        <v>3824773.06</v>
      </c>
      <c r="G103" s="13">
        <f t="shared" si="7"/>
        <v>381757.13</v>
      </c>
      <c r="H103" s="13">
        <f t="shared" si="8"/>
        <v>5105215.42</v>
      </c>
      <c r="I103" s="13">
        <f t="shared" si="9"/>
        <v>36258620.910000004</v>
      </c>
      <c r="J103" s="24">
        <f t="shared" si="10"/>
        <v>41745593.460000001</v>
      </c>
    </row>
    <row r="104" spans="2:10" x14ac:dyDescent="0.25">
      <c r="B104" s="6">
        <v>39326</v>
      </c>
      <c r="C104" s="23">
        <v>-22973.49</v>
      </c>
      <c r="D104" s="23">
        <v>197631.55</v>
      </c>
      <c r="E104" s="23">
        <v>2779663.36</v>
      </c>
      <c r="F104" s="24">
        <f t="shared" si="6"/>
        <v>2954321.42</v>
      </c>
      <c r="G104" s="13">
        <f t="shared" si="7"/>
        <v>369503.5</v>
      </c>
      <c r="H104" s="13">
        <f t="shared" si="8"/>
        <v>5194142.55</v>
      </c>
      <c r="I104" s="13">
        <f t="shared" si="9"/>
        <v>35699598.880000003</v>
      </c>
      <c r="J104" s="24">
        <f t="shared" si="10"/>
        <v>41263244.93</v>
      </c>
    </row>
    <row r="105" spans="2:10" x14ac:dyDescent="0.25">
      <c r="B105" s="6">
        <v>39356</v>
      </c>
      <c r="C105" s="23">
        <v>-6205.79</v>
      </c>
      <c r="D105" s="23">
        <v>312807.71999999997</v>
      </c>
      <c r="E105" s="23">
        <v>1841638.12</v>
      </c>
      <c r="F105" s="24">
        <f t="shared" si="6"/>
        <v>2148240.0500000003</v>
      </c>
      <c r="G105" s="13">
        <f t="shared" si="7"/>
        <v>340504.26000000007</v>
      </c>
      <c r="H105" s="13">
        <f t="shared" si="8"/>
        <v>5417674.5599999996</v>
      </c>
      <c r="I105" s="13">
        <f t="shared" si="9"/>
        <v>34883852.25</v>
      </c>
      <c r="J105" s="24">
        <f t="shared" si="10"/>
        <v>40642031.07</v>
      </c>
    </row>
    <row r="106" spans="2:10" x14ac:dyDescent="0.25">
      <c r="B106" s="6">
        <v>39387</v>
      </c>
      <c r="C106" s="23">
        <v>41391.1</v>
      </c>
      <c r="D106" s="23">
        <v>667790.56000000006</v>
      </c>
      <c r="E106" s="23">
        <v>2374768.06</v>
      </c>
      <c r="F106" s="24">
        <f t="shared" si="6"/>
        <v>3083949.72</v>
      </c>
      <c r="G106" s="13">
        <f t="shared" si="7"/>
        <v>347209.77999999997</v>
      </c>
      <c r="H106" s="13">
        <f t="shared" si="8"/>
        <v>4810282.4899999984</v>
      </c>
      <c r="I106" s="13">
        <f t="shared" si="9"/>
        <v>35312996.43</v>
      </c>
      <c r="J106" s="24">
        <f t="shared" si="10"/>
        <v>40470488.699999996</v>
      </c>
    </row>
    <row r="107" spans="2:10" x14ac:dyDescent="0.25">
      <c r="B107" s="6">
        <v>39417</v>
      </c>
      <c r="C107" s="23">
        <v>-20052.490000000002</v>
      </c>
      <c r="D107" s="23">
        <v>532663.56000000006</v>
      </c>
      <c r="E107" s="23">
        <v>3016343.11</v>
      </c>
      <c r="F107" s="24">
        <f t="shared" si="6"/>
        <v>3528954.1799999997</v>
      </c>
      <c r="G107" s="13">
        <f t="shared" si="7"/>
        <v>341772.08</v>
      </c>
      <c r="H107" s="13">
        <f t="shared" si="8"/>
        <v>4675827.9099999992</v>
      </c>
      <c r="I107" s="13">
        <f t="shared" si="9"/>
        <v>36876976.57</v>
      </c>
      <c r="J107" s="24">
        <f t="shared" si="10"/>
        <v>41894576.559999995</v>
      </c>
    </row>
    <row r="108" spans="2:10" x14ac:dyDescent="0.25">
      <c r="B108" s="10">
        <v>39448</v>
      </c>
      <c r="C108" s="25">
        <v>29435.69</v>
      </c>
      <c r="D108" s="25">
        <v>4243058.09</v>
      </c>
      <c r="E108" s="25">
        <v>3207043.78</v>
      </c>
      <c r="F108" s="26">
        <f t="shared" si="6"/>
        <v>7479537.5600000005</v>
      </c>
      <c r="G108" s="25">
        <f t="shared" si="7"/>
        <v>396731.35</v>
      </c>
      <c r="H108" s="25">
        <f t="shared" si="8"/>
        <v>7387772.5899999999</v>
      </c>
      <c r="I108" s="25">
        <f t="shared" si="9"/>
        <v>38497359.460000001</v>
      </c>
      <c r="J108" s="26">
        <f t="shared" si="10"/>
        <v>46281863.400000006</v>
      </c>
    </row>
    <row r="109" spans="2:10" x14ac:dyDescent="0.25">
      <c r="B109" s="10">
        <v>39479</v>
      </c>
      <c r="C109" s="25">
        <v>99750.3</v>
      </c>
      <c r="D109" s="25">
        <v>2455701.56</v>
      </c>
      <c r="E109" s="25">
        <v>5635740.5300000003</v>
      </c>
      <c r="F109" s="26">
        <f t="shared" si="6"/>
        <v>8191192.3900000006</v>
      </c>
      <c r="G109" s="25">
        <f t="shared" si="7"/>
        <v>506730.96</v>
      </c>
      <c r="H109" s="25">
        <f t="shared" si="8"/>
        <v>9450166.8499999996</v>
      </c>
      <c r="I109" s="25">
        <f t="shared" si="9"/>
        <v>42414231.650000006</v>
      </c>
      <c r="J109" s="26">
        <f t="shared" si="10"/>
        <v>52371129.460000008</v>
      </c>
    </row>
    <row r="110" spans="2:10" x14ac:dyDescent="0.25">
      <c r="B110" s="10">
        <v>39508</v>
      </c>
      <c r="C110" s="25">
        <v>7244.43</v>
      </c>
      <c r="D110" s="25">
        <v>2700892.87</v>
      </c>
      <c r="E110" s="25">
        <v>5199175.91</v>
      </c>
      <c r="F110" s="26">
        <f t="shared" si="6"/>
        <v>7907313.2100000009</v>
      </c>
      <c r="G110" s="25">
        <f t="shared" si="7"/>
        <v>505691.53</v>
      </c>
      <c r="H110" s="25">
        <f t="shared" si="8"/>
        <v>11964706.580000002</v>
      </c>
      <c r="I110" s="25">
        <f t="shared" si="9"/>
        <v>44591766.5</v>
      </c>
      <c r="J110" s="26">
        <f t="shared" si="10"/>
        <v>57062164.609999999</v>
      </c>
    </row>
    <row r="111" spans="2:10" x14ac:dyDescent="0.25">
      <c r="B111" s="10">
        <v>39539</v>
      </c>
      <c r="C111" s="25">
        <v>395497.78</v>
      </c>
      <c r="D111" s="25">
        <v>2508186.34</v>
      </c>
      <c r="E111" s="25">
        <v>10845932.060000001</v>
      </c>
      <c r="F111" s="26">
        <f t="shared" si="6"/>
        <v>13749616.18</v>
      </c>
      <c r="G111" s="25">
        <f t="shared" si="7"/>
        <v>885670.37</v>
      </c>
      <c r="H111" s="25">
        <f t="shared" si="8"/>
        <v>14318134.43</v>
      </c>
      <c r="I111" s="25">
        <f t="shared" si="9"/>
        <v>52442185.609999999</v>
      </c>
      <c r="J111" s="26">
        <f t="shared" si="10"/>
        <v>67645990.409999996</v>
      </c>
    </row>
    <row r="112" spans="2:10" x14ac:dyDescent="0.25">
      <c r="B112" s="10">
        <v>39569</v>
      </c>
      <c r="C112" s="25">
        <v>423046.6</v>
      </c>
      <c r="D112" s="25">
        <v>5975819.6699999999</v>
      </c>
      <c r="E112" s="25">
        <v>25258256.190000001</v>
      </c>
      <c r="F112" s="26">
        <f t="shared" si="6"/>
        <v>31657122.460000001</v>
      </c>
      <c r="G112" s="25">
        <f t="shared" si="7"/>
        <v>1338877.83</v>
      </c>
      <c r="H112" s="25">
        <f t="shared" si="8"/>
        <v>20128953.060000002</v>
      </c>
      <c r="I112" s="25">
        <f t="shared" si="9"/>
        <v>73270915.350000009</v>
      </c>
      <c r="J112" s="26">
        <f t="shared" si="10"/>
        <v>94738746.24000001</v>
      </c>
    </row>
    <row r="113" spans="2:10" x14ac:dyDescent="0.25">
      <c r="B113" s="10">
        <v>39600</v>
      </c>
      <c r="C113" s="25">
        <v>1259903.2</v>
      </c>
      <c r="D113" s="25">
        <v>11022208.98</v>
      </c>
      <c r="E113" s="25">
        <v>31874121.719999999</v>
      </c>
      <c r="F113" s="26">
        <f t="shared" si="6"/>
        <v>44156233.899999999</v>
      </c>
      <c r="G113" s="25">
        <f t="shared" si="7"/>
        <v>2436347.9000000004</v>
      </c>
      <c r="H113" s="25">
        <f t="shared" si="8"/>
        <v>31002727.760000002</v>
      </c>
      <c r="I113" s="25">
        <f t="shared" si="9"/>
        <v>100237840.27000001</v>
      </c>
      <c r="J113" s="26">
        <f t="shared" si="10"/>
        <v>133676915.93000001</v>
      </c>
    </row>
    <row r="114" spans="2:10" x14ac:dyDescent="0.25">
      <c r="B114" s="10">
        <v>39630</v>
      </c>
      <c r="C114" s="25">
        <v>1984771.01</v>
      </c>
      <c r="D114" s="25">
        <v>3537843.06</v>
      </c>
      <c r="E114" s="25">
        <v>17432043.48</v>
      </c>
      <c r="F114" s="26">
        <f t="shared" si="6"/>
        <v>22954657.550000001</v>
      </c>
      <c r="G114" s="25">
        <f t="shared" si="7"/>
        <v>4262404.1899999995</v>
      </c>
      <c r="H114" s="25">
        <f t="shared" si="8"/>
        <v>34371035.490000002</v>
      </c>
      <c r="I114" s="25">
        <f t="shared" si="9"/>
        <v>113002472</v>
      </c>
      <c r="J114" s="26">
        <f t="shared" si="10"/>
        <v>151635911.68000001</v>
      </c>
    </row>
    <row r="115" spans="2:10" x14ac:dyDescent="0.25">
      <c r="B115" s="10">
        <v>39661</v>
      </c>
      <c r="C115" s="25">
        <v>844759.5</v>
      </c>
      <c r="D115" s="25">
        <v>11848537.619999999</v>
      </c>
      <c r="E115" s="25">
        <v>25033309.789999999</v>
      </c>
      <c r="F115" s="26">
        <f t="shared" si="6"/>
        <v>37726606.909999996</v>
      </c>
      <c r="G115" s="25">
        <f t="shared" si="7"/>
        <v>5036567.84</v>
      </c>
      <c r="H115" s="25">
        <f t="shared" si="8"/>
        <v>46003141.579999998</v>
      </c>
      <c r="I115" s="25">
        <f t="shared" si="9"/>
        <v>134498036.11000001</v>
      </c>
      <c r="J115" s="26">
        <f t="shared" si="10"/>
        <v>185537745.53</v>
      </c>
    </row>
    <row r="116" spans="2:10" x14ac:dyDescent="0.25">
      <c r="B116" s="10">
        <v>39692</v>
      </c>
      <c r="C116" s="25">
        <v>258140.47</v>
      </c>
      <c r="D116" s="25">
        <v>1102833.95</v>
      </c>
      <c r="E116" s="25">
        <v>2970130.49</v>
      </c>
      <c r="F116" s="26">
        <f t="shared" si="6"/>
        <v>4331104.91</v>
      </c>
      <c r="G116" s="25">
        <f t="shared" si="7"/>
        <v>5317681.8</v>
      </c>
      <c r="H116" s="25">
        <f t="shared" si="8"/>
        <v>46908343.979999997</v>
      </c>
      <c r="I116" s="25">
        <f t="shared" si="9"/>
        <v>134688503.24000001</v>
      </c>
      <c r="J116" s="26">
        <f t="shared" si="10"/>
        <v>186914529.02000001</v>
      </c>
    </row>
    <row r="117" spans="2:10" x14ac:dyDescent="0.25">
      <c r="B117" s="10">
        <v>39722</v>
      </c>
      <c r="C117" s="25">
        <v>346682.87</v>
      </c>
      <c r="D117" s="25">
        <v>696101</v>
      </c>
      <c r="E117" s="25">
        <v>2228135.92</v>
      </c>
      <c r="F117" s="26">
        <f t="shared" si="6"/>
        <v>3270919.79</v>
      </c>
      <c r="G117" s="25">
        <f t="shared" si="7"/>
        <v>5670570.46</v>
      </c>
      <c r="H117" s="25">
        <f t="shared" si="8"/>
        <v>47291637.259999998</v>
      </c>
      <c r="I117" s="25">
        <f t="shared" si="9"/>
        <v>135075001.03999999</v>
      </c>
      <c r="J117" s="26">
        <f t="shared" si="10"/>
        <v>188037208.75999999</v>
      </c>
    </row>
    <row r="118" spans="2:10" x14ac:dyDescent="0.25">
      <c r="B118" s="10">
        <v>39753</v>
      </c>
      <c r="C118" s="25">
        <v>381220.82</v>
      </c>
      <c r="D118" s="25">
        <v>1103586.75</v>
      </c>
      <c r="E118" s="25">
        <v>3294616.3</v>
      </c>
      <c r="F118" s="26">
        <f t="shared" si="6"/>
        <v>4779423.87</v>
      </c>
      <c r="G118" s="25">
        <f t="shared" si="7"/>
        <v>6010400.1799999997</v>
      </c>
      <c r="H118" s="25">
        <f t="shared" si="8"/>
        <v>47727433.450000003</v>
      </c>
      <c r="I118" s="25">
        <f t="shared" si="9"/>
        <v>135994849.28</v>
      </c>
      <c r="J118" s="26">
        <f t="shared" si="10"/>
        <v>189732682.91</v>
      </c>
    </row>
    <row r="119" spans="2:10" x14ac:dyDescent="0.25">
      <c r="B119" s="10">
        <v>39783</v>
      </c>
      <c r="C119" s="25">
        <v>158004.4</v>
      </c>
      <c r="D119" s="25">
        <v>2173298.54</v>
      </c>
      <c r="E119" s="25">
        <v>1814248.84</v>
      </c>
      <c r="F119" s="26">
        <f t="shared" si="6"/>
        <v>4145551.7800000003</v>
      </c>
      <c r="G119" s="25">
        <f t="shared" si="7"/>
        <v>6188457.0700000003</v>
      </c>
      <c r="H119" s="25">
        <f t="shared" si="8"/>
        <v>49368068.43</v>
      </c>
      <c r="I119" s="25">
        <f t="shared" si="9"/>
        <v>134792755.00999999</v>
      </c>
      <c r="J119" s="26">
        <f t="shared" si="10"/>
        <v>190349280.51000002</v>
      </c>
    </row>
    <row r="120" spans="2:10" x14ac:dyDescent="0.25">
      <c r="B120" s="6">
        <v>39814</v>
      </c>
      <c r="C120" s="23">
        <v>121137.02</v>
      </c>
      <c r="D120" s="23">
        <v>8770930.4499999993</v>
      </c>
      <c r="E120" s="23">
        <v>1658309.22</v>
      </c>
      <c r="F120" s="24">
        <f t="shared" si="6"/>
        <v>10550376.689999999</v>
      </c>
      <c r="G120" s="13">
        <f t="shared" si="7"/>
        <v>6280158.4000000004</v>
      </c>
      <c r="H120" s="13">
        <f t="shared" si="8"/>
        <v>53895940.790000007</v>
      </c>
      <c r="I120" s="13">
        <f t="shared" si="9"/>
        <v>133244020.45</v>
      </c>
      <c r="J120" s="24">
        <f t="shared" si="10"/>
        <v>193420119.63999999</v>
      </c>
    </row>
    <row r="121" spans="2:10" x14ac:dyDescent="0.25">
      <c r="B121" s="6">
        <v>39845</v>
      </c>
      <c r="C121" s="23">
        <v>170589.65</v>
      </c>
      <c r="D121" s="23">
        <v>1780138.03</v>
      </c>
      <c r="E121" s="23">
        <v>2325166.06</v>
      </c>
      <c r="F121" s="24">
        <f t="shared" si="6"/>
        <v>4275893.74</v>
      </c>
      <c r="G121" s="13">
        <f t="shared" si="7"/>
        <v>6350997.75</v>
      </c>
      <c r="H121" s="13">
        <f t="shared" si="8"/>
        <v>53220377.260000005</v>
      </c>
      <c r="I121" s="13">
        <f t="shared" si="9"/>
        <v>129933445.98</v>
      </c>
      <c r="J121" s="24">
        <f t="shared" si="10"/>
        <v>189504820.98999998</v>
      </c>
    </row>
    <row r="122" spans="2:10" x14ac:dyDescent="0.25">
      <c r="B122" s="6">
        <v>39873</v>
      </c>
      <c r="C122" s="23">
        <v>144012.96</v>
      </c>
      <c r="D122" s="23">
        <v>3329513.49</v>
      </c>
      <c r="E122" s="23">
        <v>1635101.91</v>
      </c>
      <c r="F122" s="24">
        <f t="shared" si="6"/>
        <v>5108628.3600000003</v>
      </c>
      <c r="G122" s="13">
        <f t="shared" si="7"/>
        <v>6487766.2800000003</v>
      </c>
      <c r="H122" s="13">
        <f t="shared" si="8"/>
        <v>53848997.880000003</v>
      </c>
      <c r="I122" s="13">
        <f t="shared" si="9"/>
        <v>126369371.98</v>
      </c>
      <c r="J122" s="24">
        <f t="shared" si="10"/>
        <v>186706136.14000002</v>
      </c>
    </row>
    <row r="123" spans="2:10" x14ac:dyDescent="0.25">
      <c r="B123" s="6">
        <v>39904</v>
      </c>
      <c r="C123" s="23">
        <v>238268.90839999999</v>
      </c>
      <c r="D123" s="23">
        <v>2473153.6842999998</v>
      </c>
      <c r="E123" s="23">
        <v>3176615.3352999999</v>
      </c>
      <c r="F123" s="24">
        <f t="shared" si="6"/>
        <v>5888037.9279999994</v>
      </c>
      <c r="G123" s="13">
        <f t="shared" si="7"/>
        <v>6330537.4084000001</v>
      </c>
      <c r="H123" s="13">
        <f t="shared" si="8"/>
        <v>53813965.224299997</v>
      </c>
      <c r="I123" s="13">
        <f t="shared" si="9"/>
        <v>118700055.2553</v>
      </c>
      <c r="J123" s="24">
        <f t="shared" si="10"/>
        <v>178844557.88800001</v>
      </c>
    </row>
    <row r="124" spans="2:10" x14ac:dyDescent="0.25">
      <c r="B124" s="6">
        <v>39934</v>
      </c>
      <c r="C124" s="23">
        <v>562538.27</v>
      </c>
      <c r="D124" s="23">
        <v>17682944.09</v>
      </c>
      <c r="E124" s="23">
        <v>3972850.25</v>
      </c>
      <c r="F124" s="24">
        <f t="shared" si="6"/>
        <v>22218332.609999999</v>
      </c>
      <c r="G124" s="13">
        <f t="shared" si="7"/>
        <v>6470029.0784000009</v>
      </c>
      <c r="H124" s="13">
        <f t="shared" si="8"/>
        <v>65521089.644299999</v>
      </c>
      <c r="I124" s="13">
        <f t="shared" si="9"/>
        <v>97414649.315300003</v>
      </c>
      <c r="J124" s="24">
        <f t="shared" si="10"/>
        <v>169405768.03800005</v>
      </c>
    </row>
    <row r="125" spans="2:10" x14ac:dyDescent="0.25">
      <c r="B125" s="6">
        <v>39965</v>
      </c>
      <c r="C125" s="23">
        <v>283294.68</v>
      </c>
      <c r="D125" s="23">
        <v>13558581.99</v>
      </c>
      <c r="E125" s="23">
        <v>1561618.13</v>
      </c>
      <c r="F125" s="24">
        <f t="shared" si="6"/>
        <v>15403494.800000001</v>
      </c>
      <c r="G125" s="13">
        <f t="shared" si="7"/>
        <v>5493420.5583999995</v>
      </c>
      <c r="H125" s="13">
        <f t="shared" si="8"/>
        <v>68057462.654299989</v>
      </c>
      <c r="I125" s="13">
        <f t="shared" si="9"/>
        <v>67102145.725299999</v>
      </c>
      <c r="J125" s="24">
        <f t="shared" si="10"/>
        <v>140653028.93799999</v>
      </c>
    </row>
    <row r="126" spans="2:10" x14ac:dyDescent="0.25">
      <c r="B126" s="6">
        <v>39995</v>
      </c>
      <c r="C126" s="23">
        <v>426995.32</v>
      </c>
      <c r="D126" s="23">
        <v>1269987.82</v>
      </c>
      <c r="E126" s="23">
        <v>3950695.89</v>
      </c>
      <c r="F126" s="24">
        <f t="shared" si="6"/>
        <v>5647679.0300000003</v>
      </c>
      <c r="G126" s="13">
        <f t="shared" si="7"/>
        <v>3935644.8683999996</v>
      </c>
      <c r="H126" s="13">
        <f t="shared" si="8"/>
        <v>65789607.414299995</v>
      </c>
      <c r="I126" s="13">
        <f t="shared" si="9"/>
        <v>53620798.135300003</v>
      </c>
      <c r="J126" s="24">
        <f t="shared" si="10"/>
        <v>123346050.41799998</v>
      </c>
    </row>
    <row r="127" spans="2:10" x14ac:dyDescent="0.25">
      <c r="B127" s="6">
        <v>40026</v>
      </c>
      <c r="C127" s="23">
        <v>266657.05</v>
      </c>
      <c r="D127" s="23">
        <v>2199998.9</v>
      </c>
      <c r="E127" s="23">
        <v>1177708.56</v>
      </c>
      <c r="F127" s="24">
        <f t="shared" si="6"/>
        <v>3644364.51</v>
      </c>
      <c r="G127" s="13">
        <f t="shared" si="7"/>
        <v>3357542.4183999998</v>
      </c>
      <c r="H127" s="13">
        <f t="shared" si="8"/>
        <v>56141068.694300003</v>
      </c>
      <c r="I127" s="13">
        <f t="shared" si="9"/>
        <v>29765196.905299999</v>
      </c>
      <c r="J127" s="24">
        <f t="shared" si="10"/>
        <v>89263808.018000007</v>
      </c>
    </row>
    <row r="128" spans="2:10" x14ac:dyDescent="0.25">
      <c r="B128" s="6">
        <v>40057</v>
      </c>
      <c r="C128" s="23">
        <v>275500.95</v>
      </c>
      <c r="D128" s="23">
        <v>5436839.1399999997</v>
      </c>
      <c r="E128" s="23">
        <v>1271183.55</v>
      </c>
      <c r="F128" s="24">
        <f t="shared" si="6"/>
        <v>6983523.6399999997</v>
      </c>
      <c r="G128" s="13">
        <f t="shared" si="7"/>
        <v>3374902.8984000003</v>
      </c>
      <c r="H128" s="13">
        <f t="shared" si="8"/>
        <v>60475073.884300001</v>
      </c>
      <c r="I128" s="13">
        <f t="shared" si="9"/>
        <v>28066249.965299997</v>
      </c>
      <c r="J128" s="24">
        <f t="shared" si="10"/>
        <v>91916226.748000011</v>
      </c>
    </row>
    <row r="129" spans="2:12" x14ac:dyDescent="0.25">
      <c r="B129" s="6">
        <v>40087</v>
      </c>
      <c r="C129" s="23">
        <v>496583.25</v>
      </c>
      <c r="D129" s="23">
        <v>7714523.1600000001</v>
      </c>
      <c r="E129" s="23">
        <v>2474641.5099999998</v>
      </c>
      <c r="F129" s="24">
        <f t="shared" si="6"/>
        <v>10685747.92</v>
      </c>
      <c r="G129" s="13">
        <f t="shared" si="7"/>
        <v>3524803.2783999997</v>
      </c>
      <c r="H129" s="13">
        <f t="shared" si="8"/>
        <v>67493496.044300005</v>
      </c>
      <c r="I129" s="13">
        <f t="shared" si="9"/>
        <v>28312755.555299997</v>
      </c>
      <c r="J129" s="24">
        <f t="shared" si="10"/>
        <v>99331054.878000006</v>
      </c>
    </row>
    <row r="130" spans="2:12" x14ac:dyDescent="0.25">
      <c r="B130" s="6">
        <v>40118</v>
      </c>
      <c r="C130" s="23">
        <v>741232.75</v>
      </c>
      <c r="D130" s="23">
        <v>434017.83</v>
      </c>
      <c r="E130" s="23">
        <v>2869816.8</v>
      </c>
      <c r="F130" s="24">
        <f t="shared" si="6"/>
        <v>4045067.38</v>
      </c>
      <c r="G130" s="13">
        <f t="shared" si="7"/>
        <v>3884815.2083999999</v>
      </c>
      <c r="H130" s="13">
        <f t="shared" si="8"/>
        <v>66823927.124300003</v>
      </c>
      <c r="I130" s="13">
        <f t="shared" si="9"/>
        <v>27887956.055300001</v>
      </c>
      <c r="J130" s="24">
        <f t="shared" si="10"/>
        <v>98596698.387999997</v>
      </c>
    </row>
    <row r="131" spans="2:12" x14ac:dyDescent="0.25">
      <c r="B131" s="6">
        <v>40148</v>
      </c>
      <c r="C131" s="23">
        <v>465589.78</v>
      </c>
      <c r="D131" s="23">
        <v>1069745.45</v>
      </c>
      <c r="E131" s="23">
        <v>2621209.62</v>
      </c>
      <c r="F131" s="24">
        <f t="shared" ref="F131:F171" si="11">SUM(C131:E131)</f>
        <v>4156544.85</v>
      </c>
      <c r="G131" s="13">
        <f t="shared" si="7"/>
        <v>4192400.5883999998</v>
      </c>
      <c r="H131" s="13">
        <f t="shared" si="8"/>
        <v>65720374.034299999</v>
      </c>
      <c r="I131" s="13">
        <f t="shared" si="9"/>
        <v>28694916.835299999</v>
      </c>
      <c r="J131" s="24">
        <f t="shared" si="10"/>
        <v>98607691.457999989</v>
      </c>
    </row>
    <row r="132" spans="2:12" x14ac:dyDescent="0.25">
      <c r="B132" s="10">
        <v>40179</v>
      </c>
      <c r="C132" s="25">
        <v>354423.39</v>
      </c>
      <c r="D132" s="25">
        <v>5591774.8600000003</v>
      </c>
      <c r="E132" s="25">
        <v>2834949.13</v>
      </c>
      <c r="F132" s="26">
        <f t="shared" si="11"/>
        <v>8781147.379999999</v>
      </c>
      <c r="G132" s="25">
        <f t="shared" si="7"/>
        <v>4425686.9583999999</v>
      </c>
      <c r="H132" s="25">
        <f t="shared" si="8"/>
        <v>62541218.444299996</v>
      </c>
      <c r="I132" s="25">
        <f t="shared" si="9"/>
        <v>29871556.745299999</v>
      </c>
      <c r="J132" s="26">
        <f t="shared" si="10"/>
        <v>96838462.147999972</v>
      </c>
    </row>
    <row r="133" spans="2:12" x14ac:dyDescent="0.25">
      <c r="B133" s="10">
        <v>40210</v>
      </c>
      <c r="C133" s="25">
        <v>562374.52</v>
      </c>
      <c r="D133" s="25">
        <v>538471.6</v>
      </c>
      <c r="E133" s="25">
        <v>4467281.8600000003</v>
      </c>
      <c r="F133" s="26">
        <f t="shared" si="11"/>
        <v>5568127.9800000004</v>
      </c>
      <c r="G133" s="25">
        <f t="shared" si="7"/>
        <v>4817471.8283999991</v>
      </c>
      <c r="H133" s="25">
        <f t="shared" si="8"/>
        <v>61299552.014299996</v>
      </c>
      <c r="I133" s="25">
        <f t="shared" si="9"/>
        <v>32013672.545299999</v>
      </c>
      <c r="J133" s="26">
        <f t="shared" si="10"/>
        <v>98130696.387999982</v>
      </c>
    </row>
    <row r="134" spans="2:12" x14ac:dyDescent="0.25">
      <c r="B134" s="10">
        <v>40238</v>
      </c>
      <c r="C134" s="25">
        <v>1016246.68</v>
      </c>
      <c r="D134" s="25">
        <v>970481.3</v>
      </c>
      <c r="E134" s="25">
        <v>5211755.47</v>
      </c>
      <c r="F134" s="26">
        <f t="shared" si="11"/>
        <v>7198483.4499999993</v>
      </c>
      <c r="G134" s="25">
        <f t="shared" si="7"/>
        <v>5689705.5483999997</v>
      </c>
      <c r="H134" s="25">
        <f t="shared" si="8"/>
        <v>58940519.824299999</v>
      </c>
      <c r="I134" s="25">
        <f t="shared" si="9"/>
        <v>35590326.105300002</v>
      </c>
      <c r="J134" s="26">
        <f t="shared" si="10"/>
        <v>100220551.47799999</v>
      </c>
    </row>
    <row r="135" spans="2:12" x14ac:dyDescent="0.25">
      <c r="B135" s="10">
        <v>40269</v>
      </c>
      <c r="C135" s="25">
        <v>736640.6</v>
      </c>
      <c r="D135" s="25">
        <v>690645.47</v>
      </c>
      <c r="E135" s="25">
        <v>2854987.07</v>
      </c>
      <c r="F135" s="26">
        <f t="shared" si="11"/>
        <v>4282273.1399999997</v>
      </c>
      <c r="G135" s="25">
        <f t="shared" si="7"/>
        <v>6188077.2399999993</v>
      </c>
      <c r="H135" s="25">
        <f t="shared" si="8"/>
        <v>57158011.609999992</v>
      </c>
      <c r="I135" s="25">
        <f t="shared" si="9"/>
        <v>35268697.839999996</v>
      </c>
      <c r="J135" s="26">
        <f t="shared" si="10"/>
        <v>98614786.689999998</v>
      </c>
    </row>
    <row r="136" spans="2:12" x14ac:dyDescent="0.25">
      <c r="B136" s="10">
        <v>40299</v>
      </c>
      <c r="C136" s="25">
        <v>612983.81999999995</v>
      </c>
      <c r="D136" s="25">
        <v>2497554.85</v>
      </c>
      <c r="E136" s="25">
        <v>2701732.45</v>
      </c>
      <c r="F136" s="26">
        <f t="shared" si="11"/>
        <v>5812271.1200000001</v>
      </c>
      <c r="G136" s="25">
        <f t="shared" si="7"/>
        <v>6238522.79</v>
      </c>
      <c r="H136" s="25">
        <f t="shared" si="8"/>
        <v>41972622.369999997</v>
      </c>
      <c r="I136" s="25">
        <f t="shared" si="9"/>
        <v>33997580.039999999</v>
      </c>
      <c r="J136" s="26">
        <f t="shared" si="10"/>
        <v>82208725.200000018</v>
      </c>
    </row>
    <row r="137" spans="2:12" x14ac:dyDescent="0.25">
      <c r="B137" s="10">
        <v>40330</v>
      </c>
      <c r="C137" s="25">
        <v>418519.58</v>
      </c>
      <c r="D137" s="25">
        <v>1106181.3500000001</v>
      </c>
      <c r="E137" s="25">
        <v>2611129.36</v>
      </c>
      <c r="F137" s="26">
        <f t="shared" si="11"/>
        <v>4135830.29</v>
      </c>
      <c r="G137" s="25">
        <f t="shared" si="7"/>
        <v>6373747.6900000004</v>
      </c>
      <c r="H137" s="25">
        <f t="shared" si="8"/>
        <v>29520221.73</v>
      </c>
      <c r="I137" s="25">
        <f t="shared" si="9"/>
        <v>35047091.269999996</v>
      </c>
      <c r="J137" s="26">
        <f t="shared" si="10"/>
        <v>70941060.689999998</v>
      </c>
    </row>
    <row r="138" spans="2:12" x14ac:dyDescent="0.25">
      <c r="B138" s="10">
        <v>40360</v>
      </c>
      <c r="C138" s="25">
        <v>561755.81000000006</v>
      </c>
      <c r="D138" s="25">
        <v>1512630.26</v>
      </c>
      <c r="E138" s="25">
        <v>6800776.5899999999</v>
      </c>
      <c r="F138" s="26">
        <f t="shared" si="11"/>
        <v>8875162.6600000001</v>
      </c>
      <c r="G138" s="25">
        <f t="shared" si="7"/>
        <v>6508508.1800000016</v>
      </c>
      <c r="H138" s="25">
        <f t="shared" si="8"/>
        <v>29762864.170000006</v>
      </c>
      <c r="I138" s="25">
        <f t="shared" si="9"/>
        <v>37897171.969999999</v>
      </c>
      <c r="J138" s="26">
        <f t="shared" si="10"/>
        <v>74168544.319999993</v>
      </c>
    </row>
    <row r="139" spans="2:12" x14ac:dyDescent="0.25">
      <c r="B139" s="10">
        <v>40391</v>
      </c>
      <c r="C139" s="25">
        <v>417187.14</v>
      </c>
      <c r="D139" s="25">
        <v>725673.18</v>
      </c>
      <c r="E139" s="25">
        <v>3054057.11</v>
      </c>
      <c r="F139" s="26">
        <f t="shared" si="11"/>
        <v>4196917.43</v>
      </c>
      <c r="G139" s="25">
        <f t="shared" si="7"/>
        <v>6659038.2700000005</v>
      </c>
      <c r="H139" s="25">
        <f t="shared" si="8"/>
        <v>28288538.450000007</v>
      </c>
      <c r="I139" s="25">
        <f t="shared" si="9"/>
        <v>39773520.519999996</v>
      </c>
      <c r="J139" s="26">
        <f t="shared" si="10"/>
        <v>74721097.24000001</v>
      </c>
    </row>
    <row r="140" spans="2:12" x14ac:dyDescent="0.25">
      <c r="B140" s="10">
        <v>40422</v>
      </c>
      <c r="C140" s="25">
        <v>242865.3</v>
      </c>
      <c r="D140" s="25">
        <v>1778841.38</v>
      </c>
      <c r="E140" s="25">
        <v>1593395.47</v>
      </c>
      <c r="F140" s="26">
        <f t="shared" si="11"/>
        <v>3615102.15</v>
      </c>
      <c r="G140" s="25">
        <f t="shared" si="7"/>
        <v>6626402.6199999992</v>
      </c>
      <c r="H140" s="25">
        <f t="shared" si="8"/>
        <v>24630540.690000005</v>
      </c>
      <c r="I140" s="25">
        <f t="shared" si="9"/>
        <v>40095732.439999998</v>
      </c>
      <c r="J140" s="26">
        <f t="shared" si="10"/>
        <v>71352675.75</v>
      </c>
    </row>
    <row r="141" spans="2:12" x14ac:dyDescent="0.25">
      <c r="B141" s="10">
        <v>40452</v>
      </c>
      <c r="C141" s="25">
        <v>216417.36</v>
      </c>
      <c r="D141" s="25">
        <v>304191.13</v>
      </c>
      <c r="E141" s="25">
        <v>1505912.43</v>
      </c>
      <c r="F141" s="26">
        <f t="shared" si="11"/>
        <v>2026520.92</v>
      </c>
      <c r="G141" s="25">
        <f t="shared" si="7"/>
        <v>6346236.7299999995</v>
      </c>
      <c r="H141" s="25">
        <f t="shared" si="8"/>
        <v>17220208.66</v>
      </c>
      <c r="I141" s="25">
        <f t="shared" si="9"/>
        <v>39127003.359999999</v>
      </c>
      <c r="J141" s="26">
        <f t="shared" si="10"/>
        <v>62693448.75</v>
      </c>
    </row>
    <row r="142" spans="2:12" x14ac:dyDescent="0.25">
      <c r="B142" s="10">
        <v>40483</v>
      </c>
      <c r="C142" s="25">
        <v>555538.38</v>
      </c>
      <c r="D142" s="25">
        <v>1992232.68</v>
      </c>
      <c r="E142" s="25">
        <v>2696001.74</v>
      </c>
      <c r="F142" s="26">
        <f t="shared" si="11"/>
        <v>5243772.8000000007</v>
      </c>
      <c r="G142" s="25">
        <f t="shared" si="7"/>
        <v>6160542.3599999994</v>
      </c>
      <c r="H142" s="25">
        <f t="shared" si="8"/>
        <v>18778423.509999998</v>
      </c>
      <c r="I142" s="25">
        <f t="shared" si="9"/>
        <v>38953188.299999997</v>
      </c>
      <c r="J142" s="26">
        <f t="shared" si="10"/>
        <v>63892154.170000002</v>
      </c>
    </row>
    <row r="143" spans="2:12" x14ac:dyDescent="0.25">
      <c r="B143" s="10">
        <v>40513</v>
      </c>
      <c r="C143" s="25">
        <v>853091.31</v>
      </c>
      <c r="D143" s="25">
        <v>966196.95</v>
      </c>
      <c r="E143" s="25">
        <v>5698328.1500000004</v>
      </c>
      <c r="F143" s="26">
        <f t="shared" si="11"/>
        <v>7517616.4100000001</v>
      </c>
      <c r="G143" s="25">
        <f t="shared" ref="G143:G166" si="12">SUM(C132:C143)</f>
        <v>6548043.8900000006</v>
      </c>
      <c r="H143" s="25">
        <f t="shared" si="8"/>
        <v>18674875.010000002</v>
      </c>
      <c r="I143" s="25">
        <f t="shared" si="9"/>
        <v>42030306.829999998</v>
      </c>
      <c r="J143" s="26">
        <f t="shared" si="10"/>
        <v>67253225.729999989</v>
      </c>
    </row>
    <row r="144" spans="2:12" x14ac:dyDescent="0.25">
      <c r="B144" s="6">
        <v>40544</v>
      </c>
      <c r="C144" s="23">
        <v>518331.52</v>
      </c>
      <c r="D144" s="23">
        <v>6731522.0499999998</v>
      </c>
      <c r="E144" s="23">
        <v>3409712.25</v>
      </c>
      <c r="F144" s="24">
        <f t="shared" si="11"/>
        <v>10659565.82</v>
      </c>
      <c r="G144" s="13">
        <f t="shared" si="12"/>
        <v>6711952.0199999996</v>
      </c>
      <c r="H144" s="13">
        <f t="shared" si="8"/>
        <v>19814622.199999999</v>
      </c>
      <c r="I144" s="13">
        <f t="shared" si="9"/>
        <v>42605069.949999996</v>
      </c>
      <c r="J144" s="24">
        <f t="shared" si="10"/>
        <v>69131644.169999987</v>
      </c>
      <c r="L144" s="12">
        <v>1.1315975626102861</v>
      </c>
    </row>
    <row r="145" spans="2:12" x14ac:dyDescent="0.25">
      <c r="B145" s="6">
        <v>40575</v>
      </c>
      <c r="C145" s="23">
        <v>346060.22</v>
      </c>
      <c r="D145" s="23">
        <v>7071900.1399999997</v>
      </c>
      <c r="E145" s="23">
        <v>9614229.2200000007</v>
      </c>
      <c r="F145" s="24">
        <f t="shared" si="11"/>
        <v>17032189.579999998</v>
      </c>
      <c r="G145" s="13">
        <f t="shared" si="12"/>
        <v>6495637.7199999997</v>
      </c>
      <c r="H145" s="13">
        <f t="shared" si="8"/>
        <v>26348050.739999998</v>
      </c>
      <c r="I145" s="13">
        <f t="shared" si="9"/>
        <v>47752017.309999995</v>
      </c>
      <c r="J145" s="24">
        <f t="shared" si="10"/>
        <v>80595705.770000011</v>
      </c>
      <c r="L145" s="12">
        <v>0.98272438739284074</v>
      </c>
    </row>
    <row r="146" spans="2:12" x14ac:dyDescent="0.25">
      <c r="B146" s="6">
        <v>40603</v>
      </c>
      <c r="C146" s="23">
        <v>692341.39</v>
      </c>
      <c r="D146" s="23">
        <v>7236726.2599999998</v>
      </c>
      <c r="E146" s="23">
        <v>13380913.140000001</v>
      </c>
      <c r="F146" s="24">
        <f t="shared" si="11"/>
        <v>21309980.789999999</v>
      </c>
      <c r="G146" s="13">
        <f t="shared" si="12"/>
        <v>6171732.4299999997</v>
      </c>
      <c r="H146" s="13">
        <f t="shared" si="8"/>
        <v>32614295.699999996</v>
      </c>
      <c r="I146" s="13">
        <f t="shared" si="9"/>
        <v>55921174.979999997</v>
      </c>
      <c r="J146" s="24">
        <f t="shared" si="10"/>
        <v>94707203.109999985</v>
      </c>
      <c r="L146" s="12">
        <v>0.98026372673885975</v>
      </c>
    </row>
    <row r="147" spans="2:12" x14ac:dyDescent="0.25">
      <c r="B147" s="6">
        <v>40634</v>
      </c>
      <c r="C147" s="23">
        <v>224032.84</v>
      </c>
      <c r="D147" s="23">
        <v>1226482.79</v>
      </c>
      <c r="E147" s="23">
        <v>1247688.57</v>
      </c>
      <c r="F147" s="24">
        <f t="shared" si="11"/>
        <v>2698204.2</v>
      </c>
      <c r="G147" s="13">
        <f t="shared" si="12"/>
        <v>5659124.669999999</v>
      </c>
      <c r="H147" s="13">
        <f t="shared" si="8"/>
        <v>33150133.019999996</v>
      </c>
      <c r="I147" s="13">
        <f t="shared" si="9"/>
        <v>54313876.479999997</v>
      </c>
      <c r="J147" s="24">
        <f t="shared" si="10"/>
        <v>93123134.170000002</v>
      </c>
      <c r="L147" s="12">
        <v>0.53558105802949096</v>
      </c>
    </row>
    <row r="148" spans="2:12" x14ac:dyDescent="0.25">
      <c r="B148" s="6">
        <v>40664</v>
      </c>
      <c r="C148" s="23">
        <v>220969.71</v>
      </c>
      <c r="D148" s="23">
        <v>645779.26</v>
      </c>
      <c r="E148" s="23">
        <v>2083002.45</v>
      </c>
      <c r="F148" s="24">
        <f t="shared" si="11"/>
        <v>2949751.42</v>
      </c>
      <c r="G148" s="13">
        <f t="shared" si="12"/>
        <v>5267110.5599999996</v>
      </c>
      <c r="H148" s="13">
        <f t="shared" si="8"/>
        <v>31298357.430000003</v>
      </c>
      <c r="I148" s="13">
        <f t="shared" si="9"/>
        <v>53695146.480000004</v>
      </c>
      <c r="J148" s="24">
        <f t="shared" si="10"/>
        <v>90260614.469999999</v>
      </c>
      <c r="L148" s="12">
        <v>0.89330418594467409</v>
      </c>
    </row>
    <row r="149" spans="2:12" x14ac:dyDescent="0.25">
      <c r="B149" s="6">
        <v>40695</v>
      </c>
      <c r="C149" s="23">
        <v>464965.67</v>
      </c>
      <c r="D149" s="23">
        <v>1403444.23</v>
      </c>
      <c r="E149" s="23">
        <v>2743849.87</v>
      </c>
      <c r="F149" s="24">
        <f t="shared" si="11"/>
        <v>4612259.7699999996</v>
      </c>
      <c r="G149" s="13">
        <f t="shared" si="12"/>
        <v>5313556.6499999994</v>
      </c>
      <c r="H149" s="13">
        <f t="shared" si="8"/>
        <v>31595620.310000002</v>
      </c>
      <c r="I149" s="13">
        <f t="shared" si="9"/>
        <v>53827866.990000002</v>
      </c>
      <c r="J149" s="24">
        <f t="shared" si="10"/>
        <v>90737043.950000003</v>
      </c>
      <c r="L149" s="12">
        <v>0.97267317733867342</v>
      </c>
    </row>
    <row r="150" spans="2:12" x14ac:dyDescent="0.25">
      <c r="B150" s="6">
        <v>40725</v>
      </c>
      <c r="C150" s="23">
        <v>562525.84</v>
      </c>
      <c r="D150" s="23">
        <v>380916.95</v>
      </c>
      <c r="E150" s="23">
        <v>3627058.9</v>
      </c>
      <c r="F150" s="24">
        <f t="shared" si="11"/>
        <v>4570501.6899999995</v>
      </c>
      <c r="G150" s="13">
        <f t="shared" si="12"/>
        <v>5314326.6800000006</v>
      </c>
      <c r="H150" s="13">
        <f t="shared" si="8"/>
        <v>30463907.000000004</v>
      </c>
      <c r="I150" s="13">
        <f t="shared" si="9"/>
        <v>50654149.299999997</v>
      </c>
      <c r="J150" s="24">
        <f t="shared" si="10"/>
        <v>86432382.980000004</v>
      </c>
      <c r="L150" s="12">
        <v>1.0268673030210027</v>
      </c>
    </row>
    <row r="151" spans="2:12" x14ac:dyDescent="0.25">
      <c r="B151" s="6">
        <v>40756</v>
      </c>
      <c r="C151" s="23">
        <v>1430046.94</v>
      </c>
      <c r="D151" s="23">
        <v>295961.82</v>
      </c>
      <c r="E151" s="23">
        <v>7199400.2300000004</v>
      </c>
      <c r="F151" s="24">
        <f t="shared" si="11"/>
        <v>8925408.9900000002</v>
      </c>
      <c r="G151" s="13">
        <f t="shared" si="12"/>
        <v>6327186.4800000004</v>
      </c>
      <c r="H151" s="13">
        <f t="shared" si="8"/>
        <v>30034195.639999997</v>
      </c>
      <c r="I151" s="13">
        <f t="shared" si="9"/>
        <v>54799492.420000002</v>
      </c>
      <c r="J151" s="24">
        <f t="shared" si="10"/>
        <v>91160874.539999992</v>
      </c>
      <c r="L151" s="12">
        <v>1.0259455039134766</v>
      </c>
    </row>
    <row r="152" spans="2:12" x14ac:dyDescent="0.25">
      <c r="B152" s="6">
        <v>40787</v>
      </c>
      <c r="C152" s="23">
        <v>1117350.18</v>
      </c>
      <c r="D152" s="23">
        <v>602748.24</v>
      </c>
      <c r="E152" s="23">
        <v>3856940.64</v>
      </c>
      <c r="F152" s="24">
        <f t="shared" si="11"/>
        <v>5577039.0600000005</v>
      </c>
      <c r="G152" s="13">
        <f t="shared" si="12"/>
        <v>7201671.3599999994</v>
      </c>
      <c r="H152" s="13">
        <f t="shared" si="8"/>
        <v>28858102.5</v>
      </c>
      <c r="I152" s="13">
        <f t="shared" si="9"/>
        <v>57063037.590000004</v>
      </c>
      <c r="J152" s="24">
        <f t="shared" si="10"/>
        <v>93122811.449999988</v>
      </c>
      <c r="L152" s="12">
        <v>0.96925819043202743</v>
      </c>
    </row>
    <row r="153" spans="2:12" x14ac:dyDescent="0.25">
      <c r="B153" s="6">
        <v>40817</v>
      </c>
      <c r="C153" s="23">
        <v>799433.32</v>
      </c>
      <c r="D153" s="23">
        <v>1125683.2</v>
      </c>
      <c r="E153" s="23">
        <v>4497007.6900000004</v>
      </c>
      <c r="F153" s="24">
        <f t="shared" si="11"/>
        <v>6422124.2100000009</v>
      </c>
      <c r="G153" s="13">
        <f t="shared" si="12"/>
        <v>7784687.3200000003</v>
      </c>
      <c r="H153" s="13">
        <f t="shared" si="8"/>
        <v>29679594.569999997</v>
      </c>
      <c r="I153" s="13">
        <f t="shared" si="9"/>
        <v>60054132.849999994</v>
      </c>
      <c r="J153" s="24">
        <f t="shared" si="10"/>
        <v>97518414.73999998</v>
      </c>
      <c r="L153" s="12">
        <v>0.92185159007230699</v>
      </c>
    </row>
    <row r="154" spans="2:12" x14ac:dyDescent="0.25">
      <c r="B154" s="6">
        <v>40848</v>
      </c>
      <c r="C154" s="23">
        <v>476143.61</v>
      </c>
      <c r="D154" s="23">
        <v>660696.59</v>
      </c>
      <c r="E154" s="23">
        <v>2293194.9</v>
      </c>
      <c r="F154" s="24">
        <f t="shared" si="11"/>
        <v>3430035.0999999996</v>
      </c>
      <c r="G154" s="13">
        <f t="shared" si="12"/>
        <v>7705292.5499999998</v>
      </c>
      <c r="H154" s="13">
        <f t="shared" si="8"/>
        <v>28348058.479999997</v>
      </c>
      <c r="I154" s="13">
        <f t="shared" si="9"/>
        <v>59651326.009999998</v>
      </c>
      <c r="J154" s="24">
        <f t="shared" si="10"/>
        <v>95704677.039999992</v>
      </c>
      <c r="L154" s="12">
        <v>0.89197766171738957</v>
      </c>
    </row>
    <row r="155" spans="2:12" x14ac:dyDescent="0.25">
      <c r="B155" s="6">
        <v>40878</v>
      </c>
      <c r="C155" s="23">
        <v>841643.6</v>
      </c>
      <c r="D155" s="23">
        <v>4717534.8899999997</v>
      </c>
      <c r="E155" s="23">
        <v>8966842.8699999992</v>
      </c>
      <c r="F155" s="24">
        <f t="shared" si="11"/>
        <v>14526021.359999999</v>
      </c>
      <c r="G155" s="13">
        <f t="shared" si="12"/>
        <v>7693844.8399999999</v>
      </c>
      <c r="H155" s="13">
        <f t="shared" si="8"/>
        <v>32099396.419999998</v>
      </c>
      <c r="I155" s="13">
        <f t="shared" si="9"/>
        <v>62919840.729999989</v>
      </c>
      <c r="J155" s="24">
        <f t="shared" si="10"/>
        <v>102713081.98999999</v>
      </c>
      <c r="L155" s="12">
        <v>0.98884335486532349</v>
      </c>
    </row>
    <row r="156" spans="2:12" x14ac:dyDescent="0.25">
      <c r="B156" s="10">
        <v>40909</v>
      </c>
      <c r="C156" s="25">
        <v>279418.99</v>
      </c>
      <c r="D156" s="25">
        <v>1207431.73</v>
      </c>
      <c r="E156" s="25">
        <v>6582766.2999999998</v>
      </c>
      <c r="F156" s="26">
        <f t="shared" si="11"/>
        <v>8069617.0199999996</v>
      </c>
      <c r="G156" s="25">
        <f t="shared" si="12"/>
        <v>7454932.3100000005</v>
      </c>
      <c r="H156" s="25">
        <f t="shared" si="8"/>
        <v>26575306.099999994</v>
      </c>
      <c r="I156" s="25">
        <f t="shared" si="9"/>
        <v>66092894.779999986</v>
      </c>
      <c r="J156" s="26">
        <f t="shared" si="10"/>
        <v>100123133.19</v>
      </c>
      <c r="L156" s="12">
        <v>0.91824824918305248</v>
      </c>
    </row>
    <row r="157" spans="2:12" x14ac:dyDescent="0.25">
      <c r="B157" s="10">
        <v>40940</v>
      </c>
      <c r="C157" s="25">
        <v>390812.17</v>
      </c>
      <c r="D157" s="25">
        <v>1142285.3700000001</v>
      </c>
      <c r="E157" s="25">
        <v>8066656.75</v>
      </c>
      <c r="F157" s="26">
        <f t="shared" si="11"/>
        <v>9599754.2899999991</v>
      </c>
      <c r="G157" s="25">
        <f t="shared" si="12"/>
        <v>7499684.2599999998</v>
      </c>
      <c r="H157" s="25">
        <f t="shared" si="8"/>
        <v>20645691.330000002</v>
      </c>
      <c r="I157" s="25">
        <f t="shared" si="9"/>
        <v>64545322.309999987</v>
      </c>
      <c r="J157" s="26">
        <f t="shared" si="10"/>
        <v>92690697.900000006</v>
      </c>
      <c r="L157" s="12">
        <v>0.89129749995904795</v>
      </c>
    </row>
    <row r="158" spans="2:12" x14ac:dyDescent="0.25">
      <c r="B158" s="10">
        <v>40969</v>
      </c>
      <c r="C158" s="25">
        <v>440100.67</v>
      </c>
      <c r="D158" s="25">
        <v>970665.76</v>
      </c>
      <c r="E158" s="25">
        <v>4057979.22</v>
      </c>
      <c r="F158" s="26">
        <f t="shared" si="11"/>
        <v>5468745.6500000004</v>
      </c>
      <c r="G158" s="25">
        <f t="shared" si="12"/>
        <v>7247443.54</v>
      </c>
      <c r="H158" s="25">
        <f t="shared" ref="H158:H166" si="13">SUM(D147:D158)</f>
        <v>14379630.83</v>
      </c>
      <c r="I158" s="25">
        <f t="shared" ref="I158:I166" si="14">SUM(E147:E158)</f>
        <v>55222388.390000001</v>
      </c>
      <c r="J158" s="26">
        <f t="shared" ref="J158:J166" si="15">SUM(F147:F158)</f>
        <v>76849462.76000002</v>
      </c>
      <c r="L158" s="12">
        <v>0.85644661395120247</v>
      </c>
    </row>
    <row r="159" spans="2:12" x14ac:dyDescent="0.25">
      <c r="B159" s="10">
        <v>41000</v>
      </c>
      <c r="C159" s="25">
        <v>221842.53</v>
      </c>
      <c r="D159" s="25">
        <v>1992319.59</v>
      </c>
      <c r="E159" s="25">
        <v>4509320.1500000004</v>
      </c>
      <c r="F159" s="26">
        <f t="shared" si="11"/>
        <v>6723482.2700000005</v>
      </c>
      <c r="G159" s="25">
        <f t="shared" si="12"/>
        <v>7245253.2300000004</v>
      </c>
      <c r="H159" s="25">
        <f t="shared" si="13"/>
        <v>15145467.630000001</v>
      </c>
      <c r="I159" s="25">
        <f t="shared" si="14"/>
        <v>58484019.969999991</v>
      </c>
      <c r="J159" s="26">
        <f t="shared" si="15"/>
        <v>80874740.829999998</v>
      </c>
      <c r="L159" s="12">
        <v>0.92260610682599309</v>
      </c>
    </row>
    <row r="160" spans="2:12" x14ac:dyDescent="0.25">
      <c r="B160" s="10">
        <v>41030</v>
      </c>
      <c r="C160" s="25">
        <v>744210.37</v>
      </c>
      <c r="D160" s="25">
        <v>9927778.8800000008</v>
      </c>
      <c r="E160" s="25">
        <v>11942936.439999999</v>
      </c>
      <c r="F160" s="26">
        <f t="shared" si="11"/>
        <v>22614925.689999998</v>
      </c>
      <c r="G160" s="25">
        <f t="shared" si="12"/>
        <v>7768493.8900000006</v>
      </c>
      <c r="H160" s="25">
        <f t="shared" si="13"/>
        <v>24427467.25</v>
      </c>
      <c r="I160" s="25">
        <f t="shared" si="14"/>
        <v>68343953.959999993</v>
      </c>
      <c r="J160" s="26">
        <f t="shared" si="15"/>
        <v>100539915.09999999</v>
      </c>
      <c r="L160" s="12">
        <v>0.96174598640848863</v>
      </c>
    </row>
    <row r="161" spans="2:14" x14ac:dyDescent="0.25">
      <c r="B161" s="10">
        <v>41061</v>
      </c>
      <c r="C161" s="25">
        <v>1550927.07</v>
      </c>
      <c r="D161" s="25">
        <v>5787109.1699999999</v>
      </c>
      <c r="E161" s="25">
        <v>10347417.49</v>
      </c>
      <c r="F161" s="26">
        <f t="shared" si="11"/>
        <v>17685453.73</v>
      </c>
      <c r="G161" s="25">
        <f t="shared" si="12"/>
        <v>8854455.2899999991</v>
      </c>
      <c r="H161" s="25">
        <f t="shared" si="13"/>
        <v>28811132.189999998</v>
      </c>
      <c r="I161" s="25">
        <f t="shared" si="14"/>
        <v>75947521.579999983</v>
      </c>
      <c r="J161" s="26">
        <f t="shared" si="15"/>
        <v>113613109.06</v>
      </c>
      <c r="L161" s="12">
        <v>0.97481741899745811</v>
      </c>
    </row>
    <row r="162" spans="2:14" x14ac:dyDescent="0.25">
      <c r="B162" s="10">
        <v>41091</v>
      </c>
      <c r="C162" s="25">
        <v>936467.01</v>
      </c>
      <c r="D162" s="25">
        <v>291002.06</v>
      </c>
      <c r="E162" s="25">
        <v>5767662.2400000002</v>
      </c>
      <c r="F162" s="26">
        <f t="shared" si="11"/>
        <v>6995131.3100000005</v>
      </c>
      <c r="G162" s="25">
        <f t="shared" si="12"/>
        <v>9228396.4600000009</v>
      </c>
      <c r="H162" s="25">
        <f t="shared" si="13"/>
        <v>28721217.300000001</v>
      </c>
      <c r="I162" s="25">
        <f t="shared" si="14"/>
        <v>78088124.919999987</v>
      </c>
      <c r="J162" s="26">
        <f t="shared" si="15"/>
        <v>116037738.67999999</v>
      </c>
      <c r="L162" s="12">
        <v>1.0659749792832913</v>
      </c>
    </row>
    <row r="163" spans="2:14" x14ac:dyDescent="0.25">
      <c r="B163" s="10">
        <v>41122</v>
      </c>
      <c r="C163" s="25">
        <v>413970.21</v>
      </c>
      <c r="D163" s="25">
        <v>298260.37</v>
      </c>
      <c r="E163" s="25">
        <v>3820911.88</v>
      </c>
      <c r="F163" s="26">
        <f t="shared" si="11"/>
        <v>4533142.46</v>
      </c>
      <c r="G163" s="25">
        <f t="shared" si="12"/>
        <v>8212319.7300000004</v>
      </c>
      <c r="H163" s="25">
        <f t="shared" si="13"/>
        <v>28723515.850000001</v>
      </c>
      <c r="I163" s="25">
        <f t="shared" si="14"/>
        <v>74709636.569999993</v>
      </c>
      <c r="J163" s="26">
        <f t="shared" si="15"/>
        <v>111645472.15000001</v>
      </c>
      <c r="L163" s="12">
        <v>0.82782040167111082</v>
      </c>
    </row>
    <row r="164" spans="2:14" x14ac:dyDescent="0.25">
      <c r="B164" s="10">
        <v>41153</v>
      </c>
      <c r="C164" s="25">
        <v>498192.58</v>
      </c>
      <c r="D164" s="25">
        <v>1655426.8</v>
      </c>
      <c r="E164" s="25">
        <v>3048671.74</v>
      </c>
      <c r="F164" s="26">
        <f t="shared" si="11"/>
        <v>5202291.12</v>
      </c>
      <c r="G164" s="25">
        <f t="shared" si="12"/>
        <v>7593162.129999999</v>
      </c>
      <c r="H164" s="25">
        <f t="shared" si="13"/>
        <v>29776194.41</v>
      </c>
      <c r="I164" s="25">
        <f t="shared" si="14"/>
        <v>73901367.669999987</v>
      </c>
      <c r="J164" s="26">
        <f t="shared" si="15"/>
        <v>111270724.21000001</v>
      </c>
      <c r="L164" s="12">
        <v>0.97879839627081966</v>
      </c>
    </row>
    <row r="165" spans="2:14" x14ac:dyDescent="0.25">
      <c r="B165" s="10">
        <v>41183</v>
      </c>
      <c r="C165" s="25">
        <v>399007.24</v>
      </c>
      <c r="D165" s="25">
        <v>4947017.3899999997</v>
      </c>
      <c r="E165" s="25">
        <v>3270181.24</v>
      </c>
      <c r="F165" s="26">
        <f t="shared" si="11"/>
        <v>8616205.870000001</v>
      </c>
      <c r="G165" s="25">
        <f t="shared" si="12"/>
        <v>7192736.0499999998</v>
      </c>
      <c r="H165" s="25">
        <f t="shared" si="13"/>
        <v>33597528.600000001</v>
      </c>
      <c r="I165" s="25">
        <f t="shared" si="14"/>
        <v>72674541.219999999</v>
      </c>
      <c r="J165" s="26">
        <f t="shared" si="15"/>
        <v>113464805.87</v>
      </c>
      <c r="L165" s="12">
        <v>0.97851865567913476</v>
      </c>
    </row>
    <row r="166" spans="2:14" x14ac:dyDescent="0.25">
      <c r="B166" s="10">
        <v>41214</v>
      </c>
      <c r="C166" s="25">
        <v>393828.76</v>
      </c>
      <c r="D166" s="25">
        <v>6282840.54</v>
      </c>
      <c r="E166" s="25">
        <v>2542821.89</v>
      </c>
      <c r="F166" s="26">
        <f t="shared" si="11"/>
        <v>9219491.1899999995</v>
      </c>
      <c r="G166" s="25">
        <f t="shared" si="12"/>
        <v>7110421.1999999993</v>
      </c>
      <c r="H166" s="25">
        <f t="shared" si="13"/>
        <v>39219672.550000004</v>
      </c>
      <c r="I166" s="25">
        <f t="shared" si="14"/>
        <v>72924168.209999993</v>
      </c>
      <c r="J166" s="26">
        <f t="shared" si="15"/>
        <v>119254261.96000001</v>
      </c>
      <c r="L166" s="12">
        <v>1.0208006068593729</v>
      </c>
    </row>
    <row r="167" spans="2:14" x14ac:dyDescent="0.25">
      <c r="B167" s="10">
        <v>41244</v>
      </c>
      <c r="C167" s="25">
        <v>706383.29000000039</v>
      </c>
      <c r="D167" s="25">
        <v>4819298.22</v>
      </c>
      <c r="E167" s="25">
        <v>2489755.4400000009</v>
      </c>
      <c r="F167" s="26">
        <f t="shared" si="11"/>
        <v>8015436.9500000011</v>
      </c>
      <c r="G167" s="25">
        <f t="shared" ref="G167:J171" si="16">SUM(C156:C167)</f>
        <v>6975160.8899999997</v>
      </c>
      <c r="H167" s="25">
        <f t="shared" si="16"/>
        <v>39321435.880000003</v>
      </c>
      <c r="I167" s="25">
        <f t="shared" si="16"/>
        <v>66447080.780000009</v>
      </c>
      <c r="J167" s="26">
        <f t="shared" si="16"/>
        <v>112743677.55000001</v>
      </c>
      <c r="L167" s="12">
        <v>0.95344444898401359</v>
      </c>
    </row>
    <row r="168" spans="2:14" x14ac:dyDescent="0.25">
      <c r="B168" s="6">
        <v>41275</v>
      </c>
      <c r="C168" s="23">
        <v>309503.58999999997</v>
      </c>
      <c r="D168" s="23">
        <v>3332550.5699999994</v>
      </c>
      <c r="E168" s="23">
        <v>2387544.37</v>
      </c>
      <c r="F168" s="24">
        <f t="shared" si="11"/>
        <v>6029598.5299999993</v>
      </c>
      <c r="G168" s="13">
        <f t="shared" si="16"/>
        <v>7005245.4899999993</v>
      </c>
      <c r="H168" s="13">
        <f t="shared" si="16"/>
        <v>41446554.720000006</v>
      </c>
      <c r="I168" s="13">
        <f t="shared" si="16"/>
        <v>62251858.850000009</v>
      </c>
      <c r="J168" s="24">
        <f t="shared" si="16"/>
        <v>110703659.06</v>
      </c>
      <c r="L168" s="12">
        <v>0.92998926074684707</v>
      </c>
    </row>
    <row r="169" spans="2:14" x14ac:dyDescent="0.25">
      <c r="B169" s="6">
        <v>41306</v>
      </c>
      <c r="C169" s="23">
        <v>364260.24999999983</v>
      </c>
      <c r="D169" s="23">
        <v>2264644.3899999997</v>
      </c>
      <c r="E169" s="23">
        <v>2049738.8599999996</v>
      </c>
      <c r="F169" s="24">
        <f t="shared" si="11"/>
        <v>4678643.4999999991</v>
      </c>
      <c r="G169" s="13">
        <f t="shared" si="16"/>
        <v>6978693.5699999994</v>
      </c>
      <c r="H169" s="13">
        <f t="shared" si="16"/>
        <v>42568913.740000002</v>
      </c>
      <c r="I169" s="13">
        <f t="shared" si="16"/>
        <v>56234940.960000008</v>
      </c>
      <c r="J169" s="24">
        <f t="shared" si="16"/>
        <v>105782548.27000001</v>
      </c>
      <c r="L169" s="12">
        <v>0.90526367035409527</v>
      </c>
    </row>
    <row r="170" spans="2:14" x14ac:dyDescent="0.25">
      <c r="B170" s="6">
        <v>41334</v>
      </c>
      <c r="C170" s="23">
        <v>520280.04999999987</v>
      </c>
      <c r="D170" s="23">
        <v>749984.29000000015</v>
      </c>
      <c r="E170" s="23">
        <v>10954807.399999997</v>
      </c>
      <c r="F170" s="24">
        <f t="shared" si="11"/>
        <v>12225071.739999996</v>
      </c>
      <c r="G170" s="13">
        <f t="shared" si="16"/>
        <v>7058872.9500000002</v>
      </c>
      <c r="H170" s="13">
        <f t="shared" si="16"/>
        <v>42348232.270000003</v>
      </c>
      <c r="I170" s="13">
        <f t="shared" si="16"/>
        <v>63131769.140000001</v>
      </c>
      <c r="J170" s="24">
        <f t="shared" si="16"/>
        <v>112538874.36</v>
      </c>
      <c r="L170" s="12">
        <v>0.92494123742836276</v>
      </c>
    </row>
    <row r="171" spans="2:14" x14ac:dyDescent="0.25">
      <c r="B171" s="6">
        <v>41365</v>
      </c>
      <c r="C171" s="23">
        <v>-142611.15999999997</v>
      </c>
      <c r="D171" s="23">
        <v>1362496.65</v>
      </c>
      <c r="E171" s="23">
        <v>4100157.7499999986</v>
      </c>
      <c r="F171" s="24">
        <f t="shared" si="11"/>
        <v>5320043.2399999984</v>
      </c>
      <c r="G171" s="13">
        <f t="shared" si="16"/>
        <v>6694419.2599999998</v>
      </c>
      <c r="H171" s="13">
        <f t="shared" si="16"/>
        <v>41718409.329999998</v>
      </c>
      <c r="I171" s="13">
        <f t="shared" si="16"/>
        <v>62722606.739999995</v>
      </c>
      <c r="J171" s="24">
        <f t="shared" si="16"/>
        <v>111135435.33</v>
      </c>
      <c r="L171" s="12">
        <v>0.89654027916318668</v>
      </c>
    </row>
    <row r="172" spans="2:14" x14ac:dyDescent="0.25">
      <c r="B172" s="6">
        <v>41395</v>
      </c>
      <c r="C172" s="23">
        <v>541999.29999999993</v>
      </c>
      <c r="D172" s="23">
        <v>1061524.44</v>
      </c>
      <c r="E172" s="23">
        <v>2389873.7599999984</v>
      </c>
      <c r="F172" s="24">
        <f t="shared" ref="F172:F223" si="17">SUM(C172:E172)</f>
        <v>3993397.4999999981</v>
      </c>
      <c r="G172" s="13">
        <f t="shared" ref="G172:G223" si="18">SUM(C161:C172)</f>
        <v>6492208.1899999995</v>
      </c>
      <c r="H172" s="13">
        <f t="shared" ref="H172:H223" si="19">SUM(D161:D172)</f>
        <v>32852154.889999997</v>
      </c>
      <c r="I172" s="13">
        <f t="shared" ref="I172:I223" si="20">SUM(E161:E172)</f>
        <v>53169544.060000002</v>
      </c>
      <c r="J172" s="24">
        <f t="shared" ref="J172:J223" si="21">SUM(F161:F172)</f>
        <v>92513907.139999986</v>
      </c>
      <c r="L172" s="12">
        <v>0.94263893369829177</v>
      </c>
    </row>
    <row r="173" spans="2:14" x14ac:dyDescent="0.25">
      <c r="B173" s="6">
        <v>41426</v>
      </c>
      <c r="C173" s="23">
        <v>679178.4</v>
      </c>
      <c r="D173" s="23">
        <v>646368.06999999995</v>
      </c>
      <c r="E173" s="23">
        <v>3237056.61</v>
      </c>
      <c r="F173" s="24">
        <f t="shared" si="17"/>
        <v>4562603.08</v>
      </c>
      <c r="G173" s="13">
        <f t="shared" si="18"/>
        <v>5620459.5200000005</v>
      </c>
      <c r="H173" s="13">
        <f t="shared" si="19"/>
        <v>27711413.789999999</v>
      </c>
      <c r="I173" s="13">
        <f t="shared" si="20"/>
        <v>46059183.18</v>
      </c>
      <c r="J173" s="24">
        <f t="shared" si="21"/>
        <v>79391056.489999995</v>
      </c>
      <c r="L173" s="12">
        <v>0.94747687575054629</v>
      </c>
    </row>
    <row r="174" spans="2:14" x14ac:dyDescent="0.25">
      <c r="B174" s="6">
        <v>41456</v>
      </c>
      <c r="C174" s="23">
        <v>603679.32999999996</v>
      </c>
      <c r="D174" s="23">
        <v>1027501.28</v>
      </c>
      <c r="E174" s="23">
        <v>2583521.4900000002</v>
      </c>
      <c r="F174" s="24">
        <f t="shared" si="17"/>
        <v>4214702.0999999996</v>
      </c>
      <c r="G174" s="13">
        <f t="shared" si="18"/>
        <v>5287671.84</v>
      </c>
      <c r="H174" s="13">
        <f t="shared" si="19"/>
        <v>28447913.010000002</v>
      </c>
      <c r="I174" s="13">
        <f t="shared" si="20"/>
        <v>42875042.43</v>
      </c>
      <c r="J174" s="24">
        <f t="shared" si="21"/>
        <v>76610627.279999986</v>
      </c>
      <c r="L174" s="12">
        <v>0.88168900740084577</v>
      </c>
    </row>
    <row r="175" spans="2:14" x14ac:dyDescent="0.25">
      <c r="B175" s="6">
        <v>41487</v>
      </c>
      <c r="C175" s="23">
        <v>484801.99999999988</v>
      </c>
      <c r="D175" s="23">
        <v>3597803.919999999</v>
      </c>
      <c r="E175" s="23">
        <v>1594045.3699999989</v>
      </c>
      <c r="F175" s="24">
        <f t="shared" si="17"/>
        <v>5676651.2899999982</v>
      </c>
      <c r="G175" s="13">
        <f t="shared" si="18"/>
        <v>5358503.63</v>
      </c>
      <c r="H175" s="13">
        <f t="shared" si="19"/>
        <v>31747456.559999999</v>
      </c>
      <c r="I175" s="13">
        <f t="shared" si="20"/>
        <v>40648175.919999994</v>
      </c>
      <c r="J175" s="24">
        <f t="shared" si="21"/>
        <v>77754136.109999985</v>
      </c>
      <c r="L175" s="12">
        <v>0.86580970642798494</v>
      </c>
    </row>
    <row r="176" spans="2:14" x14ac:dyDescent="0.25">
      <c r="B176" s="6">
        <v>41518</v>
      </c>
      <c r="C176" s="23">
        <v>632149.86999999988</v>
      </c>
      <c r="D176" s="23">
        <v>1286497.6899999997</v>
      </c>
      <c r="E176" s="23">
        <v>2395414.2999999998</v>
      </c>
      <c r="F176" s="24">
        <f t="shared" si="17"/>
        <v>4314061.8599999994</v>
      </c>
      <c r="G176" s="13">
        <f t="shared" si="18"/>
        <v>5492460.9199999999</v>
      </c>
      <c r="H176" s="13">
        <f t="shared" si="19"/>
        <v>31378527.449999999</v>
      </c>
      <c r="I176" s="13">
        <f t="shared" si="20"/>
        <v>39994918.479999989</v>
      </c>
      <c r="J176" s="24">
        <f t="shared" si="21"/>
        <v>76865906.849999994</v>
      </c>
      <c r="L176" s="12">
        <v>0.96518457721504625</v>
      </c>
      <c r="N176" s="13"/>
    </row>
    <row r="177" spans="2:14" x14ac:dyDescent="0.25">
      <c r="B177" s="6">
        <v>41548</v>
      </c>
      <c r="C177" s="23">
        <v>243346.99000000008</v>
      </c>
      <c r="D177" s="23">
        <v>3847296.2899999996</v>
      </c>
      <c r="E177" s="23">
        <v>1570959.8199999998</v>
      </c>
      <c r="F177" s="24">
        <f t="shared" si="17"/>
        <v>5661603.0999999996</v>
      </c>
      <c r="G177" s="13">
        <f t="shared" si="18"/>
        <v>5336800.67</v>
      </c>
      <c r="H177" s="13">
        <f t="shared" si="19"/>
        <v>30278806.349999998</v>
      </c>
      <c r="I177" s="13">
        <f t="shared" si="20"/>
        <v>38295697.059999987</v>
      </c>
      <c r="J177" s="24">
        <f t="shared" si="21"/>
        <v>73911304.079999983</v>
      </c>
      <c r="L177" s="12">
        <v>0.91359681836930418</v>
      </c>
      <c r="N177" s="13"/>
    </row>
    <row r="178" spans="2:14" x14ac:dyDescent="0.25">
      <c r="B178" s="6">
        <v>41579</v>
      </c>
      <c r="C178" s="23">
        <v>246981.68999999989</v>
      </c>
      <c r="D178" s="23">
        <v>3911234.5700000008</v>
      </c>
      <c r="E178" s="23">
        <v>2439720.5100000016</v>
      </c>
      <c r="F178" s="24">
        <f t="shared" si="17"/>
        <v>6597936.7700000023</v>
      </c>
      <c r="G178" s="13">
        <f t="shared" si="18"/>
        <v>5189953.5999999996</v>
      </c>
      <c r="H178" s="13">
        <f t="shared" si="19"/>
        <v>27907200.379999999</v>
      </c>
      <c r="I178" s="13">
        <f t="shared" si="20"/>
        <v>38192595.679999992</v>
      </c>
      <c r="J178" s="24">
        <f t="shared" si="21"/>
        <v>71289749.659999996</v>
      </c>
      <c r="L178" s="12">
        <v>0.90127051010632631</v>
      </c>
      <c r="N178" s="13"/>
    </row>
    <row r="179" spans="2:14" x14ac:dyDescent="0.25">
      <c r="B179" s="6">
        <v>41609</v>
      </c>
      <c r="C179" s="23">
        <v>236676.40999999986</v>
      </c>
      <c r="D179" s="23">
        <v>2176251.6800000002</v>
      </c>
      <c r="E179" s="23">
        <v>2581393.06</v>
      </c>
      <c r="F179" s="24">
        <f t="shared" si="17"/>
        <v>4994321.1500000004</v>
      </c>
      <c r="G179" s="13">
        <f t="shared" si="18"/>
        <v>4720246.72</v>
      </c>
      <c r="H179" s="13">
        <f t="shared" si="19"/>
        <v>25264153.839999996</v>
      </c>
      <c r="I179" s="13">
        <f t="shared" si="20"/>
        <v>38284233.299999997</v>
      </c>
      <c r="J179" s="24">
        <f t="shared" si="21"/>
        <v>68268633.859999999</v>
      </c>
      <c r="L179" s="12">
        <v>0.69035964378060566</v>
      </c>
      <c r="N179" s="13"/>
    </row>
    <row r="180" spans="2:14" x14ac:dyDescent="0.25">
      <c r="B180" s="10">
        <v>41640</v>
      </c>
      <c r="C180" s="25">
        <v>357959.26999999984</v>
      </c>
      <c r="D180" s="25">
        <v>1418106.0999999996</v>
      </c>
      <c r="E180" s="25">
        <v>2636942.65</v>
      </c>
      <c r="F180" s="26">
        <f t="shared" si="17"/>
        <v>4413008.0199999996</v>
      </c>
      <c r="G180" s="25">
        <f t="shared" si="18"/>
        <v>4768702.3999999985</v>
      </c>
      <c r="H180" s="25">
        <f t="shared" si="19"/>
        <v>23349709.369999997</v>
      </c>
      <c r="I180" s="25">
        <f t="shared" si="20"/>
        <v>38533631.579999991</v>
      </c>
      <c r="J180" s="26">
        <f t="shared" si="21"/>
        <v>66652043.349999994</v>
      </c>
      <c r="L180" s="12">
        <v>0.74806554777964185</v>
      </c>
      <c r="N180" s="13"/>
    </row>
    <row r="181" spans="2:14" x14ac:dyDescent="0.25">
      <c r="B181" s="10">
        <v>41671</v>
      </c>
      <c r="C181" s="25">
        <v>598159.93999999971</v>
      </c>
      <c r="D181" s="25">
        <v>728201.75000000012</v>
      </c>
      <c r="E181" s="25">
        <v>3454793.54</v>
      </c>
      <c r="F181" s="26">
        <f t="shared" si="17"/>
        <v>4781155.2300000004</v>
      </c>
      <c r="G181" s="25">
        <f t="shared" si="18"/>
        <v>5002602.0899999989</v>
      </c>
      <c r="H181" s="25">
        <f t="shared" si="19"/>
        <v>21813266.729999997</v>
      </c>
      <c r="I181" s="25">
        <f t="shared" si="20"/>
        <v>39938686.25999999</v>
      </c>
      <c r="J181" s="26">
        <f t="shared" si="21"/>
        <v>66754555.079999998</v>
      </c>
      <c r="L181" s="12">
        <v>0.66723742724739199</v>
      </c>
      <c r="N181" s="13"/>
    </row>
    <row r="182" spans="2:14" x14ac:dyDescent="0.25">
      <c r="B182" s="10">
        <v>41699</v>
      </c>
      <c r="C182" s="25">
        <v>520379.4000000002</v>
      </c>
      <c r="D182" s="25">
        <v>251425.03</v>
      </c>
      <c r="E182" s="25">
        <v>4111171.6599999992</v>
      </c>
      <c r="F182" s="26">
        <f t="shared" si="17"/>
        <v>4882976.09</v>
      </c>
      <c r="G182" s="25">
        <f t="shared" si="18"/>
        <v>5002701.4400000004</v>
      </c>
      <c r="H182" s="25">
        <f t="shared" si="19"/>
        <v>21314707.469999999</v>
      </c>
      <c r="I182" s="25">
        <f t="shared" si="20"/>
        <v>33095050.519999996</v>
      </c>
      <c r="J182" s="26">
        <f t="shared" si="21"/>
        <v>59412459.430000007</v>
      </c>
      <c r="L182" s="12">
        <v>0.95415003708039337</v>
      </c>
    </row>
    <row r="183" spans="2:14" x14ac:dyDescent="0.25">
      <c r="B183" s="10">
        <v>41730</v>
      </c>
      <c r="C183" s="25">
        <v>205788.6899999998</v>
      </c>
      <c r="D183" s="25">
        <v>258656.46000000005</v>
      </c>
      <c r="E183" s="25">
        <v>4544169.2600000035</v>
      </c>
      <c r="F183" s="26">
        <f t="shared" si="17"/>
        <v>5008614.4100000029</v>
      </c>
      <c r="G183" s="25">
        <f t="shared" si="18"/>
        <v>5351101.2899999991</v>
      </c>
      <c r="H183" s="25">
        <f t="shared" si="19"/>
        <v>20210867.280000001</v>
      </c>
      <c r="I183" s="25">
        <f t="shared" si="20"/>
        <v>33539062.030000001</v>
      </c>
      <c r="J183" s="26">
        <f t="shared" si="21"/>
        <v>59101030.600000001</v>
      </c>
      <c r="L183" s="12">
        <v>1.0610570918475661</v>
      </c>
    </row>
    <row r="184" spans="2:14" x14ac:dyDescent="0.25">
      <c r="B184" s="10">
        <v>41760</v>
      </c>
      <c r="C184" s="25">
        <v>416352.20999999985</v>
      </c>
      <c r="D184" s="25">
        <v>2183989.7799999998</v>
      </c>
      <c r="E184" s="25">
        <v>1910150.0200000003</v>
      </c>
      <c r="F184" s="26">
        <f t="shared" si="17"/>
        <v>4510492.01</v>
      </c>
      <c r="G184" s="25">
        <f t="shared" si="18"/>
        <v>5225454.1999999993</v>
      </c>
      <c r="H184" s="25">
        <f t="shared" si="19"/>
        <v>21333332.620000001</v>
      </c>
      <c r="I184" s="25">
        <f t="shared" si="20"/>
        <v>33059338.290000003</v>
      </c>
      <c r="J184" s="26">
        <f t="shared" si="21"/>
        <v>59618125.110000014</v>
      </c>
      <c r="L184" s="12">
        <v>0.78226560217443464</v>
      </c>
    </row>
    <row r="185" spans="2:14" x14ac:dyDescent="0.25">
      <c r="B185" s="10">
        <v>41791</v>
      </c>
      <c r="C185" s="25">
        <v>313402.71000000002</v>
      </c>
      <c r="D185" s="25">
        <v>731627.61</v>
      </c>
      <c r="E185" s="25">
        <v>2017120.11</v>
      </c>
      <c r="F185" s="26">
        <f t="shared" si="17"/>
        <v>3062150.43</v>
      </c>
      <c r="G185" s="25">
        <f t="shared" si="18"/>
        <v>4859678.5099999988</v>
      </c>
      <c r="H185" s="25">
        <f t="shared" si="19"/>
        <v>21418592.16</v>
      </c>
      <c r="I185" s="25">
        <f t="shared" si="20"/>
        <v>31839401.790000003</v>
      </c>
      <c r="J185" s="26">
        <f t="shared" si="21"/>
        <v>58117672.460000001</v>
      </c>
      <c r="L185" s="12">
        <v>0.69555536096878012</v>
      </c>
    </row>
    <row r="186" spans="2:14" x14ac:dyDescent="0.25">
      <c r="B186" s="10">
        <v>41821</v>
      </c>
      <c r="C186" s="25">
        <v>484225.44</v>
      </c>
      <c r="D186" s="25">
        <v>913931.54</v>
      </c>
      <c r="E186" s="25">
        <v>1784605.64</v>
      </c>
      <c r="F186" s="26">
        <f t="shared" si="17"/>
        <v>3182762.62</v>
      </c>
      <c r="G186" s="25">
        <f t="shared" si="18"/>
        <v>4740224.62</v>
      </c>
      <c r="H186" s="25">
        <f t="shared" si="19"/>
        <v>21305022.420000002</v>
      </c>
      <c r="I186" s="25">
        <f t="shared" si="20"/>
        <v>31040485.940000001</v>
      </c>
      <c r="J186" s="26">
        <f t="shared" si="21"/>
        <v>57085732.980000004</v>
      </c>
      <c r="L186" s="12">
        <v>0.69786359332853476</v>
      </c>
    </row>
    <row r="187" spans="2:14" x14ac:dyDescent="0.25">
      <c r="B187" s="10">
        <v>41852</v>
      </c>
      <c r="C187" s="25">
        <v>664487.98</v>
      </c>
      <c r="D187" s="25">
        <v>1235485.23</v>
      </c>
      <c r="E187" s="25">
        <v>3206276.88</v>
      </c>
      <c r="F187" s="26">
        <f t="shared" si="17"/>
        <v>5106250.09</v>
      </c>
      <c r="G187" s="25">
        <f t="shared" si="18"/>
        <v>4919910.5999999996</v>
      </c>
      <c r="H187" s="25">
        <f t="shared" si="19"/>
        <v>18942703.73</v>
      </c>
      <c r="I187" s="25">
        <f t="shared" si="20"/>
        <v>32652717.450000003</v>
      </c>
      <c r="J187" s="26">
        <f t="shared" si="21"/>
        <v>56515331.780000001</v>
      </c>
      <c r="L187" s="12">
        <v>0.67743174306119014</v>
      </c>
    </row>
    <row r="188" spans="2:14" x14ac:dyDescent="0.25">
      <c r="B188" s="10">
        <v>41883</v>
      </c>
      <c r="C188" s="25">
        <v>411606.97</v>
      </c>
      <c r="D188" s="25">
        <v>459664.06</v>
      </c>
      <c r="E188" s="25">
        <v>1232643.79</v>
      </c>
      <c r="F188" s="26">
        <f t="shared" si="17"/>
        <v>2103914.8200000003</v>
      </c>
      <c r="G188" s="25">
        <f t="shared" si="18"/>
        <v>4699367.6999999993</v>
      </c>
      <c r="H188" s="25">
        <f t="shared" si="19"/>
        <v>18115870.099999998</v>
      </c>
      <c r="I188" s="25">
        <f t="shared" si="20"/>
        <v>31489946.940000005</v>
      </c>
      <c r="J188" s="26">
        <f t="shared" si="21"/>
        <v>54305184.740000002</v>
      </c>
      <c r="L188" s="12">
        <v>0.90947767285752878</v>
      </c>
    </row>
    <row r="189" spans="2:14" x14ac:dyDescent="0.25">
      <c r="B189" s="10">
        <v>41913</v>
      </c>
      <c r="C189" s="25">
        <v>634473.14</v>
      </c>
      <c r="D189" s="25">
        <v>256968.08</v>
      </c>
      <c r="E189" s="25">
        <v>1959111.56</v>
      </c>
      <c r="F189" s="26">
        <f t="shared" si="17"/>
        <v>2850552.7800000003</v>
      </c>
      <c r="G189" s="25">
        <f t="shared" si="18"/>
        <v>5090493.8499999987</v>
      </c>
      <c r="H189" s="25">
        <f t="shared" si="19"/>
        <v>14525541.890000001</v>
      </c>
      <c r="I189" s="25">
        <f t="shared" si="20"/>
        <v>31878098.680000003</v>
      </c>
      <c r="J189" s="26">
        <f t="shared" si="21"/>
        <v>51494134.420000009</v>
      </c>
      <c r="L189" s="12">
        <v>0.99659686680943227</v>
      </c>
    </row>
    <row r="190" spans="2:14" x14ac:dyDescent="0.25">
      <c r="B190" s="10">
        <v>41944</v>
      </c>
      <c r="C190" s="25">
        <v>706436.45</v>
      </c>
      <c r="D190" s="25">
        <v>284290.53000000003</v>
      </c>
      <c r="E190" s="25">
        <v>3157548.15</v>
      </c>
      <c r="F190" s="26">
        <f t="shared" si="17"/>
        <v>4148275.13</v>
      </c>
      <c r="G190" s="25">
        <f t="shared" si="18"/>
        <v>5549948.6099999985</v>
      </c>
      <c r="H190" s="25">
        <f t="shared" si="19"/>
        <v>10898597.850000001</v>
      </c>
      <c r="I190" s="25">
        <f t="shared" si="20"/>
        <v>32595926.319999997</v>
      </c>
      <c r="J190" s="26">
        <f t="shared" si="21"/>
        <v>49044472.780000001</v>
      </c>
      <c r="L190" s="12">
        <v>1.2522</v>
      </c>
    </row>
    <row r="191" spans="2:14" x14ac:dyDescent="0.25">
      <c r="B191" s="10">
        <v>41974</v>
      </c>
      <c r="C191" s="25">
        <v>403413.88</v>
      </c>
      <c r="D191" s="25">
        <v>646881.21</v>
      </c>
      <c r="E191" s="25">
        <v>1657390.05</v>
      </c>
      <c r="F191" s="26">
        <f t="shared" si="17"/>
        <v>2707685.1399999997</v>
      </c>
      <c r="G191" s="25">
        <f t="shared" si="18"/>
        <v>5716686.0799999991</v>
      </c>
      <c r="H191" s="25">
        <f t="shared" si="19"/>
        <v>9369227.379999999</v>
      </c>
      <c r="I191" s="25">
        <f t="shared" si="20"/>
        <v>31671923.309999999</v>
      </c>
      <c r="J191" s="26">
        <f t="shared" si="21"/>
        <v>46757836.770000011</v>
      </c>
      <c r="L191" s="12">
        <v>0.47928959885284511</v>
      </c>
    </row>
    <row r="192" spans="2:14" x14ac:dyDescent="0.25">
      <c r="B192" s="6">
        <v>42005</v>
      </c>
      <c r="C192" s="23">
        <v>217474.64</v>
      </c>
      <c r="D192" s="23">
        <v>130066.16</v>
      </c>
      <c r="E192" s="23">
        <v>1411195.77</v>
      </c>
      <c r="F192" s="24">
        <f t="shared" si="17"/>
        <v>1758736.57</v>
      </c>
      <c r="G192" s="13">
        <f t="shared" si="18"/>
        <v>5576201.4499999983</v>
      </c>
      <c r="H192" s="13">
        <f t="shared" si="19"/>
        <v>8081187.4400000004</v>
      </c>
      <c r="I192" s="13">
        <f t="shared" si="20"/>
        <v>30446176.429999996</v>
      </c>
      <c r="J192" s="24">
        <f t="shared" si="21"/>
        <v>44103565.320000008</v>
      </c>
      <c r="L192" s="12">
        <v>0.28525518124185806</v>
      </c>
    </row>
    <row r="193" spans="2:12" x14ac:dyDescent="0.25">
      <c r="B193" s="6">
        <v>42036</v>
      </c>
      <c r="C193" s="23">
        <v>495478.84</v>
      </c>
      <c r="D193" s="23">
        <v>693195.87</v>
      </c>
      <c r="E193" s="23">
        <v>2760256.59</v>
      </c>
      <c r="F193" s="24">
        <f t="shared" si="17"/>
        <v>3948931.3</v>
      </c>
      <c r="G193" s="13">
        <f t="shared" si="18"/>
        <v>5473520.3499999987</v>
      </c>
      <c r="H193" s="13">
        <f t="shared" si="19"/>
        <v>8046181.5600000005</v>
      </c>
      <c r="I193" s="13">
        <f t="shared" si="20"/>
        <v>29751639.479999997</v>
      </c>
      <c r="J193" s="24">
        <f t="shared" si="21"/>
        <v>43271341.390000008</v>
      </c>
      <c r="L193" s="12">
        <v>0.63921988562027676</v>
      </c>
    </row>
    <row r="194" spans="2:12" x14ac:dyDescent="0.25">
      <c r="B194" s="6">
        <v>42064</v>
      </c>
      <c r="C194" s="23">
        <v>368725.53</v>
      </c>
      <c r="D194" s="23">
        <v>727250.78</v>
      </c>
      <c r="E194" s="23">
        <v>3642264.19</v>
      </c>
      <c r="F194" s="24">
        <f t="shared" si="17"/>
        <v>4738240.5</v>
      </c>
      <c r="G194" s="13">
        <f t="shared" si="18"/>
        <v>5321866.4799999995</v>
      </c>
      <c r="H194" s="13">
        <f t="shared" si="19"/>
        <v>8522007.3099999987</v>
      </c>
      <c r="I194" s="13">
        <f t="shared" si="20"/>
        <v>29282732.010000005</v>
      </c>
      <c r="J194" s="24">
        <f t="shared" si="21"/>
        <v>43126605.799999997</v>
      </c>
      <c r="L194" s="12">
        <v>1.2145999999999999</v>
      </c>
    </row>
    <row r="195" spans="2:12" x14ac:dyDescent="0.25">
      <c r="B195" s="6">
        <v>42095</v>
      </c>
      <c r="C195" s="23">
        <v>498227.16999999987</v>
      </c>
      <c r="D195" s="23">
        <v>204070.96</v>
      </c>
      <c r="E195" s="23">
        <v>5081550.580000001</v>
      </c>
      <c r="F195" s="24">
        <f t="shared" si="17"/>
        <v>5783848.7100000009</v>
      </c>
      <c r="G195" s="13">
        <f t="shared" si="18"/>
        <v>5614304.959999999</v>
      </c>
      <c r="H195" s="13">
        <f t="shared" si="19"/>
        <v>8467421.8100000005</v>
      </c>
      <c r="I195" s="13">
        <f t="shared" si="20"/>
        <v>29820113.330000006</v>
      </c>
      <c r="J195" s="24">
        <f t="shared" si="21"/>
        <v>43901840.100000001</v>
      </c>
      <c r="L195" s="12">
        <v>1.0193651956365408</v>
      </c>
    </row>
    <row r="196" spans="2:12" x14ac:dyDescent="0.25">
      <c r="B196" s="6">
        <v>42125</v>
      </c>
      <c r="C196" s="23">
        <v>454640.86</v>
      </c>
      <c r="D196" s="23">
        <v>1067968.73</v>
      </c>
      <c r="E196" s="23">
        <v>3030861.66</v>
      </c>
      <c r="F196" s="24">
        <f t="shared" si="17"/>
        <v>4553471.25</v>
      </c>
      <c r="G196" s="13">
        <f t="shared" si="18"/>
        <v>5652593.6100000003</v>
      </c>
      <c r="H196" s="13">
        <f t="shared" si="19"/>
        <v>7351400.7599999998</v>
      </c>
      <c r="I196" s="13">
        <f t="shared" si="20"/>
        <v>30940824.970000003</v>
      </c>
      <c r="J196" s="24">
        <f t="shared" si="21"/>
        <v>43944819.340000004</v>
      </c>
      <c r="L196" s="12">
        <v>0.75137630132780209</v>
      </c>
    </row>
    <row r="197" spans="2:12" x14ac:dyDescent="0.25">
      <c r="B197" s="6">
        <v>42156</v>
      </c>
      <c r="C197" s="23">
        <v>533477.01999999979</v>
      </c>
      <c r="D197" s="23">
        <v>987397.91999999993</v>
      </c>
      <c r="E197" s="23">
        <v>3780555.879999999</v>
      </c>
      <c r="F197" s="24">
        <f t="shared" si="17"/>
        <v>5301430.8199999984</v>
      </c>
      <c r="G197" s="13">
        <f t="shared" si="18"/>
        <v>5872667.919999999</v>
      </c>
      <c r="H197" s="13">
        <f t="shared" si="19"/>
        <v>7607171.0700000003</v>
      </c>
      <c r="I197" s="13">
        <f t="shared" si="20"/>
        <v>32704260.740000002</v>
      </c>
      <c r="J197" s="24">
        <f t="shared" si="21"/>
        <v>46184099.730000004</v>
      </c>
      <c r="L197" s="12">
        <v>0.94650000000000001</v>
      </c>
    </row>
    <row r="198" spans="2:12" x14ac:dyDescent="0.25">
      <c r="B198" s="6">
        <v>42186</v>
      </c>
      <c r="C198" s="23">
        <v>739444.04999999993</v>
      </c>
      <c r="D198" s="23">
        <v>541511.68999999994</v>
      </c>
      <c r="E198" s="23">
        <v>4055963.33</v>
      </c>
      <c r="F198" s="24">
        <f t="shared" si="17"/>
        <v>5336919.07</v>
      </c>
      <c r="G198" s="13">
        <f t="shared" si="18"/>
        <v>6127886.5299999993</v>
      </c>
      <c r="H198" s="13">
        <f t="shared" si="19"/>
        <v>7234751.2200000007</v>
      </c>
      <c r="I198" s="13">
        <f t="shared" si="20"/>
        <v>34975618.43</v>
      </c>
      <c r="J198" s="24">
        <f t="shared" si="21"/>
        <v>48338256.180000007</v>
      </c>
      <c r="L198" s="12">
        <v>1.1191924981792236</v>
      </c>
    </row>
    <row r="199" spans="2:12" x14ac:dyDescent="0.25">
      <c r="B199" s="6">
        <v>42217</v>
      </c>
      <c r="C199" s="23">
        <v>627522.26</v>
      </c>
      <c r="D199" s="23">
        <v>373539.25</v>
      </c>
      <c r="E199" s="23">
        <v>3751312.86</v>
      </c>
      <c r="F199" s="24">
        <f t="shared" si="17"/>
        <v>4752374.37</v>
      </c>
      <c r="G199" s="13">
        <f t="shared" si="18"/>
        <v>6090920.8099999996</v>
      </c>
      <c r="H199" s="13">
        <f t="shared" si="19"/>
        <v>6372805.2399999984</v>
      </c>
      <c r="I199" s="13">
        <f t="shared" si="20"/>
        <v>35520654.409999996</v>
      </c>
      <c r="J199" s="24">
        <f t="shared" si="21"/>
        <v>47984380.460000001</v>
      </c>
      <c r="L199" s="12">
        <v>1.1088354283150863</v>
      </c>
    </row>
    <row r="200" spans="2:12" x14ac:dyDescent="0.25">
      <c r="B200" s="6">
        <v>42248</v>
      </c>
      <c r="C200" s="23">
        <v>469921.96</v>
      </c>
      <c r="D200" s="23">
        <v>221804.91</v>
      </c>
      <c r="E200" s="23">
        <v>3443149.4</v>
      </c>
      <c r="F200" s="24">
        <f t="shared" si="17"/>
        <v>4134876.27</v>
      </c>
      <c r="G200" s="13">
        <f t="shared" si="18"/>
        <v>6149235.7999999989</v>
      </c>
      <c r="H200" s="13">
        <f t="shared" si="19"/>
        <v>6134946.0899999999</v>
      </c>
      <c r="I200" s="13">
        <f t="shared" si="20"/>
        <v>37731160.019999996</v>
      </c>
      <c r="J200" s="24">
        <f t="shared" si="21"/>
        <v>50015341.910000004</v>
      </c>
      <c r="L200" s="12">
        <v>0.91639999999999999</v>
      </c>
    </row>
    <row r="201" spans="2:12" x14ac:dyDescent="0.25">
      <c r="B201" s="6">
        <v>42278</v>
      </c>
      <c r="C201" s="23">
        <v>510184.70000000019</v>
      </c>
      <c r="D201" s="23">
        <v>269230.52999999997</v>
      </c>
      <c r="E201" s="23">
        <v>2741989.2299999995</v>
      </c>
      <c r="F201" s="24">
        <f t="shared" si="17"/>
        <v>3521404.46</v>
      </c>
      <c r="G201" s="13">
        <f t="shared" si="18"/>
        <v>6024947.3599999994</v>
      </c>
      <c r="H201" s="13">
        <f t="shared" si="19"/>
        <v>6147208.54</v>
      </c>
      <c r="I201" s="13">
        <f t="shared" si="20"/>
        <v>38514037.689999998</v>
      </c>
      <c r="J201" s="24">
        <f t="shared" si="21"/>
        <v>50686193.590000004</v>
      </c>
      <c r="L201" s="12">
        <v>0.6910471751973386</v>
      </c>
    </row>
    <row r="202" spans="2:12" x14ac:dyDescent="0.25">
      <c r="B202" s="6">
        <v>42309</v>
      </c>
      <c r="C202" s="23">
        <v>476377.9</v>
      </c>
      <c r="D202" s="23">
        <v>298413.32</v>
      </c>
      <c r="E202" s="23">
        <v>2876497.54</v>
      </c>
      <c r="F202" s="24">
        <f t="shared" si="17"/>
        <v>3651288.76</v>
      </c>
      <c r="G202" s="13">
        <f t="shared" si="18"/>
        <v>5794888.8099999996</v>
      </c>
      <c r="H202" s="13">
        <f t="shared" si="19"/>
        <v>6161331.330000001</v>
      </c>
      <c r="I202" s="13">
        <f t="shared" si="20"/>
        <v>38232987.079999991</v>
      </c>
      <c r="J202" s="24">
        <f t="shared" si="21"/>
        <v>50189207.219999999</v>
      </c>
      <c r="L202" s="12">
        <v>0.62133621826254071</v>
      </c>
    </row>
    <row r="203" spans="2:12" x14ac:dyDescent="0.25">
      <c r="B203" s="6">
        <v>42339</v>
      </c>
      <c r="C203" s="23">
        <v>412384.1</v>
      </c>
      <c r="D203" s="23">
        <v>478917.59</v>
      </c>
      <c r="E203" s="23">
        <v>2544012.33</v>
      </c>
      <c r="F203" s="24">
        <f t="shared" si="17"/>
        <v>3435314.02</v>
      </c>
      <c r="G203" s="13">
        <f t="shared" si="18"/>
        <v>5803859.0299999993</v>
      </c>
      <c r="H203" s="13">
        <f t="shared" si="19"/>
        <v>5993367.71</v>
      </c>
      <c r="I203" s="13">
        <f t="shared" si="20"/>
        <v>39119609.359999992</v>
      </c>
      <c r="J203" s="24">
        <f t="shared" si="21"/>
        <v>50916836.100000001</v>
      </c>
      <c r="L203" s="12">
        <v>0.52210000000000001</v>
      </c>
    </row>
    <row r="204" spans="2:12" x14ac:dyDescent="0.25">
      <c r="B204" s="10">
        <v>42370</v>
      </c>
      <c r="C204" s="25">
        <v>527107.67000000004</v>
      </c>
      <c r="D204" s="25">
        <v>573450.9</v>
      </c>
      <c r="E204" s="25">
        <v>4300166.59</v>
      </c>
      <c r="F204" s="26">
        <f t="shared" si="17"/>
        <v>5400725.1600000001</v>
      </c>
      <c r="G204" s="25">
        <f t="shared" si="18"/>
        <v>6113492.0599999996</v>
      </c>
      <c r="H204" s="25">
        <f t="shared" si="19"/>
        <v>6436752.4500000002</v>
      </c>
      <c r="I204" s="25">
        <f t="shared" si="20"/>
        <v>42008580.179999992</v>
      </c>
      <c r="J204" s="26">
        <f t="shared" si="21"/>
        <v>54558824.689999998</v>
      </c>
      <c r="L204" s="12">
        <v>0.99753386245579923</v>
      </c>
    </row>
    <row r="205" spans="2:12" x14ac:dyDescent="0.25">
      <c r="B205" s="10">
        <v>42401</v>
      </c>
      <c r="C205" s="25">
        <v>496390.46</v>
      </c>
      <c r="D205" s="25">
        <v>696600.83</v>
      </c>
      <c r="E205" s="25">
        <v>3598652.16</v>
      </c>
      <c r="F205" s="26">
        <f t="shared" si="17"/>
        <v>4791643.45</v>
      </c>
      <c r="G205" s="25">
        <f t="shared" si="18"/>
        <v>6114403.6799999997</v>
      </c>
      <c r="H205" s="25">
        <f t="shared" si="19"/>
        <v>6440157.4100000001</v>
      </c>
      <c r="I205" s="25">
        <f t="shared" si="20"/>
        <v>42846975.75</v>
      </c>
      <c r="J205" s="26">
        <f t="shared" si="21"/>
        <v>55401536.840000004</v>
      </c>
      <c r="L205" s="12">
        <v>0.8171725776553681</v>
      </c>
    </row>
    <row r="206" spans="2:12" x14ac:dyDescent="0.25">
      <c r="B206" s="10">
        <v>42430</v>
      </c>
      <c r="C206" s="25">
        <v>580298.17000000004</v>
      </c>
      <c r="D206" s="25">
        <v>884900.31</v>
      </c>
      <c r="E206" s="25">
        <v>3545626.64</v>
      </c>
      <c r="F206" s="26">
        <f t="shared" si="17"/>
        <v>5010825.12</v>
      </c>
      <c r="G206" s="25">
        <f t="shared" si="18"/>
        <v>6325976.3199999994</v>
      </c>
      <c r="H206" s="25">
        <f t="shared" si="19"/>
        <v>6597806.9399999995</v>
      </c>
      <c r="I206" s="25">
        <f t="shared" si="20"/>
        <v>42750338.200000003</v>
      </c>
      <c r="J206" s="26">
        <f t="shared" si="21"/>
        <v>55674121.460000001</v>
      </c>
      <c r="L206" s="12">
        <v>0.79510000000000003</v>
      </c>
    </row>
    <row r="207" spans="2:12" x14ac:dyDescent="0.25">
      <c r="B207" s="10">
        <v>42461</v>
      </c>
      <c r="C207" s="25">
        <v>613547.09</v>
      </c>
      <c r="D207" s="25">
        <v>909231.38</v>
      </c>
      <c r="E207" s="25">
        <v>2698637.1</v>
      </c>
      <c r="F207" s="26">
        <f t="shared" si="17"/>
        <v>4221415.57</v>
      </c>
      <c r="G207" s="25">
        <f t="shared" si="18"/>
        <v>6441296.2399999993</v>
      </c>
      <c r="H207" s="25">
        <f t="shared" si="19"/>
        <v>7302967.3600000003</v>
      </c>
      <c r="I207" s="25">
        <f t="shared" si="20"/>
        <v>40367424.719999999</v>
      </c>
      <c r="J207" s="26">
        <f t="shared" si="21"/>
        <v>54111688.320000008</v>
      </c>
      <c r="L207" s="12">
        <v>0.62941193761391256</v>
      </c>
    </row>
    <row r="208" spans="2:12" x14ac:dyDescent="0.25">
      <c r="B208" s="10">
        <v>42491</v>
      </c>
      <c r="C208" s="25">
        <v>637730.89</v>
      </c>
      <c r="D208" s="25">
        <v>720420.38</v>
      </c>
      <c r="E208" s="25">
        <v>3431555.8</v>
      </c>
      <c r="F208" s="26">
        <f t="shared" si="17"/>
        <v>4789707.07</v>
      </c>
      <c r="G208" s="25">
        <f t="shared" si="18"/>
        <v>6624386.2699999996</v>
      </c>
      <c r="H208" s="25">
        <f t="shared" si="19"/>
        <v>6955419.0099999998</v>
      </c>
      <c r="I208" s="25">
        <f t="shared" si="20"/>
        <v>40768118.859999999</v>
      </c>
      <c r="J208" s="26">
        <f t="shared" si="21"/>
        <v>54347924.140000001</v>
      </c>
      <c r="L208" s="12">
        <v>0.76498144263922296</v>
      </c>
    </row>
    <row r="209" spans="2:12" x14ac:dyDescent="0.25">
      <c r="B209" s="10">
        <v>42522</v>
      </c>
      <c r="C209" s="25">
        <v>593138.93999999994</v>
      </c>
      <c r="D209" s="25">
        <v>1062582.8999999999</v>
      </c>
      <c r="E209" s="25">
        <v>3619594.56</v>
      </c>
      <c r="F209" s="26">
        <f t="shared" si="17"/>
        <v>5275316.4000000004</v>
      </c>
      <c r="G209" s="25">
        <f t="shared" si="18"/>
        <v>6684048.1899999995</v>
      </c>
      <c r="H209" s="25">
        <f t="shared" si="19"/>
        <v>7030603.9900000002</v>
      </c>
      <c r="I209" s="25">
        <f t="shared" si="20"/>
        <v>40607157.539999999</v>
      </c>
      <c r="J209" s="26">
        <f t="shared" si="21"/>
        <v>54321809.719999999</v>
      </c>
      <c r="L209" s="12">
        <v>0.67500000000000004</v>
      </c>
    </row>
    <row r="210" spans="2:12" x14ac:dyDescent="0.25">
      <c r="B210" s="10">
        <v>42552</v>
      </c>
      <c r="C210" s="25">
        <v>368504.83</v>
      </c>
      <c r="D210" s="25">
        <v>3150251.52</v>
      </c>
      <c r="E210" s="25">
        <v>2487629.46</v>
      </c>
      <c r="F210" s="26">
        <f t="shared" si="17"/>
        <v>6006385.8100000005</v>
      </c>
      <c r="G210" s="25">
        <f t="shared" si="18"/>
        <v>6313108.9700000007</v>
      </c>
      <c r="H210" s="25">
        <f t="shared" si="19"/>
        <v>9639343.8200000003</v>
      </c>
      <c r="I210" s="25">
        <f t="shared" si="20"/>
        <v>39038823.670000002</v>
      </c>
      <c r="J210" s="26">
        <f t="shared" si="21"/>
        <v>54991276.460000001</v>
      </c>
      <c r="L210" s="12">
        <v>0.46325872528758011</v>
      </c>
    </row>
    <row r="211" spans="2:12" x14ac:dyDescent="0.25">
      <c r="B211" s="10">
        <v>42583</v>
      </c>
      <c r="C211" s="25">
        <v>562175.46</v>
      </c>
      <c r="D211" s="25">
        <v>666836.01</v>
      </c>
      <c r="E211" s="25">
        <v>3590197.17</v>
      </c>
      <c r="F211" s="26">
        <f t="shared" si="17"/>
        <v>4819208.6399999997</v>
      </c>
      <c r="G211" s="25">
        <f t="shared" si="18"/>
        <v>6247762.169999999</v>
      </c>
      <c r="H211" s="25">
        <f t="shared" si="19"/>
        <v>9932640.5800000001</v>
      </c>
      <c r="I211" s="25">
        <f t="shared" si="20"/>
        <v>38877707.980000004</v>
      </c>
      <c r="J211" s="26">
        <f t="shared" si="21"/>
        <v>55058110.730000004</v>
      </c>
      <c r="L211" s="12">
        <v>0.79517699710964118</v>
      </c>
    </row>
    <row r="212" spans="2:12" x14ac:dyDescent="0.25">
      <c r="B212" s="10">
        <v>42614</v>
      </c>
      <c r="C212" s="25">
        <v>463769.33</v>
      </c>
      <c r="D212" s="25">
        <v>349064.16</v>
      </c>
      <c r="E212" s="25">
        <v>3129971.16</v>
      </c>
      <c r="F212" s="26">
        <f t="shared" si="17"/>
        <v>3942804.6500000004</v>
      </c>
      <c r="G212" s="25">
        <f t="shared" si="18"/>
        <v>6241609.54</v>
      </c>
      <c r="H212" s="25">
        <f t="shared" si="19"/>
        <v>10059899.83</v>
      </c>
      <c r="I212" s="25">
        <f t="shared" si="20"/>
        <v>38564529.739999995</v>
      </c>
      <c r="J212" s="26">
        <f t="shared" si="21"/>
        <v>54866039.109999999</v>
      </c>
      <c r="L212" s="12">
        <v>0.93197191778480126</v>
      </c>
    </row>
    <row r="213" spans="2:12" x14ac:dyDescent="0.25">
      <c r="B213" s="10">
        <v>42644</v>
      </c>
      <c r="C213" s="25">
        <v>691960.11</v>
      </c>
      <c r="D213" s="25">
        <v>347123.3</v>
      </c>
      <c r="E213" s="25">
        <v>4391974.04</v>
      </c>
      <c r="F213" s="26">
        <f t="shared" si="17"/>
        <v>5431057.4500000002</v>
      </c>
      <c r="G213" s="25">
        <f t="shared" si="18"/>
        <v>6423384.9500000002</v>
      </c>
      <c r="H213" s="25">
        <f t="shared" si="19"/>
        <v>10137792.6</v>
      </c>
      <c r="I213" s="25">
        <f t="shared" si="20"/>
        <v>40214514.550000004</v>
      </c>
      <c r="J213" s="26">
        <f t="shared" si="21"/>
        <v>56775692.100000009</v>
      </c>
      <c r="L213" s="12">
        <v>1.3617391980285287</v>
      </c>
    </row>
    <row r="214" spans="2:12" x14ac:dyDescent="0.25">
      <c r="B214" s="10">
        <v>42675</v>
      </c>
      <c r="C214" s="25">
        <v>422859.7</v>
      </c>
      <c r="D214" s="25">
        <v>446111.68</v>
      </c>
      <c r="E214" s="25">
        <v>2545050.59</v>
      </c>
      <c r="F214" s="26">
        <f t="shared" si="17"/>
        <v>3414021.9699999997</v>
      </c>
      <c r="G214" s="25">
        <f t="shared" si="18"/>
        <v>6369866.75</v>
      </c>
      <c r="H214" s="25">
        <f t="shared" si="19"/>
        <v>10285490.959999999</v>
      </c>
      <c r="I214" s="25">
        <f t="shared" si="20"/>
        <v>39883067.600000009</v>
      </c>
      <c r="J214" s="26">
        <f t="shared" si="21"/>
        <v>56538425.310000002</v>
      </c>
      <c r="L214" s="12">
        <v>0.70069193131187013</v>
      </c>
    </row>
    <row r="215" spans="2:12" x14ac:dyDescent="0.25">
      <c r="B215" s="10">
        <v>42705</v>
      </c>
      <c r="C215" s="25">
        <v>408832.37</v>
      </c>
      <c r="D215" s="25">
        <v>951621.22</v>
      </c>
      <c r="E215" s="25">
        <v>3090809.53</v>
      </c>
      <c r="F215" s="26">
        <f t="shared" si="17"/>
        <v>4451263.1199999992</v>
      </c>
      <c r="G215" s="25">
        <f t="shared" si="18"/>
        <v>6366315.0200000005</v>
      </c>
      <c r="H215" s="25">
        <f t="shared" si="19"/>
        <v>10758194.59</v>
      </c>
      <c r="I215" s="25">
        <f t="shared" si="20"/>
        <v>40429864.799999997</v>
      </c>
      <c r="J215" s="26">
        <f t="shared" si="21"/>
        <v>57554374.410000004</v>
      </c>
      <c r="L215" s="12">
        <v>0.76160684105308485</v>
      </c>
    </row>
    <row r="216" spans="2:12" x14ac:dyDescent="0.25">
      <c r="B216" s="6">
        <v>42736</v>
      </c>
      <c r="C216" s="23">
        <v>293534.40000000002</v>
      </c>
      <c r="D216" s="23">
        <v>695787.22</v>
      </c>
      <c r="E216" s="23">
        <v>2598323.11</v>
      </c>
      <c r="F216" s="24">
        <f t="shared" si="17"/>
        <v>3587644.73</v>
      </c>
      <c r="G216" s="13">
        <f t="shared" si="18"/>
        <v>6132741.7500000009</v>
      </c>
      <c r="H216" s="13">
        <f t="shared" si="19"/>
        <v>10880530.910000002</v>
      </c>
      <c r="I216" s="13">
        <f t="shared" si="20"/>
        <v>38728021.32</v>
      </c>
      <c r="J216" s="24">
        <f t="shared" si="21"/>
        <v>55741293.979999997</v>
      </c>
      <c r="L216" s="12">
        <v>0.61214018272402382</v>
      </c>
    </row>
    <row r="217" spans="2:12" x14ac:dyDescent="0.25">
      <c r="B217" s="6">
        <v>42767</v>
      </c>
      <c r="C217" s="23">
        <v>343307.9</v>
      </c>
      <c r="D217" s="23">
        <v>768158.85</v>
      </c>
      <c r="E217" s="23">
        <v>3247046.04</v>
      </c>
      <c r="F217" s="24">
        <f t="shared" si="17"/>
        <v>4358512.79</v>
      </c>
      <c r="G217" s="13">
        <f t="shared" si="18"/>
        <v>5979659.1900000013</v>
      </c>
      <c r="H217" s="13">
        <f t="shared" si="19"/>
        <v>10952088.930000002</v>
      </c>
      <c r="I217" s="13">
        <f t="shared" si="20"/>
        <v>38376415.199999996</v>
      </c>
      <c r="J217" s="24">
        <f t="shared" si="21"/>
        <v>55308163.32</v>
      </c>
      <c r="L217" s="12">
        <v>0.63685714029499196</v>
      </c>
    </row>
    <row r="218" spans="2:12" x14ac:dyDescent="0.25">
      <c r="B218" s="6">
        <v>42795</v>
      </c>
      <c r="C218" s="23">
        <v>429228.72</v>
      </c>
      <c r="D218" s="23">
        <v>528084.59</v>
      </c>
      <c r="E218" s="23">
        <v>4219644.54</v>
      </c>
      <c r="F218" s="24">
        <f t="shared" si="17"/>
        <v>5176957.8499999996</v>
      </c>
      <c r="G218" s="13">
        <f t="shared" si="18"/>
        <v>5828589.7400000002</v>
      </c>
      <c r="H218" s="13">
        <f t="shared" si="19"/>
        <v>10595273.209999999</v>
      </c>
      <c r="I218" s="13">
        <f t="shared" si="20"/>
        <v>39050433.100000001</v>
      </c>
      <c r="J218" s="24">
        <f t="shared" si="21"/>
        <v>55474296.049999997</v>
      </c>
      <c r="L218" s="12">
        <v>1.1631887493146882</v>
      </c>
    </row>
    <row r="219" spans="2:12" x14ac:dyDescent="0.25">
      <c r="B219" s="6">
        <v>42826</v>
      </c>
      <c r="C219" s="23">
        <v>352552.8</v>
      </c>
      <c r="D219" s="23">
        <v>225178.85</v>
      </c>
      <c r="E219" s="23">
        <v>4529236.38</v>
      </c>
      <c r="F219" s="24">
        <f t="shared" si="17"/>
        <v>5106968.03</v>
      </c>
      <c r="G219" s="13">
        <f t="shared" si="18"/>
        <v>5567595.4500000002</v>
      </c>
      <c r="H219" s="13">
        <f t="shared" si="19"/>
        <v>9911220.6799999978</v>
      </c>
      <c r="I219" s="13">
        <f t="shared" si="20"/>
        <v>40881032.380000003</v>
      </c>
      <c r="J219" s="24">
        <f t="shared" si="21"/>
        <v>56359848.509999998</v>
      </c>
      <c r="L219" s="12">
        <v>1.2895000161963235</v>
      </c>
    </row>
    <row r="220" spans="2:12" x14ac:dyDescent="0.25">
      <c r="B220" s="6">
        <v>42856</v>
      </c>
      <c r="C220" s="23">
        <v>500687.35</v>
      </c>
      <c r="D220" s="23">
        <v>196127.29</v>
      </c>
      <c r="E220" s="23">
        <v>5791010.9199999999</v>
      </c>
      <c r="F220" s="24">
        <f t="shared" si="17"/>
        <v>6487825.5599999996</v>
      </c>
      <c r="G220" s="13">
        <f t="shared" si="18"/>
        <v>5430551.9099999992</v>
      </c>
      <c r="H220" s="13">
        <f t="shared" si="19"/>
        <v>9386927.589999998</v>
      </c>
      <c r="I220" s="13">
        <f t="shared" si="20"/>
        <v>43240487.5</v>
      </c>
      <c r="J220" s="24">
        <f t="shared" si="21"/>
        <v>58057967</v>
      </c>
      <c r="L220" s="12">
        <v>0.93536623727304091</v>
      </c>
    </row>
    <row r="221" spans="2:12" x14ac:dyDescent="0.25">
      <c r="B221" s="6">
        <v>42887</v>
      </c>
      <c r="C221" s="23">
        <v>548414.64</v>
      </c>
      <c r="D221" s="23">
        <v>129767.1</v>
      </c>
      <c r="E221" s="23">
        <v>6240543.4500000002</v>
      </c>
      <c r="F221" s="24">
        <f t="shared" si="17"/>
        <v>6918725.1900000004</v>
      </c>
      <c r="G221" s="13">
        <f t="shared" si="18"/>
        <v>5385827.6099999994</v>
      </c>
      <c r="H221" s="13">
        <f t="shared" si="19"/>
        <v>8454111.7899999991</v>
      </c>
      <c r="I221" s="13">
        <f t="shared" si="20"/>
        <v>45861436.390000001</v>
      </c>
      <c r="J221" s="24">
        <f t="shared" si="21"/>
        <v>59701375.790000007</v>
      </c>
      <c r="L221" s="12">
        <v>0.55276022403869274</v>
      </c>
    </row>
    <row r="222" spans="2:12" x14ac:dyDescent="0.25">
      <c r="B222" s="6">
        <v>42917</v>
      </c>
      <c r="C222" s="23">
        <v>487023.61</v>
      </c>
      <c r="D222" s="23">
        <v>143519.91</v>
      </c>
      <c r="E222" s="23">
        <v>5363836.9400000004</v>
      </c>
      <c r="F222" s="24">
        <f t="shared" si="17"/>
        <v>5994380.4600000009</v>
      </c>
      <c r="G222" s="13">
        <f t="shared" si="18"/>
        <v>5504346.3899999997</v>
      </c>
      <c r="H222" s="13">
        <f t="shared" si="19"/>
        <v>5447380.1799999988</v>
      </c>
      <c r="I222" s="13">
        <f t="shared" si="20"/>
        <v>48737643.869999997</v>
      </c>
      <c r="J222" s="24">
        <f t="shared" si="21"/>
        <v>59689370.439999998</v>
      </c>
      <c r="L222" s="12">
        <v>0.35737665016381448</v>
      </c>
    </row>
    <row r="223" spans="2:12" x14ac:dyDescent="0.25">
      <c r="B223" s="6">
        <v>42948</v>
      </c>
      <c r="C223" s="23">
        <v>883496.73999999987</v>
      </c>
      <c r="D223" s="23">
        <v>201394.11999999997</v>
      </c>
      <c r="E223" s="23">
        <v>5887373.0600000005</v>
      </c>
      <c r="F223" s="24">
        <f t="shared" si="17"/>
        <v>6972263.9199999999</v>
      </c>
      <c r="G223" s="13">
        <f t="shared" si="18"/>
        <v>5825667.6699999999</v>
      </c>
      <c r="H223" s="13">
        <f t="shared" si="19"/>
        <v>4981938.29</v>
      </c>
      <c r="I223" s="13">
        <f t="shared" si="20"/>
        <v>51034819.759999998</v>
      </c>
      <c r="J223" s="24">
        <f t="shared" si="21"/>
        <v>61842425.719999999</v>
      </c>
      <c r="L223" s="12">
        <v>0.82431051180452919</v>
      </c>
    </row>
    <row r="224" spans="2:12" x14ac:dyDescent="0.25">
      <c r="B224" s="6">
        <v>42979</v>
      </c>
      <c r="C224" s="23">
        <v>832133.82999999961</v>
      </c>
      <c r="D224" s="23">
        <v>370820.52999999997</v>
      </c>
      <c r="E224" s="23">
        <v>4439967.7400000012</v>
      </c>
      <c r="F224" s="24">
        <f t="shared" ref="F224:F252" si="22">SUM(C224:E224)</f>
        <v>5642922.1000000006</v>
      </c>
      <c r="G224" s="13">
        <f t="shared" ref="G224:G250" si="23">SUM(C213:C224)</f>
        <v>6194032.1699999999</v>
      </c>
      <c r="H224" s="13">
        <f t="shared" ref="H224:H250" si="24">SUM(D213:D224)</f>
        <v>5003694.66</v>
      </c>
      <c r="I224" s="13">
        <f t="shared" ref="I224:I250" si="25">SUM(E213:E224)</f>
        <v>52344816.340000004</v>
      </c>
      <c r="J224" s="24">
        <f t="shared" ref="J224:J250" si="26">SUM(F213:F224)</f>
        <v>63542543.170000002</v>
      </c>
      <c r="L224" s="12">
        <v>1.018865435936062</v>
      </c>
    </row>
    <row r="225" spans="2:12" x14ac:dyDescent="0.25">
      <c r="B225" s="6">
        <v>43009</v>
      </c>
      <c r="C225" s="23">
        <v>746346.41999999993</v>
      </c>
      <c r="D225" s="23">
        <v>384113.02000000008</v>
      </c>
      <c r="E225" s="23">
        <v>3866868.45</v>
      </c>
      <c r="F225" s="24">
        <f t="shared" si="22"/>
        <v>4997327.8900000006</v>
      </c>
      <c r="G225" s="13">
        <f t="shared" si="23"/>
        <v>6248418.4800000004</v>
      </c>
      <c r="H225" s="13">
        <f t="shared" si="24"/>
        <v>5040684.3800000008</v>
      </c>
      <c r="I225" s="13">
        <f t="shared" si="25"/>
        <v>51819710.750000007</v>
      </c>
      <c r="J225" s="24">
        <f t="shared" si="26"/>
        <v>63108813.610000007</v>
      </c>
      <c r="L225" s="12">
        <v>0.9773359575265409</v>
      </c>
    </row>
    <row r="226" spans="2:12" x14ac:dyDescent="0.25">
      <c r="B226" s="6">
        <v>43040</v>
      </c>
      <c r="C226" s="23">
        <v>456686.56</v>
      </c>
      <c r="D226" s="23">
        <v>183634.81</v>
      </c>
      <c r="E226" s="23">
        <v>3352069.17</v>
      </c>
      <c r="F226" s="24">
        <f t="shared" si="22"/>
        <v>3992390.54</v>
      </c>
      <c r="G226" s="13">
        <f t="shared" si="23"/>
        <v>6282245.3399999989</v>
      </c>
      <c r="H226" s="13">
        <f t="shared" si="24"/>
        <v>4778207.5100000007</v>
      </c>
      <c r="I226" s="13">
        <f t="shared" si="25"/>
        <v>52626729.330000006</v>
      </c>
      <c r="J226" s="24">
        <f t="shared" si="26"/>
        <v>63687182.180000007</v>
      </c>
      <c r="L226" s="12">
        <v>0.50658808389699173</v>
      </c>
    </row>
    <row r="227" spans="2:12" x14ac:dyDescent="0.25">
      <c r="B227" s="6">
        <v>43070</v>
      </c>
      <c r="C227" s="13">
        <v>318483.08000000007</v>
      </c>
      <c r="D227" s="13">
        <v>26604.989999999998</v>
      </c>
      <c r="E227" s="13">
        <v>2692097.3000000017</v>
      </c>
      <c r="F227" s="24">
        <f t="shared" si="22"/>
        <v>3037185.370000002</v>
      </c>
      <c r="G227" s="13">
        <f t="shared" si="23"/>
        <v>6191896.0499999989</v>
      </c>
      <c r="H227" s="13">
        <f t="shared" si="24"/>
        <v>3853191.2800000003</v>
      </c>
      <c r="I227" s="13">
        <f t="shared" si="25"/>
        <v>52228017.100000016</v>
      </c>
      <c r="J227" s="24">
        <f t="shared" si="26"/>
        <v>62273104.430000007</v>
      </c>
      <c r="L227" s="12">
        <v>0.34688270643260033</v>
      </c>
    </row>
    <row r="228" spans="2:12" x14ac:dyDescent="0.25">
      <c r="B228" s="14">
        <v>43101</v>
      </c>
      <c r="C228" s="15">
        <v>352760.62</v>
      </c>
      <c r="D228" s="15">
        <v>34468.67</v>
      </c>
      <c r="E228" s="15">
        <v>3812515.1</v>
      </c>
      <c r="F228" s="16">
        <f t="shared" si="22"/>
        <v>4199744.3899999997</v>
      </c>
      <c r="G228" s="15">
        <f t="shared" si="23"/>
        <v>6251122.2699999996</v>
      </c>
      <c r="H228" s="15">
        <f t="shared" si="24"/>
        <v>3191872.73</v>
      </c>
      <c r="I228" s="15">
        <f t="shared" si="25"/>
        <v>53442209.090000018</v>
      </c>
      <c r="J228" s="16">
        <f t="shared" si="26"/>
        <v>62885204.090000011</v>
      </c>
      <c r="L228" s="12">
        <v>0.40276204011916927</v>
      </c>
    </row>
    <row r="229" spans="2:12" x14ac:dyDescent="0.25">
      <c r="B229" s="14">
        <v>43132</v>
      </c>
      <c r="C229" s="15">
        <v>454395.99</v>
      </c>
      <c r="D229" s="15">
        <v>858465.2</v>
      </c>
      <c r="E229" s="15">
        <v>4195761.47</v>
      </c>
      <c r="F229" s="16">
        <f t="shared" si="22"/>
        <v>5508622.6600000001</v>
      </c>
      <c r="G229" s="15">
        <f t="shared" si="23"/>
        <v>6362210.3599999994</v>
      </c>
      <c r="H229" s="15">
        <f t="shared" si="24"/>
        <v>3282179.08</v>
      </c>
      <c r="I229" s="15">
        <f t="shared" si="25"/>
        <v>54390924.520000011</v>
      </c>
      <c r="J229" s="16">
        <f t="shared" si="26"/>
        <v>64035313.960000008</v>
      </c>
      <c r="L229" s="12">
        <v>0.93791443300997746</v>
      </c>
    </row>
    <row r="230" spans="2:12" x14ac:dyDescent="0.25">
      <c r="B230" s="14">
        <v>43160</v>
      </c>
      <c r="C230" s="15">
        <v>498118.61</v>
      </c>
      <c r="D230" s="15">
        <v>1221005.22</v>
      </c>
      <c r="E230" s="15">
        <v>2772649.17</v>
      </c>
      <c r="F230" s="16">
        <f t="shared" si="22"/>
        <v>4491773</v>
      </c>
      <c r="G230" s="15">
        <f t="shared" si="23"/>
        <v>6431100.2499999991</v>
      </c>
      <c r="H230" s="15">
        <f t="shared" si="24"/>
        <v>3975099.71</v>
      </c>
      <c r="I230" s="15">
        <f t="shared" si="25"/>
        <v>52943929.150000013</v>
      </c>
      <c r="J230" s="16">
        <f t="shared" si="26"/>
        <v>63350129.110000014</v>
      </c>
      <c r="L230" s="12">
        <v>0.69988939752813883</v>
      </c>
    </row>
    <row r="231" spans="2:12" x14ac:dyDescent="0.25">
      <c r="B231" s="14">
        <v>43191</v>
      </c>
      <c r="C231" s="15">
        <v>583675.55000000005</v>
      </c>
      <c r="D231" s="15">
        <v>1949877.07</v>
      </c>
      <c r="E231" s="15">
        <v>3141099.48</v>
      </c>
      <c r="F231" s="16">
        <f t="shared" si="22"/>
        <v>5674652.0999999996</v>
      </c>
      <c r="G231" s="15">
        <f t="shared" si="23"/>
        <v>6662223</v>
      </c>
      <c r="H231" s="15">
        <f t="shared" si="24"/>
        <v>5699797.9299999997</v>
      </c>
      <c r="I231" s="15">
        <f t="shared" si="25"/>
        <v>51555792.250000007</v>
      </c>
      <c r="J231" s="16">
        <f t="shared" si="26"/>
        <v>63917813.180000015</v>
      </c>
      <c r="L231" s="12">
        <v>0.68618361278418538</v>
      </c>
    </row>
    <row r="232" spans="2:12" x14ac:dyDescent="0.25">
      <c r="B232" s="14">
        <v>43221</v>
      </c>
      <c r="C232" s="15">
        <v>720294.08</v>
      </c>
      <c r="D232" s="15">
        <v>841824.08</v>
      </c>
      <c r="E232" s="15">
        <v>4132550.47</v>
      </c>
      <c r="F232" s="16">
        <f t="shared" si="22"/>
        <v>5694668.6299999999</v>
      </c>
      <c r="G232" s="15">
        <f t="shared" si="23"/>
        <v>6881829.7299999995</v>
      </c>
      <c r="H232" s="15">
        <f t="shared" si="24"/>
        <v>6345494.7199999997</v>
      </c>
      <c r="I232" s="15">
        <f t="shared" si="25"/>
        <v>49897331.799999997</v>
      </c>
      <c r="J232" s="16">
        <f t="shared" si="26"/>
        <v>63124656.250000015</v>
      </c>
      <c r="L232" s="12">
        <v>0.88263917819476612</v>
      </c>
    </row>
    <row r="233" spans="2:12" x14ac:dyDescent="0.25">
      <c r="B233" s="14">
        <v>43252</v>
      </c>
      <c r="C233" s="15">
        <v>520559.73</v>
      </c>
      <c r="D233" s="15">
        <v>912860.67</v>
      </c>
      <c r="E233" s="15">
        <v>3529764.9</v>
      </c>
      <c r="F233" s="16">
        <f t="shared" si="22"/>
        <v>4963185.3</v>
      </c>
      <c r="G233" s="15">
        <f t="shared" si="23"/>
        <v>6853974.8200000003</v>
      </c>
      <c r="H233" s="15">
        <f t="shared" si="24"/>
        <v>7128588.29</v>
      </c>
      <c r="I233" s="15">
        <f t="shared" si="25"/>
        <v>47186553.25</v>
      </c>
      <c r="J233" s="16">
        <f t="shared" si="26"/>
        <v>61169116.359999999</v>
      </c>
      <c r="L233" s="12">
        <v>0.41272271588713172</v>
      </c>
    </row>
    <row r="234" spans="2:12" x14ac:dyDescent="0.25">
      <c r="B234" s="14">
        <v>43282</v>
      </c>
      <c r="C234" s="15">
        <v>716702.42999999993</v>
      </c>
      <c r="D234" s="15">
        <v>444834.99999999988</v>
      </c>
      <c r="E234" s="15">
        <v>4054087.2499999977</v>
      </c>
      <c r="F234" s="16">
        <f t="shared" si="22"/>
        <v>5215624.6799999978</v>
      </c>
      <c r="G234" s="15">
        <f t="shared" si="23"/>
        <v>7083653.6399999987</v>
      </c>
      <c r="H234" s="15">
        <f t="shared" si="24"/>
        <v>7429903.3799999999</v>
      </c>
      <c r="I234" s="15">
        <f t="shared" si="25"/>
        <v>45876803.559999995</v>
      </c>
      <c r="J234" s="16">
        <f t="shared" si="26"/>
        <v>60390360.580000006</v>
      </c>
      <c r="L234" s="12">
        <v>0.56538792298019624</v>
      </c>
    </row>
    <row r="235" spans="2:12" x14ac:dyDescent="0.25">
      <c r="B235" s="14">
        <v>43313</v>
      </c>
      <c r="C235" s="15">
        <v>581508.05999999936</v>
      </c>
      <c r="D235" s="15">
        <v>437442.53999999992</v>
      </c>
      <c r="E235" s="15">
        <v>3372891.3899999992</v>
      </c>
      <c r="F235" s="16">
        <f t="shared" si="22"/>
        <v>4391841.9899999984</v>
      </c>
      <c r="G235" s="15">
        <f t="shared" si="23"/>
        <v>6781664.96</v>
      </c>
      <c r="H235" s="15">
        <f t="shared" si="24"/>
        <v>7665951.8000000007</v>
      </c>
      <c r="I235" s="15">
        <f t="shared" si="25"/>
        <v>43362321.890000008</v>
      </c>
      <c r="J235" s="16">
        <f t="shared" si="26"/>
        <v>57809938.650000006</v>
      </c>
      <c r="L235" s="12">
        <v>0.45564723998283702</v>
      </c>
    </row>
    <row r="236" spans="2:12" x14ac:dyDescent="0.25">
      <c r="B236" s="14">
        <v>43344</v>
      </c>
      <c r="C236" s="15">
        <v>585234.48999999976</v>
      </c>
      <c r="D236" s="15">
        <v>143283.44000000003</v>
      </c>
      <c r="E236" s="15">
        <v>4435895.1800000016</v>
      </c>
      <c r="F236" s="16">
        <f t="shared" si="22"/>
        <v>5164413.1100000013</v>
      </c>
      <c r="G236" s="15">
        <f t="shared" si="23"/>
        <v>6534765.6199999992</v>
      </c>
      <c r="H236" s="15">
        <f t="shared" si="24"/>
        <v>7438414.7100000009</v>
      </c>
      <c r="I236" s="15">
        <f t="shared" si="25"/>
        <v>43358249.329999998</v>
      </c>
      <c r="J236" s="16">
        <f t="shared" si="26"/>
        <v>57331429.659999996</v>
      </c>
      <c r="L236" s="12">
        <v>0.67336174333898013</v>
      </c>
    </row>
    <row r="237" spans="2:12" x14ac:dyDescent="0.25">
      <c r="B237" s="14">
        <v>43374</v>
      </c>
      <c r="C237" s="15">
        <v>500397.82000000024</v>
      </c>
      <c r="D237" s="15">
        <v>97771.699999999983</v>
      </c>
      <c r="E237" s="15">
        <v>2936538.56</v>
      </c>
      <c r="F237" s="16">
        <f t="shared" si="22"/>
        <v>3534708.08</v>
      </c>
      <c r="G237" s="15">
        <f t="shared" si="23"/>
        <v>6288817.0199999996</v>
      </c>
      <c r="H237" s="15">
        <f t="shared" si="24"/>
        <v>7152073.3900000006</v>
      </c>
      <c r="I237" s="15">
        <f t="shared" si="25"/>
        <v>42427919.439999998</v>
      </c>
      <c r="J237" s="16">
        <f t="shared" si="26"/>
        <v>55868809.849999994</v>
      </c>
      <c r="L237" s="12">
        <v>0.14578304475066628</v>
      </c>
    </row>
    <row r="238" spans="2:12" x14ac:dyDescent="0.25">
      <c r="B238" s="14">
        <v>43405</v>
      </c>
      <c r="C238" s="15">
        <v>139478.76</v>
      </c>
      <c r="D238" s="15">
        <v>325771.01</v>
      </c>
      <c r="E238" s="15">
        <v>864801.74999999977</v>
      </c>
      <c r="F238" s="16">
        <f t="shared" si="22"/>
        <v>1330051.5199999998</v>
      </c>
      <c r="G238" s="15">
        <f t="shared" si="23"/>
        <v>5971609.2199999988</v>
      </c>
      <c r="H238" s="15">
        <f t="shared" si="24"/>
        <v>7294209.5900000008</v>
      </c>
      <c r="I238" s="15">
        <f t="shared" si="25"/>
        <v>39940652.020000003</v>
      </c>
      <c r="J238" s="16">
        <f t="shared" si="26"/>
        <v>53206470.830000006</v>
      </c>
      <c r="L238" s="12">
        <v>6.4846659081808658E-2</v>
      </c>
    </row>
    <row r="239" spans="2:12" x14ac:dyDescent="0.25">
      <c r="B239" s="14">
        <v>43435</v>
      </c>
      <c r="C239" s="15">
        <v>384344.35</v>
      </c>
      <c r="D239" s="15">
        <v>529166.56999999995</v>
      </c>
      <c r="E239" s="15">
        <v>2277386.37</v>
      </c>
      <c r="F239" s="16">
        <f t="shared" si="22"/>
        <v>3190897.29</v>
      </c>
      <c r="G239" s="15">
        <f t="shared" si="23"/>
        <v>6037470.4899999984</v>
      </c>
      <c r="H239" s="15">
        <f t="shared" si="24"/>
        <v>7796771.1700000009</v>
      </c>
      <c r="I239" s="15">
        <f t="shared" si="25"/>
        <v>39525941.089999996</v>
      </c>
      <c r="J239" s="16">
        <f t="shared" si="26"/>
        <v>53360182.75</v>
      </c>
      <c r="L239" s="12">
        <v>0.32395562013187129</v>
      </c>
    </row>
    <row r="240" spans="2:12" x14ac:dyDescent="0.25">
      <c r="B240" s="6">
        <v>43466</v>
      </c>
      <c r="C240" s="13">
        <v>-49208.94</v>
      </c>
      <c r="D240" s="13">
        <v>-26279.74</v>
      </c>
      <c r="E240" s="13">
        <v>-330034.15000000002</v>
      </c>
      <c r="F240" s="24">
        <f t="shared" si="22"/>
        <v>-405522.83</v>
      </c>
      <c r="G240" s="13">
        <f t="shared" si="23"/>
        <v>5635500.9299999988</v>
      </c>
      <c r="H240" s="13">
        <f t="shared" si="24"/>
        <v>7736022.7600000007</v>
      </c>
      <c r="I240" s="13">
        <f t="shared" si="25"/>
        <v>35383391.839999996</v>
      </c>
      <c r="J240" s="24">
        <f t="shared" si="26"/>
        <v>48754915.530000001</v>
      </c>
      <c r="L240" s="12">
        <v>-3.8470772674944705E-2</v>
      </c>
    </row>
    <row r="241" spans="2:14" x14ac:dyDescent="0.25">
      <c r="B241" s="6">
        <v>43497</v>
      </c>
      <c r="C241" s="13">
        <v>307900.77999999997</v>
      </c>
      <c r="D241" s="13">
        <v>170139.40000000005</v>
      </c>
      <c r="E241" s="13">
        <v>2048834.0199999998</v>
      </c>
      <c r="F241" s="24">
        <f t="shared" si="22"/>
        <v>2526874.1999999997</v>
      </c>
      <c r="G241" s="13">
        <f t="shared" si="23"/>
        <v>5489005.7199999988</v>
      </c>
      <c r="H241" s="13">
        <f t="shared" si="24"/>
        <v>7047696.9600000009</v>
      </c>
      <c r="I241" s="13">
        <f t="shared" si="25"/>
        <v>33236464.390000004</v>
      </c>
      <c r="J241" s="24">
        <f t="shared" si="26"/>
        <v>45773167.070000008</v>
      </c>
      <c r="L241" s="12">
        <v>0.1756741228087195</v>
      </c>
    </row>
    <row r="242" spans="2:14" x14ac:dyDescent="0.25">
      <c r="B242" s="6">
        <v>43525</v>
      </c>
      <c r="C242" s="13">
        <v>193590.49</v>
      </c>
      <c r="D242" s="13">
        <v>135368.69</v>
      </c>
      <c r="E242" s="13">
        <v>1055924.54</v>
      </c>
      <c r="F242" s="24">
        <f t="shared" si="22"/>
        <v>1384883.72</v>
      </c>
      <c r="G242" s="13">
        <f t="shared" si="23"/>
        <v>5184477.5999999987</v>
      </c>
      <c r="H242" s="13">
        <f t="shared" si="24"/>
        <v>5962060.4300000006</v>
      </c>
      <c r="I242" s="13">
        <f t="shared" si="25"/>
        <v>31519739.760000002</v>
      </c>
      <c r="J242" s="24">
        <f t="shared" si="26"/>
        <v>42666277.790000007</v>
      </c>
      <c r="L242" s="12">
        <v>9.6648347180957953E-2</v>
      </c>
    </row>
    <row r="243" spans="2:14" x14ac:dyDescent="0.25">
      <c r="B243" s="6">
        <v>43556</v>
      </c>
      <c r="C243" s="13">
        <v>394035.1399999999</v>
      </c>
      <c r="D243" s="13">
        <v>571332.31000000006</v>
      </c>
      <c r="E243" s="13">
        <v>2585925.7799999989</v>
      </c>
      <c r="F243" s="24">
        <f t="shared" si="22"/>
        <v>3551293.2299999986</v>
      </c>
      <c r="G243" s="13">
        <f t="shared" si="23"/>
        <v>4994837.1899999995</v>
      </c>
      <c r="H243" s="13">
        <f t="shared" si="24"/>
        <v>4583515.67</v>
      </c>
      <c r="I243" s="13">
        <f t="shared" si="25"/>
        <v>30964566.059999995</v>
      </c>
      <c r="J243" s="24">
        <f t="shared" si="26"/>
        <v>40542918.919999987</v>
      </c>
      <c r="L243" s="12">
        <v>0.34746024664001163</v>
      </c>
    </row>
    <row r="244" spans="2:14" x14ac:dyDescent="0.25">
      <c r="B244" s="6">
        <v>43586</v>
      </c>
      <c r="C244" s="13">
        <v>611848.99</v>
      </c>
      <c r="D244" s="13">
        <v>983301.83</v>
      </c>
      <c r="E244" s="13">
        <v>4098100.86</v>
      </c>
      <c r="F244" s="24">
        <f t="shared" si="22"/>
        <v>5693251.6799999997</v>
      </c>
      <c r="G244" s="13">
        <f t="shared" si="23"/>
        <v>4886392.0999999987</v>
      </c>
      <c r="H244" s="13">
        <f t="shared" si="24"/>
        <v>4724993.419999999</v>
      </c>
      <c r="I244" s="13">
        <f t="shared" si="25"/>
        <v>30930116.449999996</v>
      </c>
      <c r="J244" s="24">
        <f t="shared" si="26"/>
        <v>40541501.969999991</v>
      </c>
      <c r="L244" s="12">
        <v>0.49033652310313447</v>
      </c>
    </row>
    <row r="245" spans="2:14" x14ac:dyDescent="0.25">
      <c r="B245" s="6">
        <v>43617</v>
      </c>
      <c r="C245" s="13">
        <v>738111.79</v>
      </c>
      <c r="D245" s="13">
        <v>901240.95</v>
      </c>
      <c r="E245" s="13">
        <v>4525639.2699999996</v>
      </c>
      <c r="F245" s="24">
        <f t="shared" si="22"/>
        <v>6164992.0099999998</v>
      </c>
      <c r="G245" s="13">
        <f t="shared" si="23"/>
        <v>5103944.1599999992</v>
      </c>
      <c r="H245" s="13">
        <f t="shared" si="24"/>
        <v>4713373.7</v>
      </c>
      <c r="I245" s="13">
        <f t="shared" si="25"/>
        <v>31925990.819999997</v>
      </c>
      <c r="J245" s="24">
        <f t="shared" si="26"/>
        <v>41743308.679999992</v>
      </c>
      <c r="L245" s="12">
        <v>0.44829638737403865</v>
      </c>
    </row>
    <row r="246" spans="2:14" x14ac:dyDescent="0.25">
      <c r="B246" s="6">
        <v>43647</v>
      </c>
      <c r="C246" s="13">
        <v>779844.0199999992</v>
      </c>
      <c r="D246" s="13">
        <v>705130.08</v>
      </c>
      <c r="E246" s="13">
        <v>4940291.9000000013</v>
      </c>
      <c r="F246" s="24">
        <f t="shared" si="22"/>
        <v>6425266</v>
      </c>
      <c r="G246" s="13">
        <f t="shared" si="23"/>
        <v>5167085.7499999991</v>
      </c>
      <c r="H246" s="13">
        <f t="shared" si="24"/>
        <v>4973668.78</v>
      </c>
      <c r="I246" s="13">
        <f t="shared" si="25"/>
        <v>32812195.469999999</v>
      </c>
      <c r="J246" s="24">
        <f t="shared" si="26"/>
        <v>42952949.999999993</v>
      </c>
      <c r="L246" s="12">
        <v>0.52297854269599009</v>
      </c>
    </row>
    <row r="247" spans="2:14" x14ac:dyDescent="0.25">
      <c r="B247" s="6">
        <v>43678</v>
      </c>
      <c r="C247" s="13">
        <v>743295.2200000002</v>
      </c>
      <c r="D247" s="13">
        <v>370424.06000000006</v>
      </c>
      <c r="E247" s="13">
        <v>4414051.3799999971</v>
      </c>
      <c r="F247" s="24">
        <f t="shared" si="22"/>
        <v>5527770.6599999974</v>
      </c>
      <c r="G247" s="13">
        <f t="shared" si="23"/>
        <v>5328872.91</v>
      </c>
      <c r="H247" s="13">
        <f t="shared" si="24"/>
        <v>4906650.3000000007</v>
      </c>
      <c r="I247" s="13">
        <f t="shared" si="25"/>
        <v>33853355.460000001</v>
      </c>
      <c r="J247" s="24">
        <f t="shared" si="26"/>
        <v>44088878.669999994</v>
      </c>
      <c r="L247" s="12">
        <v>0.40442387234169519</v>
      </c>
    </row>
    <row r="248" spans="2:14" x14ac:dyDescent="0.25">
      <c r="B248" s="6">
        <v>43709</v>
      </c>
      <c r="C248" s="13">
        <v>826175.37999999954</v>
      </c>
      <c r="D248" s="13">
        <v>134593.13999999998</v>
      </c>
      <c r="E248" s="13">
        <v>5367127.5399999982</v>
      </c>
      <c r="F248" s="24">
        <f t="shared" si="22"/>
        <v>6327896.0599999977</v>
      </c>
      <c r="G248" s="13">
        <f t="shared" si="23"/>
        <v>5569813.7999999998</v>
      </c>
      <c r="H248" s="13">
        <f t="shared" si="24"/>
        <v>4897959.9999999991</v>
      </c>
      <c r="I248" s="13">
        <f t="shared" si="25"/>
        <v>34784587.82</v>
      </c>
      <c r="J248" s="24">
        <f t="shared" si="26"/>
        <v>45252361.61999999</v>
      </c>
      <c r="L248" s="12">
        <v>0.63731340287631921</v>
      </c>
    </row>
    <row r="249" spans="2:14" x14ac:dyDescent="0.25">
      <c r="B249" s="6">
        <v>43739</v>
      </c>
      <c r="C249" s="13">
        <v>724923.55000000028</v>
      </c>
      <c r="D249" s="13">
        <v>205664.24</v>
      </c>
      <c r="E249" s="13">
        <v>3403927.0700000012</v>
      </c>
      <c r="F249" s="24">
        <f t="shared" si="22"/>
        <v>4334514.8600000013</v>
      </c>
      <c r="G249" s="13">
        <f t="shared" si="23"/>
        <v>5794339.5299999993</v>
      </c>
      <c r="H249" s="13">
        <f t="shared" si="24"/>
        <v>5005852.54</v>
      </c>
      <c r="I249" s="13">
        <f t="shared" si="25"/>
        <v>35251976.329999998</v>
      </c>
      <c r="J249" s="24">
        <f t="shared" si="26"/>
        <v>46052168.399999991</v>
      </c>
      <c r="L249" s="12">
        <v>0.43488589681154421</v>
      </c>
    </row>
    <row r="250" spans="2:14" x14ac:dyDescent="0.25">
      <c r="B250" s="6">
        <v>43770</v>
      </c>
      <c r="C250" s="13">
        <v>558907.10000000021</v>
      </c>
      <c r="D250" s="13">
        <v>642702.38000000012</v>
      </c>
      <c r="E250" s="13">
        <v>2889786.6300000008</v>
      </c>
      <c r="F250" s="24">
        <f t="shared" si="22"/>
        <v>4091396.1100000013</v>
      </c>
      <c r="G250" s="13">
        <f t="shared" si="23"/>
        <v>6213767.8700000001</v>
      </c>
      <c r="H250" s="13">
        <f t="shared" si="24"/>
        <v>5322783.91</v>
      </c>
      <c r="I250" s="13">
        <f t="shared" si="25"/>
        <v>37276961.210000001</v>
      </c>
      <c r="J250" s="24">
        <f t="shared" si="26"/>
        <v>48813512.989999987</v>
      </c>
      <c r="L250" s="12">
        <v>0.36372050487760527</v>
      </c>
    </row>
    <row r="251" spans="2:14" x14ac:dyDescent="0.25">
      <c r="B251" s="6">
        <v>43800</v>
      </c>
      <c r="C251" s="13">
        <v>702435.10999999987</v>
      </c>
      <c r="D251" s="13">
        <v>1039905.9299999999</v>
      </c>
      <c r="E251" s="13">
        <v>5474210.0200000005</v>
      </c>
      <c r="F251" s="24">
        <f t="shared" si="22"/>
        <v>7216551.0600000005</v>
      </c>
      <c r="G251" s="13">
        <f t="shared" ref="G251:G252" si="27">SUM(C240:C251)</f>
        <v>6531858.6300000008</v>
      </c>
      <c r="H251" s="13">
        <f t="shared" ref="H251:H256" si="28">SUM(D240:D251)</f>
        <v>5833523.2700000005</v>
      </c>
      <c r="I251" s="13">
        <f t="shared" ref="I251:J256" si="29">SUM(E240:E251)</f>
        <v>40473784.859999999</v>
      </c>
      <c r="J251" s="24">
        <f t="shared" ref="J251" si="30">SUM(F240:F251)</f>
        <v>52839166.75999999</v>
      </c>
      <c r="L251" s="12">
        <v>1.0291784049779606</v>
      </c>
    </row>
    <row r="252" spans="2:14" x14ac:dyDescent="0.25">
      <c r="B252" s="14">
        <v>43831</v>
      </c>
      <c r="C252" s="15">
        <v>885956.85000000021</v>
      </c>
      <c r="D252" s="15">
        <v>1789920.4900000002</v>
      </c>
      <c r="E252" s="15">
        <v>6212431.4699999979</v>
      </c>
      <c r="F252" s="16">
        <f t="shared" si="22"/>
        <v>8888308.8099999987</v>
      </c>
      <c r="G252" s="15">
        <f t="shared" si="27"/>
        <v>7467024.4200000009</v>
      </c>
      <c r="H252" s="15">
        <f t="shared" si="28"/>
        <v>7649723.5</v>
      </c>
      <c r="I252" s="15">
        <f t="shared" si="29"/>
        <v>47016250.479999997</v>
      </c>
      <c r="J252" s="16">
        <f t="shared" si="29"/>
        <v>62132998.399999991</v>
      </c>
      <c r="L252" s="12">
        <v>0.85947584940156063</v>
      </c>
      <c r="N252" s="13"/>
    </row>
    <row r="253" spans="2:14" x14ac:dyDescent="0.25">
      <c r="B253" s="14">
        <v>43862</v>
      </c>
      <c r="C253" s="15">
        <v>506384.2600000003</v>
      </c>
      <c r="D253" s="15">
        <v>7716272.129999999</v>
      </c>
      <c r="E253" s="15">
        <v>3670942.8500000006</v>
      </c>
      <c r="F253" s="16">
        <f t="shared" ref="F253:F254" si="31">SUM(C253:E253)</f>
        <v>11893599.24</v>
      </c>
      <c r="G253" s="15">
        <f t="shared" ref="G253:G255" si="32">SUM(C242:C253)</f>
        <v>7665507.9000000022</v>
      </c>
      <c r="H253" s="15">
        <f t="shared" si="28"/>
        <v>15195856.23</v>
      </c>
      <c r="I253" s="15">
        <f t="shared" si="29"/>
        <v>48638359.310000002</v>
      </c>
      <c r="J253" s="16">
        <f t="shared" si="29"/>
        <v>71499723.439999983</v>
      </c>
      <c r="L253" s="12">
        <v>0.81123668002305205</v>
      </c>
      <c r="N253" s="13"/>
    </row>
    <row r="254" spans="2:14" x14ac:dyDescent="0.25">
      <c r="B254" s="14">
        <v>43891</v>
      </c>
      <c r="C254" s="15">
        <v>468089.9300000004</v>
      </c>
      <c r="D254" s="15">
        <v>6873172.0599999996</v>
      </c>
      <c r="E254" s="15">
        <v>4285611.6900000004</v>
      </c>
      <c r="F254" s="16">
        <f t="shared" si="31"/>
        <v>11626873.68</v>
      </c>
      <c r="G254" s="15">
        <f t="shared" si="32"/>
        <v>7940007.3400000008</v>
      </c>
      <c r="H254" s="15">
        <f t="shared" si="28"/>
        <v>21933659.599999998</v>
      </c>
      <c r="I254" s="15">
        <f t="shared" si="29"/>
        <v>51868046.460000001</v>
      </c>
      <c r="J254" s="16">
        <f t="shared" si="29"/>
        <v>81741713.399999976</v>
      </c>
      <c r="L254" s="12">
        <v>1.0467396454145743</v>
      </c>
      <c r="N254" s="13"/>
    </row>
    <row r="255" spans="2:14" x14ac:dyDescent="0.25">
      <c r="B255" s="14">
        <v>43922</v>
      </c>
      <c r="C255" s="15">
        <v>618002.40000000037</v>
      </c>
      <c r="D255" s="15">
        <v>989117.94999999984</v>
      </c>
      <c r="E255" s="15">
        <v>5796616.5199999996</v>
      </c>
      <c r="F255" s="16">
        <f t="shared" ref="F255:F256" si="33">SUM(C255:E255)</f>
        <v>7403736.8699999992</v>
      </c>
      <c r="G255" s="15">
        <f t="shared" si="32"/>
        <v>8163974.6000000024</v>
      </c>
      <c r="H255" s="15">
        <f t="shared" si="28"/>
        <v>22351445.239999998</v>
      </c>
      <c r="I255" s="15">
        <f t="shared" si="29"/>
        <v>55078737.200000003</v>
      </c>
      <c r="J255" s="16">
        <f t="shared" si="29"/>
        <v>85594157.040000007</v>
      </c>
      <c r="L255" s="12">
        <v>2.1412</v>
      </c>
      <c r="N255" s="13"/>
    </row>
    <row r="256" spans="2:14" x14ac:dyDescent="0.25">
      <c r="B256" s="14">
        <v>43952</v>
      </c>
      <c r="C256" s="15">
        <v>592103.73000000021</v>
      </c>
      <c r="D256" s="15">
        <v>840687.90000000014</v>
      </c>
      <c r="E256" s="15">
        <v>4029264.49</v>
      </c>
      <c r="F256" s="16">
        <f t="shared" si="33"/>
        <v>5462056.120000001</v>
      </c>
      <c r="G256" s="15">
        <f t="shared" ref="G256" si="34">SUM(C245:C256)</f>
        <v>8144229.3400000026</v>
      </c>
      <c r="H256" s="15">
        <f t="shared" si="28"/>
        <v>22208831.309999995</v>
      </c>
      <c r="I256" s="15">
        <f t="shared" si="29"/>
        <v>55009900.829999991</v>
      </c>
      <c r="J256" s="16">
        <f t="shared" si="29"/>
        <v>85362961.480000004</v>
      </c>
      <c r="L256" s="12">
        <v>0.39889999999999998</v>
      </c>
      <c r="N256" s="13"/>
    </row>
    <row r="257" spans="2:14" x14ac:dyDescent="0.25">
      <c r="B257" s="14">
        <v>43983</v>
      </c>
      <c r="C257" s="15">
        <v>762208.83000000007</v>
      </c>
      <c r="D257" s="15">
        <v>195266.88000000003</v>
      </c>
      <c r="E257" s="15">
        <v>5937998.910000002</v>
      </c>
      <c r="F257" s="16">
        <f t="shared" ref="F257" si="35">SUM(C257:E257)</f>
        <v>6895474.620000002</v>
      </c>
      <c r="G257" s="15">
        <f t="shared" ref="G257:G262" si="36">SUM(C246:C257)</f>
        <v>8168326.3800000018</v>
      </c>
      <c r="H257" s="15">
        <f t="shared" ref="H257:H262" si="37">SUM(D246:D257)</f>
        <v>21502857.239999995</v>
      </c>
      <c r="I257" s="15">
        <f t="shared" ref="I257:I262" si="38">SUM(E246:E257)</f>
        <v>56422260.469999999</v>
      </c>
      <c r="J257" s="16">
        <f t="shared" ref="J257" si="39">SUM(F246:F257)</f>
        <v>86093444.090000018</v>
      </c>
      <c r="L257" s="12">
        <v>0.44490000000000002</v>
      </c>
      <c r="N257" s="13"/>
    </row>
    <row r="258" spans="2:14" x14ac:dyDescent="0.25">
      <c r="B258" s="14">
        <v>44013</v>
      </c>
      <c r="C258" s="15">
        <v>1012782.7299999994</v>
      </c>
      <c r="D258" s="15">
        <v>390856.12999999995</v>
      </c>
      <c r="E258" s="15">
        <v>7843106.3000000073</v>
      </c>
      <c r="F258" s="16">
        <f t="shared" ref="F258:F261" si="40">SUM(C258:E258)</f>
        <v>9246745.1600000076</v>
      </c>
      <c r="G258" s="15">
        <f t="shared" si="36"/>
        <v>8401265.0900000017</v>
      </c>
      <c r="H258" s="15">
        <f t="shared" si="37"/>
        <v>21188583.289999995</v>
      </c>
      <c r="I258" s="15">
        <f t="shared" si="38"/>
        <v>59325074.870000012</v>
      </c>
      <c r="J258" s="16">
        <f t="shared" ref="J258:J264" si="41">SUM(F247:F258)</f>
        <v>88914923.25000003</v>
      </c>
      <c r="L258" s="12">
        <v>0.57220000000000004</v>
      </c>
    </row>
    <row r="259" spans="2:14" x14ac:dyDescent="0.25">
      <c r="B259" s="14">
        <v>44044</v>
      </c>
      <c r="C259" s="15">
        <v>1204699.6400000001</v>
      </c>
      <c r="D259" s="15">
        <v>465654.7</v>
      </c>
      <c r="E259" s="15">
        <v>8470674.7799999956</v>
      </c>
      <c r="F259" s="16">
        <f t="shared" si="40"/>
        <v>10141029.119999995</v>
      </c>
      <c r="G259" s="15">
        <f t="shared" si="36"/>
        <v>8862669.5100000016</v>
      </c>
      <c r="H259" s="15">
        <f t="shared" si="37"/>
        <v>21283813.929999992</v>
      </c>
      <c r="I259" s="15">
        <f t="shared" si="38"/>
        <v>63381698.270000011</v>
      </c>
      <c r="J259" s="16">
        <f t="shared" si="41"/>
        <v>93528181.710000008</v>
      </c>
      <c r="L259" s="12">
        <v>0.90349999999999997</v>
      </c>
    </row>
    <row r="260" spans="2:14" x14ac:dyDescent="0.25">
      <c r="B260" s="14">
        <v>44075</v>
      </c>
      <c r="C260" s="15">
        <v>1246424.0500000012</v>
      </c>
      <c r="D260" s="15">
        <v>244955.72000000006</v>
      </c>
      <c r="E260" s="15">
        <v>5942694.0099999988</v>
      </c>
      <c r="F260" s="16">
        <f t="shared" si="40"/>
        <v>7434073.7800000003</v>
      </c>
      <c r="G260" s="15">
        <f t="shared" si="36"/>
        <v>9282918.1800000016</v>
      </c>
      <c r="H260" s="15">
        <f t="shared" si="37"/>
        <v>21394176.50999999</v>
      </c>
      <c r="I260" s="15">
        <f t="shared" si="38"/>
        <v>63957264.740000002</v>
      </c>
      <c r="J260" s="16">
        <f t="shared" si="41"/>
        <v>94634359.430000007</v>
      </c>
      <c r="L260" s="12">
        <v>0.54590000000000005</v>
      </c>
    </row>
    <row r="261" spans="2:14" x14ac:dyDescent="0.25">
      <c r="B261" s="14">
        <v>44105</v>
      </c>
      <c r="C261" s="15">
        <v>1108022.8499999994</v>
      </c>
      <c r="D261" s="15">
        <v>338346.63</v>
      </c>
      <c r="E261" s="15">
        <v>5819921.4399999995</v>
      </c>
      <c r="F261" s="16">
        <f t="shared" si="40"/>
        <v>7266290.919999999</v>
      </c>
      <c r="G261" s="15">
        <f t="shared" si="36"/>
        <v>9666017.4800000023</v>
      </c>
      <c r="H261" s="15">
        <f t="shared" si="37"/>
        <v>21526858.899999991</v>
      </c>
      <c r="I261" s="15">
        <f t="shared" si="38"/>
        <v>66373259.109999999</v>
      </c>
      <c r="J261" s="16">
        <f t="shared" si="41"/>
        <v>97566135.49000001</v>
      </c>
      <c r="L261" s="12">
        <v>0.45660000000000001</v>
      </c>
    </row>
    <row r="262" spans="2:14" x14ac:dyDescent="0.25">
      <c r="B262" s="14">
        <v>44136</v>
      </c>
      <c r="C262" s="15">
        <v>616895</v>
      </c>
      <c r="D262" s="15">
        <v>392103.29</v>
      </c>
      <c r="E262" s="15">
        <v>5109429.0500000007</v>
      </c>
      <c r="F262" s="16">
        <f t="shared" ref="F262" si="42">SUM(C262:E262)</f>
        <v>6118427.3400000008</v>
      </c>
      <c r="G262" s="15">
        <f t="shared" si="36"/>
        <v>9724005.3800000008</v>
      </c>
      <c r="H262" s="15">
        <f t="shared" si="37"/>
        <v>21276259.809999991</v>
      </c>
      <c r="I262" s="15">
        <f t="shared" si="38"/>
        <v>68592901.530000001</v>
      </c>
      <c r="J262" s="16">
        <f t="shared" si="41"/>
        <v>99593166.720000014</v>
      </c>
      <c r="L262" s="12">
        <v>0.54500000000000004</v>
      </c>
    </row>
    <row r="263" spans="2:14" x14ac:dyDescent="0.25">
      <c r="B263" s="14">
        <v>44166</v>
      </c>
      <c r="C263" s="15">
        <v>767436.07999999938</v>
      </c>
      <c r="D263" s="15">
        <v>316469.87</v>
      </c>
      <c r="E263" s="15">
        <v>4941460.1499999994</v>
      </c>
      <c r="F263" s="16">
        <f t="shared" ref="F263" si="43">SUM(C263:E263)</f>
        <v>6025366.0999999987</v>
      </c>
      <c r="G263" s="15">
        <f t="shared" ref="G263" si="44">SUM(C252:C263)</f>
        <v>9789006.3500000015</v>
      </c>
      <c r="H263" s="15">
        <f t="shared" ref="H263" si="45">SUM(D252:D263)</f>
        <v>20552823.749999993</v>
      </c>
      <c r="I263" s="15">
        <f t="shared" ref="I263" si="46">SUM(E252:E263)</f>
        <v>68060151.659999996</v>
      </c>
      <c r="J263" s="16">
        <f t="shared" si="41"/>
        <v>98401981.760000005</v>
      </c>
      <c r="L263" s="12">
        <v>0.5907</v>
      </c>
    </row>
    <row r="264" spans="2:14" x14ac:dyDescent="0.25">
      <c r="B264" s="66">
        <v>44197</v>
      </c>
      <c r="C264" s="67">
        <v>930794.9</v>
      </c>
      <c r="D264" s="67">
        <v>281135.61999999988</v>
      </c>
      <c r="E264" s="67">
        <v>5484995.6899999985</v>
      </c>
      <c r="F264" s="68">
        <f t="shared" ref="F264" si="47">SUM(C264:E264)</f>
        <v>6696926.209999999</v>
      </c>
      <c r="G264" s="67">
        <f t="shared" ref="G264" si="48">SUM(C253:C264)</f>
        <v>9833844.4000000022</v>
      </c>
      <c r="H264" s="67">
        <f t="shared" ref="H264" si="49">SUM(D253:D264)</f>
        <v>19044038.879999995</v>
      </c>
      <c r="I264" s="67">
        <f t="shared" ref="I264" si="50">SUM(E253:E264)</f>
        <v>67332715.88000001</v>
      </c>
      <c r="J264" s="68">
        <f t="shared" si="41"/>
        <v>96210599.159999996</v>
      </c>
      <c r="L264" s="12">
        <v>0.67400000000000004</v>
      </c>
    </row>
    <row r="265" spans="2:14" x14ac:dyDescent="0.25">
      <c r="B265" s="66">
        <v>44228</v>
      </c>
      <c r="C265" s="13">
        <v>511979.08999999956</v>
      </c>
      <c r="D265" s="13">
        <v>197833.48000000004</v>
      </c>
      <c r="E265" s="13">
        <v>2864502.6899999995</v>
      </c>
      <c r="F265" s="68">
        <f t="shared" ref="F265" si="51">SUM(C265:E265)</f>
        <v>3574315.2599999988</v>
      </c>
      <c r="G265" s="67">
        <f t="shared" ref="G265:J266" si="52">SUM(C254:C265)</f>
        <v>9839439.2300000023</v>
      </c>
      <c r="H265" s="67">
        <f t="shared" si="52"/>
        <v>11525600.23</v>
      </c>
      <c r="I265" s="67">
        <f t="shared" si="52"/>
        <v>66526275.719999991</v>
      </c>
      <c r="J265" s="68">
        <f t="shared" si="52"/>
        <v>87891315.179999992</v>
      </c>
      <c r="L265" s="12">
        <v>0.1953</v>
      </c>
    </row>
    <row r="266" spans="2:14" x14ac:dyDescent="0.25">
      <c r="B266" s="66">
        <v>44256</v>
      </c>
      <c r="C266" s="13">
        <v>480147.12000000064</v>
      </c>
      <c r="D266" s="13">
        <v>166352.86000000002</v>
      </c>
      <c r="E266" s="13">
        <v>3357113.8799999994</v>
      </c>
      <c r="F266" s="68">
        <f t="shared" ref="F266" si="53">SUM(C266:E266)</f>
        <v>4003613.8600000003</v>
      </c>
      <c r="G266" s="67">
        <f t="shared" si="52"/>
        <v>9851496.4199999999</v>
      </c>
      <c r="H266" s="67">
        <f t="shared" si="52"/>
        <v>4818781.0300000012</v>
      </c>
      <c r="I266" s="67">
        <f t="shared" si="52"/>
        <v>65597777.909999996</v>
      </c>
      <c r="J266" s="68">
        <f t="shared" si="52"/>
        <v>80268055.360000014</v>
      </c>
      <c r="L266" s="12">
        <v>0.20480000000000001</v>
      </c>
    </row>
    <row r="267" spans="2:14" x14ac:dyDescent="0.25">
      <c r="B267" s="66">
        <v>44287</v>
      </c>
      <c r="C267" s="13">
        <v>410022.73000000016</v>
      </c>
      <c r="D267" s="13">
        <v>164556.37000000002</v>
      </c>
      <c r="E267" s="13">
        <v>3389676.5199999986</v>
      </c>
      <c r="F267" s="68">
        <f t="shared" ref="F267" si="54">SUM(C267:E267)</f>
        <v>3964255.6199999987</v>
      </c>
      <c r="G267" s="67">
        <f t="shared" ref="G267" si="55">SUM(C256:C267)</f>
        <v>9643516.75</v>
      </c>
      <c r="H267" s="67">
        <f t="shared" ref="H267" si="56">SUM(D256:D267)</f>
        <v>3994219.45</v>
      </c>
      <c r="I267" s="67">
        <f t="shared" ref="I267" si="57">SUM(E256:E267)</f>
        <v>63190837.909999996</v>
      </c>
      <c r="J267" s="68">
        <f t="shared" ref="J267" si="58">SUM(F256:F267)</f>
        <v>76828574.110000014</v>
      </c>
      <c r="L267" s="12">
        <v>0.20369999999999999</v>
      </c>
    </row>
    <row r="268" spans="2:14" x14ac:dyDescent="0.25">
      <c r="B268" s="66">
        <v>44317</v>
      </c>
      <c r="C268" s="13">
        <v>732536.15999999968</v>
      </c>
      <c r="D268" s="13">
        <v>185590.56999999995</v>
      </c>
      <c r="E268" s="13">
        <v>3606445.36</v>
      </c>
      <c r="F268" s="68">
        <f t="shared" ref="F268" si="59">SUM(C268:E268)</f>
        <v>4524572.09</v>
      </c>
      <c r="G268" s="67">
        <f t="shared" ref="G268" si="60">SUM(C257:C268)</f>
        <v>9783949.1800000016</v>
      </c>
      <c r="H268" s="67">
        <f t="shared" ref="H268" si="61">SUM(D257:D268)</f>
        <v>3339122.1199999996</v>
      </c>
      <c r="I268" s="67">
        <f t="shared" ref="I268" si="62">SUM(E257:E268)</f>
        <v>62768018.779999986</v>
      </c>
      <c r="J268" s="68">
        <f t="shared" ref="J268" si="63">SUM(F257:F268)</f>
        <v>75891090.080000028</v>
      </c>
      <c r="L268" s="12">
        <v>0.1762</v>
      </c>
    </row>
    <row r="269" spans="2:14" x14ac:dyDescent="0.25">
      <c r="B269" s="66">
        <v>44348</v>
      </c>
      <c r="C269" s="13">
        <v>1107348.4000000001</v>
      </c>
      <c r="D269" s="13">
        <v>343052.92</v>
      </c>
      <c r="E269" s="13">
        <v>5357575.5000000009</v>
      </c>
      <c r="F269" s="68">
        <f t="shared" ref="F269" si="64">SUM(C269:E269)</f>
        <v>6807976.8200000012</v>
      </c>
      <c r="G269" s="67">
        <f t="shared" ref="G269" si="65">SUM(C258:C269)</f>
        <v>10129088.750000002</v>
      </c>
      <c r="H269" s="67">
        <f t="shared" ref="H269" si="66">SUM(D258:D269)</f>
        <v>3486908.1599999997</v>
      </c>
      <c r="I269" s="67">
        <f t="shared" ref="I269" si="67">SUM(E258:E269)</f>
        <v>62187595.369999997</v>
      </c>
      <c r="J269" s="68">
        <f t="shared" ref="J269" si="68">SUM(F258:F269)</f>
        <v>75803592.280000016</v>
      </c>
      <c r="L269" s="12">
        <v>0.2994</v>
      </c>
    </row>
  </sheetData>
  <mergeCells count="2">
    <mergeCell ref="C1:F1"/>
    <mergeCell ref="G1:J1"/>
  </mergeCells>
  <pageMargins left="0.7" right="0.7" top="0.75" bottom="0.75" header="0.3" footer="0.3"/>
  <pageSetup paperSize="9" orientation="portrait" r:id="rId1"/>
  <ignoredErrors>
    <ignoredError sqref="F3:F166 G14:J166 F167:F171 G167:J171 F172:J223 F224:J240 F241:J241 F242:I24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PY2014-15</vt:lpstr>
      <vt:lpstr>PY2015-16</vt:lpstr>
      <vt:lpstr>PY2016-17</vt:lpstr>
      <vt:lpstr>PY2017-18</vt:lpstr>
      <vt:lpstr>PY2018-19</vt:lpstr>
      <vt:lpstr>PY2019-20</vt:lpstr>
      <vt:lpstr>PY2020-21</vt:lpstr>
      <vt:lpstr>PY2021-22</vt:lpstr>
      <vt:lpstr>Monthly Data</vt:lpstr>
      <vt:lpstr>Charts</vt:lpstr>
      <vt:lpstr>'PY2020-21'!test</vt:lpstr>
      <vt:lpstr>'PY2021-22'!test</vt:lpstr>
    </vt:vector>
  </TitlesOfParts>
  <Company>Transpower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Stigley</dc:creator>
  <cp:lastModifiedBy>Budi Wijaya</cp:lastModifiedBy>
  <dcterms:created xsi:type="dcterms:W3CDTF">2012-12-19T22:37:09Z</dcterms:created>
  <dcterms:modified xsi:type="dcterms:W3CDTF">2021-07-20T21:45:07Z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504e64-2eb9-4143-98d1-ab3085e5d939_Enabled">
    <vt:lpwstr>True</vt:lpwstr>
  </property>
  <property fmtid="{D5CDD505-2E9C-101B-9397-08002B2CF9AE}" pid="3" name="MSIP_Label_ec504e64-2eb9-4143-98d1-ab3085e5d939_Ref">
    <vt:lpwstr>https://api.informationprotection.azure.com/api/cb644580-6519-46f6-a00f-5bac4352068f</vt:lpwstr>
  </property>
  <property fmtid="{D5CDD505-2E9C-101B-9397-08002B2CF9AE}" pid="4" name="MSIP_Label_ec504e64-2eb9-4143-98d1-ab3085e5d939_AssignedBy">
    <vt:lpwstr>noceter@transpower.co.nz</vt:lpwstr>
  </property>
  <property fmtid="{D5CDD505-2E9C-101B-9397-08002B2CF9AE}" pid="5" name="MSIP_Label_ec504e64-2eb9-4143-98d1-ab3085e5d939_DateCreated">
    <vt:lpwstr>2017-07-31T15:18:19.4681846+12:00</vt:lpwstr>
  </property>
  <property fmtid="{D5CDD505-2E9C-101B-9397-08002B2CF9AE}" pid="6" name="MSIP_Label_ec504e64-2eb9-4143-98d1-ab3085e5d939_Name">
    <vt:lpwstr>IN CONFIDENCE </vt:lpwstr>
  </property>
  <property fmtid="{D5CDD505-2E9C-101B-9397-08002B2CF9AE}" pid="7" name="MSIP_Label_ec504e64-2eb9-4143-98d1-ab3085e5d939_Extended_MSFT_Method">
    <vt:lpwstr>Automatic</vt:lpwstr>
  </property>
  <property fmtid="{D5CDD505-2E9C-101B-9397-08002B2CF9AE}" pid="8" name="Sensitivity">
    <vt:lpwstr>IN CONFIDENCE </vt:lpwstr>
  </property>
</Properties>
</file>