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calcOnSave="0"/>
</workbook>
</file>

<file path=xl/calcChain.xml><?xml version="1.0" encoding="utf-8"?>
<calcChain xmlns="http://schemas.openxmlformats.org/spreadsheetml/2006/main">
  <c r="R5" i="1" l="1"/>
  <c r="R6" i="1"/>
  <c r="R7" i="1"/>
  <c r="R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" i="1"/>
  <c r="V4" i="1"/>
  <c r="W4" i="1"/>
  <c r="X4" i="1"/>
  <c r="V5" i="1"/>
  <c r="W5" i="1"/>
  <c r="X5" i="1"/>
  <c r="V6" i="1"/>
  <c r="W6" i="1"/>
  <c r="X6" i="1"/>
  <c r="V7" i="1"/>
  <c r="W7" i="1"/>
  <c r="X7" i="1"/>
  <c r="V8" i="1"/>
  <c r="W8" i="1"/>
  <c r="X8" i="1"/>
  <c r="V9" i="1"/>
  <c r="W9" i="1"/>
  <c r="X9" i="1"/>
  <c r="V10" i="1"/>
  <c r="W10" i="1"/>
  <c r="X10" i="1"/>
  <c r="V11" i="1"/>
  <c r="W11" i="1"/>
  <c r="X11" i="1"/>
  <c r="V12" i="1"/>
  <c r="W12" i="1"/>
  <c r="X12" i="1"/>
  <c r="V13" i="1"/>
  <c r="W13" i="1"/>
  <c r="X13" i="1"/>
  <c r="V14" i="1"/>
  <c r="W14" i="1"/>
  <c r="X14" i="1"/>
  <c r="V15" i="1"/>
  <c r="W15" i="1"/>
  <c r="X15" i="1"/>
  <c r="V16" i="1"/>
  <c r="W16" i="1"/>
  <c r="X16" i="1"/>
  <c r="V17" i="1"/>
  <c r="W17" i="1"/>
  <c r="X17" i="1"/>
  <c r="V18" i="1"/>
  <c r="W18" i="1"/>
  <c r="X18" i="1"/>
  <c r="V19" i="1"/>
  <c r="W19" i="1"/>
  <c r="X19" i="1"/>
  <c r="V20" i="1"/>
  <c r="W20" i="1"/>
  <c r="X20" i="1"/>
  <c r="V21" i="1"/>
  <c r="W21" i="1"/>
  <c r="X21" i="1"/>
  <c r="V22" i="1"/>
  <c r="W22" i="1"/>
  <c r="X22" i="1"/>
  <c r="V23" i="1"/>
  <c r="W23" i="1"/>
  <c r="X23" i="1"/>
  <c r="V24" i="1"/>
  <c r="W24" i="1"/>
  <c r="X24" i="1"/>
  <c r="V25" i="1"/>
  <c r="W25" i="1"/>
  <c r="X25" i="1"/>
  <c r="V26" i="1"/>
  <c r="W26" i="1"/>
  <c r="X26" i="1"/>
  <c r="V27" i="1"/>
  <c r="W27" i="1"/>
  <c r="X27" i="1"/>
  <c r="V28" i="1"/>
  <c r="W28" i="1"/>
  <c r="X28" i="1"/>
  <c r="V29" i="1"/>
  <c r="W29" i="1"/>
  <c r="X29" i="1"/>
  <c r="V30" i="1"/>
  <c r="W30" i="1"/>
  <c r="X30" i="1"/>
  <c r="V31" i="1"/>
  <c r="W31" i="1"/>
  <c r="X31" i="1"/>
  <c r="V32" i="1"/>
  <c r="W32" i="1"/>
  <c r="X32" i="1"/>
  <c r="V33" i="1"/>
  <c r="W33" i="1"/>
  <c r="X33" i="1"/>
  <c r="V34" i="1"/>
  <c r="W34" i="1"/>
  <c r="X34" i="1"/>
  <c r="V35" i="1"/>
  <c r="W35" i="1"/>
  <c r="X35" i="1"/>
  <c r="V36" i="1"/>
  <c r="W36" i="1"/>
  <c r="X36" i="1"/>
  <c r="V37" i="1"/>
  <c r="W37" i="1"/>
  <c r="X37" i="1"/>
  <c r="V38" i="1"/>
  <c r="W38" i="1"/>
  <c r="X38" i="1"/>
</calcChain>
</file>

<file path=xl/sharedStrings.xml><?xml version="1.0" encoding="utf-8"?>
<sst xmlns="http://schemas.openxmlformats.org/spreadsheetml/2006/main" count="62" uniqueCount="62">
  <si>
    <t>Title</t>
  </si>
  <si>
    <t>zmin</t>
  </si>
  <si>
    <t>zmax</t>
  </si>
  <si>
    <t>Alpine Energy</t>
  </si>
  <si>
    <t>Aurora Energy</t>
  </si>
  <si>
    <t>Buller Electricity</t>
  </si>
  <si>
    <t>CHH</t>
  </si>
  <si>
    <t>Counties Power</t>
  </si>
  <si>
    <t>Daiken MDF</t>
  </si>
  <si>
    <t>Eastland Network</t>
  </si>
  <si>
    <t>Electra</t>
  </si>
  <si>
    <t>Electricity Ashburton</t>
  </si>
  <si>
    <t>Horizon</t>
  </si>
  <si>
    <t>Mainpower</t>
  </si>
  <si>
    <t>Marlborough Lines</t>
  </si>
  <si>
    <t>Methanex</t>
  </si>
  <si>
    <t>Network Tasman</t>
  </si>
  <si>
    <t>Network Waitaki</t>
  </si>
  <si>
    <t>Norske Skog</t>
  </si>
  <si>
    <t>Northpower</t>
  </si>
  <si>
    <t>NZ Steel</t>
  </si>
  <si>
    <t>Orion</t>
  </si>
  <si>
    <t>Pacific Steel</t>
  </si>
  <si>
    <t>PanPac</t>
  </si>
  <si>
    <t>Powerco</t>
  </si>
  <si>
    <t>PowerNet</t>
  </si>
  <si>
    <t>Rayonier</t>
  </si>
  <si>
    <t>Scanpower</t>
  </si>
  <si>
    <t>The Lines Company</t>
  </si>
  <si>
    <t>Top Energy</t>
  </si>
  <si>
    <t>Unison</t>
  </si>
  <si>
    <t>Vector</t>
  </si>
  <si>
    <t>Waipa Power</t>
  </si>
  <si>
    <t>WEL</t>
  </si>
  <si>
    <t>Wellington Electricity</t>
  </si>
  <si>
    <t>Westpower</t>
  </si>
  <si>
    <t>Winstones</t>
  </si>
  <si>
    <t>Status quo - no generator pass-through</t>
  </si>
  <si>
    <t>Status quo - 50% generator pass-through</t>
  </si>
  <si>
    <t>Status quo - 100% generator pass-through</t>
  </si>
  <si>
    <t>LRMC charge</t>
  </si>
  <si>
    <t>Deeper connection charge</t>
  </si>
  <si>
    <t>LRMC charge (excl Daiken)</t>
  </si>
  <si>
    <t>SPD charge</t>
  </si>
  <si>
    <t>Area-of-benefit charge</t>
  </si>
  <si>
    <t>RCPD charge</t>
  </si>
  <si>
    <t>Base Option - no generator pass-through</t>
  </si>
  <si>
    <t>Base Option - 50% generator pass-through</t>
  </si>
  <si>
    <t>Base Option - 100% generator pass-through</t>
  </si>
  <si>
    <t>Base Option - Delta vs status quo with no pass-through</t>
  </si>
  <si>
    <t>Application B - No passthrough - Base Option</t>
  </si>
  <si>
    <t>Base Option + LRMC - no generator pass-through</t>
  </si>
  <si>
    <t>Base Option + LRMC - 50% generator pass-through</t>
  </si>
  <si>
    <t>Base Option + LRMC - 100% generator pass-through</t>
  </si>
  <si>
    <t>Residual charge - Base Option + LRMC</t>
  </si>
  <si>
    <t>Base Option + LRMC - Delta vs status quo with no pass-through</t>
  </si>
  <si>
    <t>Base Option + SPD - no generator pass-through</t>
  </si>
  <si>
    <t>Base Option + SPD - 50% generator pass-through</t>
  </si>
  <si>
    <t>Base Option + SPD - 100% generator pass-through</t>
  </si>
  <si>
    <t>Base Option + SPD - Delta vs status quo with no pass-through</t>
  </si>
  <si>
    <t>Residual charge - other two options</t>
  </si>
  <si>
    <t>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</si>
</sst>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2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0" fontId="1" fillId="0" borderId="0" xfId="0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4" sqref="A24"/>
    </sheetView>
  </sheetViews>
  <sheetFormatPr defaultRowHeight="15" x14ac:dyDescent="0.25"/>
  <cols>
    <col min="1" max="1" width="20.7109375" style="2" bestFit="1" customWidth="1"/>
    <col min="2" max="13" width="25.5703125" style="5" customWidth="1"/>
    <col min="14" max="14" width="12.42578125" style="5" bestFit="1" customWidth="1"/>
    <col min="15" max="15" width="22.28515625" style="5" bestFit="1" customWidth="1"/>
    <col min="16" max="16" width="25.5703125" style="5" customWidth="1"/>
    <col min="17" max="17" width="11" style="9" bestFit="1" customWidth="1"/>
    <col min="18" max="18" width="27.28515625" style="5" bestFit="1" customWidth="1"/>
    <col min="19" max="19" width="19.7109375" style="5" customWidth="1"/>
    <col min="20" max="20" width="33.85546875" style="5" customWidth="1"/>
    <col min="21" max="21" width="14.28515625" style="5" bestFit="1" customWidth="1"/>
    <col min="22" max="24" width="33.85546875" style="11" customWidth="1"/>
    <col min="25" max="25" width="42.5703125" customWidth="1"/>
  </cols>
  <sheetData>
    <row r="1" spans="1:25" s="1" customFormat="1" ht="30" x14ac:dyDescent="0.25">
      <c r="A1" s="2" t="s">
        <v>0</v>
      </c>
      <c r="B1" s="4" t="s">
        <v>46</v>
      </c>
      <c r="C1" s="4" t="s">
        <v>47</v>
      </c>
      <c r="D1" s="4" t="s">
        <v>48</v>
      </c>
      <c r="E1" s="4" t="s">
        <v>51</v>
      </c>
      <c r="F1" s="4" t="s">
        <v>52</v>
      </c>
      <c r="G1" s="4" t="s">
        <v>53</v>
      </c>
      <c r="H1" s="4" t="s">
        <v>56</v>
      </c>
      <c r="I1" s="4" t="s">
        <v>57</v>
      </c>
      <c r="J1" s="4" t="s">
        <v>58</v>
      </c>
      <c r="K1" s="4" t="s">
        <v>37</v>
      </c>
      <c r="L1" s="4" t="s">
        <v>38</v>
      </c>
      <c r="M1" s="4" t="s">
        <v>39</v>
      </c>
      <c r="N1" s="4" t="s">
        <v>40</v>
      </c>
      <c r="O1" s="4" t="s">
        <v>44</v>
      </c>
      <c r="P1" s="4" t="s">
        <v>41</v>
      </c>
      <c r="Q1" s="4" t="s">
        <v>43</v>
      </c>
      <c r="R1" s="4" t="s">
        <v>42</v>
      </c>
      <c r="S1" s="4" t="s">
        <v>54</v>
      </c>
      <c r="T1" s="4" t="s">
        <v>60</v>
      </c>
      <c r="U1" s="4" t="s">
        <v>45</v>
      </c>
      <c r="V1" s="10" t="s">
        <v>55</v>
      </c>
      <c r="W1" s="10" t="s">
        <v>49</v>
      </c>
      <c r="X1" s="10" t="s">
        <v>59</v>
      </c>
      <c r="Y1" s="1" t="s">
        <v>50</v>
      </c>
    </row>
    <row r="2" spans="1:25" x14ac:dyDescent="0.25">
      <c r="A2" s="2" t="s">
        <v>1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-5</v>
      </c>
      <c r="O2" s="5">
        <v>0</v>
      </c>
      <c r="P2" s="5">
        <v>0</v>
      </c>
      <c r="Q2" s="5">
        <v>0</v>
      </c>
      <c r="R2" s="5">
        <v>-5</v>
      </c>
      <c r="S2" s="5">
        <v>0</v>
      </c>
      <c r="T2" s="5">
        <v>0</v>
      </c>
      <c r="U2" s="5">
        <v>0</v>
      </c>
      <c r="V2" s="11">
        <v>-15</v>
      </c>
      <c r="W2" s="11">
        <v>-15</v>
      </c>
      <c r="X2" s="11">
        <v>-15</v>
      </c>
      <c r="Y2" s="11">
        <v>0</v>
      </c>
    </row>
    <row r="3" spans="1:25" x14ac:dyDescent="0.25">
      <c r="A3" s="2" t="s">
        <v>2</v>
      </c>
      <c r="B3" s="5">
        <v>40</v>
      </c>
      <c r="C3" s="5">
        <v>40</v>
      </c>
      <c r="D3" s="5">
        <v>40</v>
      </c>
      <c r="E3" s="5">
        <v>40</v>
      </c>
      <c r="F3" s="5">
        <v>40</v>
      </c>
      <c r="G3" s="5">
        <v>40</v>
      </c>
      <c r="H3" s="5">
        <v>40</v>
      </c>
      <c r="I3" s="5">
        <v>40</v>
      </c>
      <c r="J3" s="5">
        <v>40</v>
      </c>
      <c r="K3" s="5">
        <v>40</v>
      </c>
      <c r="L3" s="5">
        <v>40</v>
      </c>
      <c r="M3" s="5">
        <v>40</v>
      </c>
      <c r="N3" s="5">
        <v>5</v>
      </c>
      <c r="O3" s="5">
        <v>10</v>
      </c>
      <c r="P3" s="5">
        <v>20</v>
      </c>
      <c r="Q3" s="5">
        <v>10</v>
      </c>
      <c r="R3" s="5">
        <v>5</v>
      </c>
      <c r="S3" s="5">
        <v>15</v>
      </c>
      <c r="T3" s="5">
        <v>15</v>
      </c>
      <c r="U3" s="5">
        <v>25</v>
      </c>
      <c r="V3" s="11">
        <v>25</v>
      </c>
      <c r="W3" s="11">
        <v>25</v>
      </c>
      <c r="X3" s="11">
        <v>25</v>
      </c>
      <c r="Y3" s="11">
        <v>40</v>
      </c>
    </row>
    <row r="4" spans="1:25" x14ac:dyDescent="0.25">
      <c r="A4" s="2" t="s">
        <v>3</v>
      </c>
      <c r="B4" s="6">
        <v>10.8703540296359</v>
      </c>
      <c r="C4" s="6">
        <v>12.180749521986799</v>
      </c>
      <c r="D4" s="6">
        <v>13.4911450143377</v>
      </c>
      <c r="E4" s="6">
        <v>10.7245530121883</v>
      </c>
      <c r="F4" s="6">
        <v>12.078246690673501</v>
      </c>
      <c r="G4" s="6">
        <v>13.431940369158699</v>
      </c>
      <c r="H4" s="6">
        <v>10.7309556677675</v>
      </c>
      <c r="I4" s="6">
        <v>11.8148966962275</v>
      </c>
      <c r="J4" s="6">
        <v>12.8988377246874</v>
      </c>
      <c r="K4" s="6">
        <v>13.9571401530991</v>
      </c>
      <c r="L4" s="6">
        <v>15.5519097241746</v>
      </c>
      <c r="M4" s="6">
        <v>17.146679295249999</v>
      </c>
      <c r="N4" s="7">
        <v>2.9155355799660901E-2</v>
      </c>
      <c r="O4" s="7">
        <v>1.7835737051631</v>
      </c>
      <c r="P4" s="7">
        <v>1.3701458574330401</v>
      </c>
      <c r="Q4" s="8">
        <v>0.76623156061114595</v>
      </c>
      <c r="R4" s="7">
        <f>N4</f>
        <v>2.9155355799660901E-2</v>
      </c>
      <c r="S4" s="7">
        <v>7.5416780937925099</v>
      </c>
      <c r="T4" s="7">
        <v>7.7166344670397997</v>
      </c>
      <c r="U4" s="7">
        <v>13.9571401530991</v>
      </c>
      <c r="V4" s="8">
        <f t="shared" ref="V4:V38" si="0">E4-K4</f>
        <v>-3.2325871409108</v>
      </c>
      <c r="W4" s="8">
        <f t="shared" ref="W4:W38" si="1">B4-K4</f>
        <v>-3.0867861234632006</v>
      </c>
      <c r="X4" s="8">
        <f>H4-K4</f>
        <v>-3.2261844853316006</v>
      </c>
      <c r="Y4" s="13">
        <v>14.099854791901301</v>
      </c>
    </row>
    <row r="5" spans="1:25" x14ac:dyDescent="0.25">
      <c r="A5" s="2" t="s">
        <v>4</v>
      </c>
      <c r="B5" s="6">
        <v>13.950895125494499</v>
      </c>
      <c r="C5" s="6">
        <v>15.156455120665401</v>
      </c>
      <c r="D5" s="6">
        <v>16.362015115836201</v>
      </c>
      <c r="E5" s="6">
        <v>13.7026364810737</v>
      </c>
      <c r="F5" s="6">
        <v>14.948030680018601</v>
      </c>
      <c r="G5" s="6">
        <v>16.193424878963601</v>
      </c>
      <c r="H5" s="6">
        <v>13.3763531182341</v>
      </c>
      <c r="I5" s="6">
        <v>14.373575673305</v>
      </c>
      <c r="J5" s="6">
        <v>15.370798228376</v>
      </c>
      <c r="K5" s="6">
        <v>14.869520171045499</v>
      </c>
      <c r="L5" s="6">
        <v>16.3367034814483</v>
      </c>
      <c r="M5" s="6">
        <v>17.803886791851198</v>
      </c>
      <c r="N5" s="7">
        <v>-2.01648132129253E-3</v>
      </c>
      <c r="O5" s="7">
        <v>2.5094247942950298</v>
      </c>
      <c r="P5" s="7">
        <v>0.58070128492542805</v>
      </c>
      <c r="Q5" s="8">
        <v>0.69964709709044104</v>
      </c>
      <c r="R5" s="7">
        <f t="shared" ref="R5:R38" si="2">N5</f>
        <v>-2.01648132129253E-3</v>
      </c>
      <c r="S5" s="7">
        <v>10.6145268831745</v>
      </c>
      <c r="T5" s="7">
        <v>10.8607690462741</v>
      </c>
      <c r="U5" s="7">
        <v>14.869520171045499</v>
      </c>
      <c r="V5" s="8">
        <f t="shared" si="0"/>
        <v>-1.1668836899717991</v>
      </c>
      <c r="W5" s="8">
        <f t="shared" si="1"/>
        <v>-0.91862504555099989</v>
      </c>
      <c r="X5" s="8">
        <f t="shared" ref="X5:X38" si="3">H5-K5</f>
        <v>-1.4931670528113994</v>
      </c>
      <c r="Y5" s="13">
        <v>19.844801794376099</v>
      </c>
    </row>
    <row r="6" spans="1:25" x14ac:dyDescent="0.25">
      <c r="A6" s="2" t="s">
        <v>5</v>
      </c>
      <c r="B6" s="6">
        <v>14.6675215463607</v>
      </c>
      <c r="C6" s="6">
        <v>15.977917038711601</v>
      </c>
      <c r="D6" s="6">
        <v>17.288312531062498</v>
      </c>
      <c r="E6" s="6">
        <v>16.0187956856639</v>
      </c>
      <c r="F6" s="6">
        <v>17.3724893641491</v>
      </c>
      <c r="G6" s="6">
        <v>18.7261830426343</v>
      </c>
      <c r="H6" s="6">
        <v>14.794471905456801</v>
      </c>
      <c r="I6" s="6">
        <v>15.878412933916801</v>
      </c>
      <c r="J6" s="6">
        <v>16.962353962376699</v>
      </c>
      <c r="K6" s="6">
        <v>14.117749483548399</v>
      </c>
      <c r="L6" s="6">
        <v>15.712519054623799</v>
      </c>
      <c r="M6" s="6">
        <v>17.3072886256993</v>
      </c>
      <c r="N6" s="7">
        <v>1.5054751286775201</v>
      </c>
      <c r="O6" s="7">
        <v>1.57139834233219</v>
      </c>
      <c r="P6" s="7">
        <v>6.2949267264609601</v>
      </c>
      <c r="Q6" s="8">
        <v>0.92484581742858096</v>
      </c>
      <c r="R6" s="7">
        <f t="shared" si="2"/>
        <v>1.5054751286775201</v>
      </c>
      <c r="S6" s="7">
        <v>6.64699548819324</v>
      </c>
      <c r="T6" s="7">
        <v>6.8011964775675597</v>
      </c>
      <c r="U6" s="7">
        <v>14.117749483548399</v>
      </c>
      <c r="V6" s="8">
        <f t="shared" si="0"/>
        <v>1.9010462021155003</v>
      </c>
      <c r="W6" s="8">
        <f t="shared" si="1"/>
        <v>0.54977206281230018</v>
      </c>
      <c r="X6" s="8">
        <f t="shared" si="3"/>
        <v>0.67672242190840137</v>
      </c>
      <c r="Y6" s="13">
        <v>12.427147811756599</v>
      </c>
    </row>
    <row r="7" spans="1:25" x14ac:dyDescent="0.25">
      <c r="A7" s="2" t="s">
        <v>6</v>
      </c>
      <c r="B7" s="6">
        <v>1.2823920934370301</v>
      </c>
      <c r="C7" s="6">
        <v>2.5927875857879399</v>
      </c>
      <c r="D7" s="6">
        <v>3.9031830781388401</v>
      </c>
      <c r="E7" s="6">
        <v>1.2501160603456001</v>
      </c>
      <c r="F7" s="6">
        <v>2.6038097388308299</v>
      </c>
      <c r="G7" s="6">
        <v>3.9575034173160502</v>
      </c>
      <c r="H7" s="6">
        <v>2.0304955783375198</v>
      </c>
      <c r="I7" s="6">
        <v>3.11443660679745</v>
      </c>
      <c r="J7" s="6">
        <v>4.1983776352573896</v>
      </c>
      <c r="K7" s="6">
        <v>6.95881754052881</v>
      </c>
      <c r="L7" s="6">
        <v>8.5535871116042603</v>
      </c>
      <c r="M7" s="6">
        <v>10.148356682679699</v>
      </c>
      <c r="N7" s="7">
        <v>-9.3078580838555792E-3</v>
      </c>
      <c r="O7" s="7">
        <v>0.26935662854449499</v>
      </c>
      <c r="P7" s="7">
        <v>0</v>
      </c>
      <c r="Q7" s="8">
        <v>0.88983989110761597</v>
      </c>
      <c r="R7" s="7">
        <f t="shared" si="2"/>
        <v>-9.3078580838555792E-3</v>
      </c>
      <c r="S7" s="7">
        <v>0.99006728988496495</v>
      </c>
      <c r="T7" s="7">
        <v>1.0130354648925399</v>
      </c>
      <c r="U7" s="7">
        <v>6.95881754052881</v>
      </c>
      <c r="V7" s="8">
        <f t="shared" si="0"/>
        <v>-5.7087014801832101</v>
      </c>
      <c r="W7" s="8">
        <f t="shared" si="1"/>
        <v>-5.6764254470917797</v>
      </c>
      <c r="X7" s="8">
        <f t="shared" si="3"/>
        <v>-4.9283219621912906</v>
      </c>
      <c r="Y7" s="13">
        <v>1.84946911962163</v>
      </c>
    </row>
    <row r="8" spans="1:25" x14ac:dyDescent="0.25">
      <c r="A8" s="2" t="s">
        <v>7</v>
      </c>
      <c r="B8" s="6">
        <v>27.103287502449302</v>
      </c>
      <c r="C8" s="6">
        <v>28.413682994800201</v>
      </c>
      <c r="D8" s="6">
        <v>29.7240784871511</v>
      </c>
      <c r="E8" s="6">
        <v>26.881561965324799</v>
      </c>
      <c r="F8" s="6">
        <v>28.23525564381</v>
      </c>
      <c r="G8" s="6">
        <v>29.5889493222952</v>
      </c>
      <c r="H8" s="6">
        <v>26.825215122498498</v>
      </c>
      <c r="I8" s="6">
        <v>27.909156150958498</v>
      </c>
      <c r="J8" s="6">
        <v>28.993097179418399</v>
      </c>
      <c r="K8" s="6">
        <v>14.698675436914501</v>
      </c>
      <c r="L8" s="6">
        <v>16.293445007989899</v>
      </c>
      <c r="M8" s="6">
        <v>17.888214579065401</v>
      </c>
      <c r="N8" s="7">
        <v>8.1309670443500695E-2</v>
      </c>
      <c r="O8" s="7">
        <v>3.5538910650683002</v>
      </c>
      <c r="P8" s="7">
        <v>10.183710557844501</v>
      </c>
      <c r="Q8" s="8">
        <v>1.59199760992221</v>
      </c>
      <c r="R8" s="7">
        <f t="shared" si="2"/>
        <v>8.1309670443500695E-2</v>
      </c>
      <c r="S8" s="7">
        <v>13.062650671968401</v>
      </c>
      <c r="T8" s="7">
        <v>13.3656858795365</v>
      </c>
      <c r="U8" s="7">
        <v>14.698675436914501</v>
      </c>
      <c r="V8" s="8">
        <f t="shared" si="0"/>
        <v>12.182886528410299</v>
      </c>
      <c r="W8" s="8">
        <f t="shared" si="1"/>
        <v>12.404612065534801</v>
      </c>
      <c r="X8" s="8">
        <f t="shared" si="3"/>
        <v>12.126539685583998</v>
      </c>
      <c r="Y8" s="13">
        <v>27.339187344288</v>
      </c>
    </row>
    <row r="9" spans="1:25" x14ac:dyDescent="0.25">
      <c r="A9" s="2" t="s">
        <v>8</v>
      </c>
      <c r="B9" s="6">
        <v>2.6138657679109998</v>
      </c>
      <c r="C9" s="6">
        <v>3.9242612602619098</v>
      </c>
      <c r="D9" s="6">
        <v>5.2346567526128096</v>
      </c>
      <c r="E9" s="6">
        <v>-1.24050284744211</v>
      </c>
      <c r="F9" s="6">
        <v>0.113190831043115</v>
      </c>
      <c r="G9" s="6">
        <v>1.46688450952834</v>
      </c>
      <c r="H9" s="6">
        <v>3.50820672011475</v>
      </c>
      <c r="I9" s="6">
        <v>4.5921477485746802</v>
      </c>
      <c r="J9" s="6">
        <v>5.6760887770346198</v>
      </c>
      <c r="K9" s="6">
        <v>12.0870871905245</v>
      </c>
      <c r="L9" s="6">
        <v>13.681856761599899</v>
      </c>
      <c r="M9" s="6">
        <v>15.2766263326754</v>
      </c>
      <c r="N9" s="7">
        <v>-3.8275241565849498</v>
      </c>
      <c r="O9" s="7">
        <v>0.27356074808766501</v>
      </c>
      <c r="P9" s="7">
        <v>1.1563019913275601</v>
      </c>
      <c r="Q9" s="8">
        <v>1.03324454691749</v>
      </c>
      <c r="R9" s="3">
        <v>0</v>
      </c>
      <c r="S9" s="7">
        <v>1.1571585697276201</v>
      </c>
      <c r="T9" s="7">
        <v>1.1840030284957801</v>
      </c>
      <c r="U9" s="7">
        <v>12.0870871905245</v>
      </c>
      <c r="V9" s="8">
        <f t="shared" si="0"/>
        <v>-13.32759003796661</v>
      </c>
      <c r="W9" s="8">
        <f t="shared" si="1"/>
        <v>-9.4732214226135003</v>
      </c>
      <c r="X9" s="8">
        <f t="shared" si="3"/>
        <v>-8.5788804704097501</v>
      </c>
      <c r="Y9" s="13">
        <v>2.1634106135905902</v>
      </c>
    </row>
    <row r="10" spans="1:25" x14ac:dyDescent="0.25">
      <c r="A10" s="2" t="s">
        <v>9</v>
      </c>
      <c r="B10" s="6">
        <v>21.2817626236622</v>
      </c>
      <c r="C10" s="6">
        <v>22.592158116013099</v>
      </c>
      <c r="D10" s="6">
        <v>23.902553608363998</v>
      </c>
      <c r="E10" s="6">
        <v>20.9665460653267</v>
      </c>
      <c r="F10" s="6">
        <v>22.320239743811999</v>
      </c>
      <c r="G10" s="6">
        <v>23.6739334222972</v>
      </c>
      <c r="H10" s="6">
        <v>21.231913589193798</v>
      </c>
      <c r="I10" s="6">
        <v>22.315854617653802</v>
      </c>
      <c r="J10" s="6">
        <v>23.399795646113699</v>
      </c>
      <c r="K10" s="6">
        <v>18.153676146755402</v>
      </c>
      <c r="L10" s="6">
        <v>19.748445717830901</v>
      </c>
      <c r="M10" s="6">
        <v>21.3432152889063</v>
      </c>
      <c r="N10" s="7">
        <v>0</v>
      </c>
      <c r="O10" s="7">
        <v>3.69691928629616</v>
      </c>
      <c r="P10" s="7">
        <v>3.6818861973292498</v>
      </c>
      <c r="Q10" s="8">
        <v>1.89548290894393</v>
      </c>
      <c r="R10" s="7">
        <f t="shared" si="2"/>
        <v>0</v>
      </c>
      <c r="S10" s="7">
        <v>13.587740581701301</v>
      </c>
      <c r="T10" s="7">
        <v>13.902957140036801</v>
      </c>
      <c r="U10" s="7">
        <v>18.153676146755402</v>
      </c>
      <c r="V10" s="8">
        <f t="shared" si="0"/>
        <v>2.8128699185712982</v>
      </c>
      <c r="W10" s="8">
        <f t="shared" si="1"/>
        <v>3.1280864769067982</v>
      </c>
      <c r="X10" s="8">
        <f t="shared" si="3"/>
        <v>3.0782374424383967</v>
      </c>
      <c r="Y10" s="13">
        <v>25.382225502763799</v>
      </c>
    </row>
    <row r="11" spans="1:25" x14ac:dyDescent="0.25">
      <c r="A11" s="2" t="s">
        <v>10</v>
      </c>
      <c r="B11" s="6">
        <v>22.497371633445301</v>
      </c>
      <c r="C11" s="6">
        <v>23.8077671257962</v>
      </c>
      <c r="D11" s="6">
        <v>25.1181626181471</v>
      </c>
      <c r="E11" s="6">
        <v>22.1408685657265</v>
      </c>
      <c r="F11" s="6">
        <v>23.4945622442117</v>
      </c>
      <c r="G11" s="6">
        <v>24.848255922697</v>
      </c>
      <c r="H11" s="6">
        <v>22.353050768124199</v>
      </c>
      <c r="I11" s="6">
        <v>23.436991796584099</v>
      </c>
      <c r="J11" s="6">
        <v>24.520932825044</v>
      </c>
      <c r="K11" s="6">
        <v>15.4825732634361</v>
      </c>
      <c r="L11" s="6">
        <v>17.077342834511501</v>
      </c>
      <c r="M11" s="6">
        <v>18.672112405587001</v>
      </c>
      <c r="N11" s="7">
        <v>-2.23435236987105E-2</v>
      </c>
      <c r="O11" s="7">
        <v>3.67381000892063</v>
      </c>
      <c r="P11" s="7">
        <v>4.0851042193135596</v>
      </c>
      <c r="Q11" s="8">
        <v>1.7202007794727401</v>
      </c>
      <c r="R11" s="7">
        <f t="shared" si="2"/>
        <v>-2.23435236987105E-2</v>
      </c>
      <c r="S11" s="7">
        <v>14.404297861191001</v>
      </c>
      <c r="T11" s="7">
        <v>14.738457405211101</v>
      </c>
      <c r="U11" s="7">
        <v>15.4825732634361</v>
      </c>
      <c r="V11" s="8">
        <f t="shared" si="0"/>
        <v>6.6582953022903997</v>
      </c>
      <c r="W11" s="8">
        <f t="shared" si="1"/>
        <v>7.0147983700092009</v>
      </c>
      <c r="X11" s="8">
        <f t="shared" si="3"/>
        <v>6.8704775046880986</v>
      </c>
      <c r="Y11" s="13">
        <v>26.9075691685564</v>
      </c>
    </row>
    <row r="12" spans="1:25" x14ac:dyDescent="0.25">
      <c r="A12" s="2" t="s">
        <v>11</v>
      </c>
      <c r="B12" s="6">
        <v>8.7103677909508992</v>
      </c>
      <c r="C12" s="6">
        <v>10.0207632833018</v>
      </c>
      <c r="D12" s="6">
        <v>11.3311587756527</v>
      </c>
      <c r="E12" s="6">
        <v>9.3557475891375397</v>
      </c>
      <c r="F12" s="6">
        <v>10.709441267622701</v>
      </c>
      <c r="G12" s="6">
        <v>12.063134946107899</v>
      </c>
      <c r="H12" s="6">
        <v>8.5734042022870796</v>
      </c>
      <c r="I12" s="6">
        <v>9.6573452307470191</v>
      </c>
      <c r="J12" s="6">
        <v>10.7412862592069</v>
      </c>
      <c r="K12" s="6">
        <v>7.0973924068414096</v>
      </c>
      <c r="L12" s="6">
        <v>8.6921619779168608</v>
      </c>
      <c r="M12" s="6">
        <v>10.2869315489923</v>
      </c>
      <c r="N12" s="7">
        <v>0.80580056835193203</v>
      </c>
      <c r="O12" s="7">
        <v>1.63484135364354</v>
      </c>
      <c r="P12" s="7">
        <v>0</v>
      </c>
      <c r="Q12" s="8">
        <v>0.69314578336863497</v>
      </c>
      <c r="R12" s="7">
        <f t="shared" si="2"/>
        <v>0.80580056835193203</v>
      </c>
      <c r="S12" s="7">
        <v>6.9151056671420603</v>
      </c>
      <c r="T12" s="7">
        <v>7.0755264373073601</v>
      </c>
      <c r="U12" s="7">
        <v>7.0973924068414096</v>
      </c>
      <c r="V12" s="8">
        <f t="shared" si="0"/>
        <v>2.2583551822961301</v>
      </c>
      <c r="W12" s="8">
        <f t="shared" si="1"/>
        <v>1.6129753841094896</v>
      </c>
      <c r="X12" s="8">
        <f t="shared" si="3"/>
        <v>1.47601179544567</v>
      </c>
      <c r="Y12" s="13">
        <v>12.928405237898501</v>
      </c>
    </row>
    <row r="13" spans="1:25" x14ac:dyDescent="0.25">
      <c r="A13" s="2" t="s">
        <v>12</v>
      </c>
      <c r="B13" s="6">
        <v>9.8957993920714404</v>
      </c>
      <c r="C13" s="6">
        <v>11.1013593872422</v>
      </c>
      <c r="D13" s="6">
        <v>12.306919382413099</v>
      </c>
      <c r="E13" s="6">
        <v>9.8422842952517904</v>
      </c>
      <c r="F13" s="6">
        <v>11.0876784941967</v>
      </c>
      <c r="G13" s="6">
        <v>12.3330726931417</v>
      </c>
      <c r="H13" s="6">
        <v>10.3460121096227</v>
      </c>
      <c r="I13" s="6">
        <v>11.3432346646937</v>
      </c>
      <c r="J13" s="6">
        <v>12.3404572197647</v>
      </c>
      <c r="K13" s="6">
        <v>5.2803227657061997</v>
      </c>
      <c r="L13" s="6">
        <v>6.74750607610902</v>
      </c>
      <c r="M13" s="6">
        <v>8.2146893865118393</v>
      </c>
      <c r="N13" s="7">
        <v>0.120883963333014</v>
      </c>
      <c r="O13" s="7">
        <v>2.0452449029384598</v>
      </c>
      <c r="P13" s="7">
        <v>0.158500901058341</v>
      </c>
      <c r="Q13" s="8">
        <v>1.5264277857395401</v>
      </c>
      <c r="R13" s="7">
        <f t="shared" si="2"/>
        <v>0.120883963333014</v>
      </c>
      <c r="S13" s="7">
        <v>7.5176545279219704</v>
      </c>
      <c r="T13" s="7">
        <v>7.6920535880746304</v>
      </c>
      <c r="U13" s="7">
        <v>5.2803227657061997</v>
      </c>
      <c r="V13" s="8">
        <f t="shared" si="0"/>
        <v>4.5619615295455906</v>
      </c>
      <c r="W13" s="8">
        <f t="shared" si="1"/>
        <v>4.6154766263652407</v>
      </c>
      <c r="X13" s="8">
        <f t="shared" si="3"/>
        <v>5.0656893439165005</v>
      </c>
      <c r="Y13" s="13">
        <v>14.04315650403</v>
      </c>
    </row>
    <row r="14" spans="1:25" x14ac:dyDescent="0.25">
      <c r="A14" s="2" t="s">
        <v>13</v>
      </c>
      <c r="B14" s="6">
        <v>15.680603695736499</v>
      </c>
      <c r="C14" s="6">
        <v>16.9909991880874</v>
      </c>
      <c r="D14" s="6">
        <v>18.3013946804383</v>
      </c>
      <c r="E14" s="6">
        <v>15.3619067266106</v>
      </c>
      <c r="F14" s="6">
        <v>16.715600405095898</v>
      </c>
      <c r="G14" s="6">
        <v>18.069294083581099</v>
      </c>
      <c r="H14" s="6">
        <v>15.059304825050001</v>
      </c>
      <c r="I14" s="6">
        <v>16.143245853509899</v>
      </c>
      <c r="J14" s="6">
        <v>17.227186881969899</v>
      </c>
      <c r="K14" s="6">
        <v>17.921463261926299</v>
      </c>
      <c r="L14" s="6">
        <v>19.516232833001698</v>
      </c>
      <c r="M14" s="6">
        <v>21.111002404077201</v>
      </c>
      <c r="N14" s="7">
        <v>-5.8790331513040098E-2</v>
      </c>
      <c r="O14" s="7">
        <v>2.6514288599825999</v>
      </c>
      <c r="P14" s="7">
        <v>1.5657197995637799</v>
      </c>
      <c r="Q14" s="8">
        <v>0.72499442012344395</v>
      </c>
      <c r="R14" s="7">
        <f t="shared" si="2"/>
        <v>-5.8790331513040098E-2</v>
      </c>
      <c r="S14" s="7">
        <v>11.203548398577301</v>
      </c>
      <c r="T14" s="7">
        <v>11.4634550361901</v>
      </c>
      <c r="U14" s="7">
        <v>17.921463261926299</v>
      </c>
      <c r="V14" s="8">
        <f t="shared" si="0"/>
        <v>-2.5595565353156982</v>
      </c>
      <c r="W14" s="8">
        <f t="shared" si="1"/>
        <v>-2.2408595661897994</v>
      </c>
      <c r="X14" s="8">
        <f t="shared" si="3"/>
        <v>-2.8621584368762978</v>
      </c>
      <c r="Y14" s="13">
        <v>20.946106197601001</v>
      </c>
    </row>
    <row r="15" spans="1:25" x14ac:dyDescent="0.25">
      <c r="A15" s="2" t="s">
        <v>14</v>
      </c>
      <c r="B15" s="6">
        <v>27.033260437265898</v>
      </c>
      <c r="C15" s="6">
        <v>28.343655929616801</v>
      </c>
      <c r="D15" s="6">
        <v>29.654051421967701</v>
      </c>
      <c r="E15" s="6">
        <v>28.1176678970788</v>
      </c>
      <c r="F15" s="6">
        <v>29.471361575564099</v>
      </c>
      <c r="G15" s="6">
        <v>30.8250552540493</v>
      </c>
      <c r="H15" s="6">
        <v>26.524987572338802</v>
      </c>
      <c r="I15" s="6">
        <v>27.608928600798698</v>
      </c>
      <c r="J15" s="6">
        <v>28.692869629258599</v>
      </c>
      <c r="K15" s="6">
        <v>16.678462477227502</v>
      </c>
      <c r="L15" s="6">
        <v>18.273232048302901</v>
      </c>
      <c r="M15" s="6">
        <v>19.868001619378401</v>
      </c>
      <c r="N15" s="7">
        <v>1.3409777762605499</v>
      </c>
      <c r="O15" s="7">
        <v>2.61460170646949</v>
      </c>
      <c r="P15" s="7">
        <v>13.1023556412242</v>
      </c>
      <c r="Q15" s="8">
        <v>0.81932101801160095</v>
      </c>
      <c r="R15" s="7">
        <f t="shared" si="2"/>
        <v>1.3409777762605499</v>
      </c>
      <c r="S15" s="7">
        <v>11.059732773124599</v>
      </c>
      <c r="T15" s="7">
        <v>11.3163030895721</v>
      </c>
      <c r="U15" s="7">
        <v>16.678462477227502</v>
      </c>
      <c r="V15" s="8">
        <f t="shared" si="0"/>
        <v>11.439205419851298</v>
      </c>
      <c r="W15" s="8">
        <f t="shared" si="1"/>
        <v>10.354797960038397</v>
      </c>
      <c r="X15" s="8">
        <f t="shared" si="3"/>
        <v>9.8465250951112999</v>
      </c>
      <c r="Y15" s="13">
        <v>20.677151680677198</v>
      </c>
    </row>
    <row r="16" spans="1:25" x14ac:dyDescent="0.25">
      <c r="A16" s="2" t="s">
        <v>15</v>
      </c>
      <c r="B16" s="6">
        <v>4.5244593329903804</v>
      </c>
      <c r="C16" s="6">
        <v>5.8348548253412904</v>
      </c>
      <c r="D16" s="6">
        <v>7.1452503176921898</v>
      </c>
      <c r="E16" s="6">
        <v>4.4887074266658198</v>
      </c>
      <c r="F16" s="6">
        <v>5.8424011051510396</v>
      </c>
      <c r="G16" s="6">
        <v>7.1960947836362701</v>
      </c>
      <c r="H16" s="6">
        <v>5.8602043451880297</v>
      </c>
      <c r="I16" s="6">
        <v>6.9441453736479604</v>
      </c>
      <c r="J16" s="6">
        <v>8.0280864021079008</v>
      </c>
      <c r="K16" s="6">
        <v>11.980736698418699</v>
      </c>
      <c r="L16" s="6">
        <v>13.575506269494101</v>
      </c>
      <c r="M16" s="6">
        <v>15.1702758405696</v>
      </c>
      <c r="N16" s="7">
        <v>0</v>
      </c>
      <c r="O16" s="7">
        <v>0.39306287563436498</v>
      </c>
      <c r="P16" s="7">
        <v>2.5545211055985302</v>
      </c>
      <c r="Q16" s="8">
        <v>1.53523116896831</v>
      </c>
      <c r="R16" s="7">
        <f t="shared" si="2"/>
        <v>0</v>
      </c>
      <c r="S16" s="7">
        <v>1.5411234454329099</v>
      </c>
      <c r="T16" s="7">
        <v>1.5768753517574801</v>
      </c>
      <c r="U16" s="7">
        <v>11.980736698418699</v>
      </c>
      <c r="V16" s="8">
        <f t="shared" si="0"/>
        <v>-7.4920292717528794</v>
      </c>
      <c r="W16" s="8">
        <f t="shared" si="1"/>
        <v>-7.4562773654283188</v>
      </c>
      <c r="X16" s="8">
        <f t="shared" si="3"/>
        <v>-6.1205323532306695</v>
      </c>
      <c r="Y16" s="13">
        <v>2.8788550545733602</v>
      </c>
    </row>
    <row r="17" spans="1:25" x14ac:dyDescent="0.25">
      <c r="A17" s="2" t="s">
        <v>16</v>
      </c>
      <c r="B17" s="6">
        <v>14.358479529922199</v>
      </c>
      <c r="C17" s="6">
        <v>15.668875022273101</v>
      </c>
      <c r="D17" s="6">
        <v>16.979270514624002</v>
      </c>
      <c r="E17" s="6">
        <v>14.457352125493101</v>
      </c>
      <c r="F17" s="6">
        <v>15.8110458039784</v>
      </c>
      <c r="G17" s="6">
        <v>17.164739482463599</v>
      </c>
      <c r="H17" s="6">
        <v>13.9858423586141</v>
      </c>
      <c r="I17" s="6">
        <v>15.069783387074001</v>
      </c>
      <c r="J17" s="6">
        <v>16.153724415533901</v>
      </c>
      <c r="K17" s="6">
        <v>13.9277649416229</v>
      </c>
      <c r="L17" s="6">
        <v>15.5225345126984</v>
      </c>
      <c r="M17" s="6">
        <v>17.117304083773799</v>
      </c>
      <c r="N17" s="7">
        <v>0.32051613647565302</v>
      </c>
      <c r="O17" s="7">
        <v>2.2587599169764698</v>
      </c>
      <c r="P17" s="7">
        <v>2.3238986159882602</v>
      </c>
      <c r="Q17" s="8">
        <v>0.77427397825054201</v>
      </c>
      <c r="R17" s="7">
        <f t="shared" si="2"/>
        <v>0.32051613647565302</v>
      </c>
      <c r="S17" s="7">
        <v>9.5541774560527806</v>
      </c>
      <c r="T17" s="7">
        <v>9.7758209969575294</v>
      </c>
      <c r="U17" s="7">
        <v>13.9277649416229</v>
      </c>
      <c r="V17" s="8">
        <f t="shared" si="0"/>
        <v>0.52958718387020021</v>
      </c>
      <c r="W17" s="8">
        <f t="shared" si="1"/>
        <v>0.43071458829929909</v>
      </c>
      <c r="X17" s="8">
        <f t="shared" si="3"/>
        <v>5.8077416991199726E-2</v>
      </c>
      <c r="Y17" s="13">
        <v>17.862384725157501</v>
      </c>
    </row>
    <row r="18" spans="1:25" x14ac:dyDescent="0.25">
      <c r="A18" s="2" t="s">
        <v>17</v>
      </c>
      <c r="B18" s="6">
        <v>11.554399686098099</v>
      </c>
      <c r="C18" s="6">
        <v>12.864795178449</v>
      </c>
      <c r="D18" s="6">
        <v>14.1751906707999</v>
      </c>
      <c r="E18" s="6">
        <v>11.509599792884901</v>
      </c>
      <c r="F18" s="6">
        <v>12.8632934713702</v>
      </c>
      <c r="G18" s="6">
        <v>14.216987149855401</v>
      </c>
      <c r="H18" s="6">
        <v>11.2231894460632</v>
      </c>
      <c r="I18" s="6">
        <v>12.3071304745232</v>
      </c>
      <c r="J18" s="6">
        <v>13.391071502983101</v>
      </c>
      <c r="K18" s="6">
        <v>14.9352559279852</v>
      </c>
      <c r="L18" s="6">
        <v>16.530025499060699</v>
      </c>
      <c r="M18" s="6">
        <v>18.124795070136098</v>
      </c>
      <c r="N18" s="7">
        <v>0.16906002828466901</v>
      </c>
      <c r="O18" s="7">
        <v>2.1799062202366901</v>
      </c>
      <c r="P18" s="7">
        <v>-5.8022827879966203E-2</v>
      </c>
      <c r="Q18" s="8">
        <v>0.775662044261901</v>
      </c>
      <c r="R18" s="7">
        <f t="shared" si="2"/>
        <v>0.16906002828466901</v>
      </c>
      <c r="S18" s="7">
        <v>9.2186563722435793</v>
      </c>
      <c r="T18" s="7">
        <v>9.4325162937414593</v>
      </c>
      <c r="U18" s="7">
        <v>14.9352559279852</v>
      </c>
      <c r="V18" s="8">
        <f t="shared" si="0"/>
        <v>-3.425656135100299</v>
      </c>
      <c r="W18" s="8">
        <f t="shared" si="1"/>
        <v>-3.3808562418871002</v>
      </c>
      <c r="X18" s="8">
        <f t="shared" si="3"/>
        <v>-3.7120664819219993</v>
      </c>
      <c r="Y18" s="13">
        <v>17.235111214513299</v>
      </c>
    </row>
    <row r="19" spans="1:25" x14ac:dyDescent="0.25">
      <c r="A19" s="2" t="s">
        <v>18</v>
      </c>
      <c r="B19" s="6">
        <v>2.1800251296826199</v>
      </c>
      <c r="C19" s="6">
        <v>3.4904206220335201</v>
      </c>
      <c r="D19" s="6">
        <v>4.8008161143844301</v>
      </c>
      <c r="E19" s="6">
        <v>2.6575573405912798</v>
      </c>
      <c r="F19" s="6">
        <v>4.0112510190765001</v>
      </c>
      <c r="G19" s="6">
        <v>5.3649446975617296</v>
      </c>
      <c r="H19" s="6">
        <v>2.0477109707741801</v>
      </c>
      <c r="I19" s="6">
        <v>3.1316519992341099</v>
      </c>
      <c r="J19" s="6">
        <v>4.2155930276940499</v>
      </c>
      <c r="K19" s="6">
        <v>0</v>
      </c>
      <c r="L19" s="6">
        <v>0</v>
      </c>
      <c r="M19" s="6">
        <v>0</v>
      </c>
      <c r="N19" s="7">
        <v>0.51657736640807395</v>
      </c>
      <c r="O19" s="7">
        <v>0.45789756664810299</v>
      </c>
      <c r="P19" s="7">
        <v>0</v>
      </c>
      <c r="Q19" s="8">
        <v>0.10863315268509</v>
      </c>
      <c r="R19" s="7">
        <f t="shared" si="2"/>
        <v>0.51657736640807395</v>
      </c>
      <c r="S19" s="7">
        <v>1.6830824075351001</v>
      </c>
      <c r="T19" s="7">
        <v>1.7221275630345101</v>
      </c>
      <c r="U19" s="7">
        <v>0</v>
      </c>
      <c r="V19" s="8">
        <f t="shared" si="0"/>
        <v>2.6575573405912798</v>
      </c>
      <c r="W19" s="8">
        <f t="shared" si="1"/>
        <v>2.1800251296826199</v>
      </c>
      <c r="X19" s="8">
        <f t="shared" si="3"/>
        <v>2.0477109707741801</v>
      </c>
      <c r="Y19" s="13">
        <v>3.1440377541169799</v>
      </c>
    </row>
    <row r="20" spans="1:25" x14ac:dyDescent="0.25">
      <c r="A20" s="2" t="s">
        <v>19</v>
      </c>
      <c r="B20" s="6">
        <v>29.331509731697299</v>
      </c>
      <c r="C20" s="6">
        <v>30.641905224048202</v>
      </c>
      <c r="D20" s="6">
        <v>31.952300716399101</v>
      </c>
      <c r="E20" s="6">
        <v>29.1241961668523</v>
      </c>
      <c r="F20" s="6">
        <v>30.477889845337501</v>
      </c>
      <c r="G20" s="6">
        <v>31.831583523822701</v>
      </c>
      <c r="H20" s="6">
        <v>30.102651005832101</v>
      </c>
      <c r="I20" s="6">
        <v>31.186592034292001</v>
      </c>
      <c r="J20" s="6">
        <v>32.270533062751902</v>
      </c>
      <c r="K20" s="6">
        <v>15.721203543608601</v>
      </c>
      <c r="L20" s="6">
        <v>17.315973114684098</v>
      </c>
      <c r="M20" s="6">
        <v>18.910742685759502</v>
      </c>
      <c r="N20" s="7">
        <v>-1.83139897477981E-2</v>
      </c>
      <c r="O20" s="7">
        <v>2.2166938772140701</v>
      </c>
      <c r="P20" s="7">
        <v>18.778791230850501</v>
      </c>
      <c r="Q20" s="8">
        <v>1.937573396171</v>
      </c>
      <c r="R20" s="7">
        <f t="shared" si="2"/>
        <v>-1.83139897477981E-2</v>
      </c>
      <c r="S20" s="7">
        <v>8.1470250485355606</v>
      </c>
      <c r="T20" s="7">
        <v>8.3360246236327598</v>
      </c>
      <c r="U20" s="7">
        <v>15.721203543608601</v>
      </c>
      <c r="V20" s="8">
        <f t="shared" si="0"/>
        <v>13.4029926232437</v>
      </c>
      <c r="W20" s="8">
        <f t="shared" si="1"/>
        <v>13.610306188088698</v>
      </c>
      <c r="X20" s="8">
        <f t="shared" si="3"/>
        <v>14.3814474622235</v>
      </c>
      <c r="Y20" s="13">
        <v>15.2188396198733</v>
      </c>
    </row>
    <row r="21" spans="1:25" x14ac:dyDescent="0.25">
      <c r="A21" s="2" t="s">
        <v>20</v>
      </c>
      <c r="B21" s="6">
        <v>1.55565063201073</v>
      </c>
      <c r="C21" s="6">
        <v>2.8660461243616302</v>
      </c>
      <c r="D21" s="6">
        <v>4.1764416167125402</v>
      </c>
      <c r="E21" s="6">
        <v>1.6646366704975799</v>
      </c>
      <c r="F21" s="6">
        <v>3.0183303489828099</v>
      </c>
      <c r="G21" s="6">
        <v>4.37202402746804</v>
      </c>
      <c r="H21" s="6">
        <v>2.26982939425455</v>
      </c>
      <c r="I21" s="6">
        <v>3.35377042271449</v>
      </c>
      <c r="J21" s="6">
        <v>4.4377114511744304</v>
      </c>
      <c r="K21" s="6">
        <v>8.6206305191866406</v>
      </c>
      <c r="L21" s="6">
        <v>10.215400090261999</v>
      </c>
      <c r="M21" s="6">
        <v>11.8101696613375</v>
      </c>
      <c r="N21" s="7">
        <v>0.13684838741237701</v>
      </c>
      <c r="O21" s="7">
        <v>0.326752489800887</v>
      </c>
      <c r="P21" s="7">
        <v>0</v>
      </c>
      <c r="Q21" s="8">
        <v>0.88611707270556594</v>
      </c>
      <c r="R21" s="7">
        <f t="shared" si="2"/>
        <v>0.13684838741237701</v>
      </c>
      <c r="S21" s="3"/>
      <c r="T21" s="3"/>
      <c r="U21" s="7">
        <v>8.6206305191866406</v>
      </c>
      <c r="V21" s="8">
        <f t="shared" si="0"/>
        <v>-6.9559938486890607</v>
      </c>
      <c r="W21" s="8">
        <f t="shared" si="1"/>
        <v>-7.0649798871759106</v>
      </c>
      <c r="X21" s="8">
        <f t="shared" si="3"/>
        <v>-6.3508011249320901</v>
      </c>
      <c r="Y21" s="13">
        <v>2.24356327487369</v>
      </c>
    </row>
    <row r="22" spans="1:25" x14ac:dyDescent="0.25">
      <c r="A22" s="2" t="s">
        <v>21</v>
      </c>
      <c r="B22" s="6">
        <v>12.9886135839995</v>
      </c>
      <c r="C22" s="6">
        <v>14.2990090763504</v>
      </c>
      <c r="D22" s="6">
        <v>15.609404568701301</v>
      </c>
      <c r="E22" s="6">
        <v>13.363125907008699</v>
      </c>
      <c r="F22" s="6">
        <v>14.716819585493999</v>
      </c>
      <c r="G22" s="6">
        <v>16.070513263979201</v>
      </c>
      <c r="H22" s="6">
        <v>12.6722206495616</v>
      </c>
      <c r="I22" s="6">
        <v>13.756161678021501</v>
      </c>
      <c r="J22" s="6">
        <v>14.840102706481501</v>
      </c>
      <c r="K22" s="6">
        <v>20.404557837049399</v>
      </c>
      <c r="L22" s="6">
        <v>21.999327408124799</v>
      </c>
      <c r="M22" s="6">
        <v>23.594096979200302</v>
      </c>
      <c r="N22" s="7">
        <v>0.59921221732701802</v>
      </c>
      <c r="O22" s="7">
        <v>2.2898234498101702</v>
      </c>
      <c r="P22" s="7">
        <v>0.78816546216191297</v>
      </c>
      <c r="Q22" s="8">
        <v>0.84629107875443699</v>
      </c>
      <c r="R22" s="7">
        <f t="shared" si="2"/>
        <v>0.59921221732701802</v>
      </c>
      <c r="S22" s="7">
        <v>9.6859247777096797</v>
      </c>
      <c r="T22" s="7">
        <v>9.91062467202749</v>
      </c>
      <c r="U22" s="7">
        <v>20.404557837049399</v>
      </c>
      <c r="V22" s="8">
        <f t="shared" si="0"/>
        <v>-7.0414319300406998</v>
      </c>
      <c r="W22" s="8">
        <f t="shared" si="1"/>
        <v>-7.4159442530498989</v>
      </c>
      <c r="X22" s="8">
        <f t="shared" si="3"/>
        <v>-7.7323371874877989</v>
      </c>
      <c r="Y22" s="13">
        <v>18.1086957438078</v>
      </c>
    </row>
    <row r="23" spans="1:25" x14ac:dyDescent="0.25">
      <c r="A23" s="2" t="s">
        <v>61</v>
      </c>
      <c r="B23" s="6">
        <v>1.4962531685680001</v>
      </c>
      <c r="C23" s="6">
        <v>2.8066486609189001</v>
      </c>
      <c r="D23" s="6">
        <v>4.1170441532698003</v>
      </c>
      <c r="E23" s="6">
        <v>1.5398494525502699</v>
      </c>
      <c r="F23" s="6">
        <v>2.8935431310355</v>
      </c>
      <c r="G23" s="6">
        <v>4.2472368095207198</v>
      </c>
      <c r="H23" s="6">
        <v>2.2909931446979299</v>
      </c>
      <c r="I23" s="6">
        <v>3.3749341731578699</v>
      </c>
      <c r="J23" s="6">
        <v>4.4588752016177997</v>
      </c>
      <c r="K23" s="6">
        <v>12.425741377800099</v>
      </c>
      <c r="L23" s="6">
        <v>14.0205109488756</v>
      </c>
      <c r="M23" s="6">
        <v>15.615280519951</v>
      </c>
      <c r="N23" s="7">
        <v>6.4407036041334603E-2</v>
      </c>
      <c r="O23" s="7">
        <v>0.212073744928513</v>
      </c>
      <c r="P23" s="7">
        <v>0.36629936220853598</v>
      </c>
      <c r="Q23" s="8">
        <v>0.90242284262633099</v>
      </c>
      <c r="R23" s="7">
        <f t="shared" si="2"/>
        <v>6.4407036041334603E-2</v>
      </c>
      <c r="S23" s="7">
        <v>0.89706930937189</v>
      </c>
      <c r="T23" s="7">
        <v>0.91788006143094902</v>
      </c>
      <c r="U23" s="7">
        <v>12.425741377800099</v>
      </c>
      <c r="V23" s="8">
        <f t="shared" si="0"/>
        <v>-10.88589192524983</v>
      </c>
      <c r="W23" s="8">
        <f t="shared" si="1"/>
        <v>-10.929488209232099</v>
      </c>
      <c r="X23" s="8">
        <f t="shared" si="3"/>
        <v>-10.134748233102169</v>
      </c>
      <c r="Y23" s="13">
        <v>1.67715066525269</v>
      </c>
    </row>
    <row r="24" spans="1:25" x14ac:dyDescent="0.25">
      <c r="A24" s="2" t="s">
        <v>22</v>
      </c>
      <c r="B24" s="6">
        <v>5.2626888412398598</v>
      </c>
      <c r="C24" s="6">
        <v>6.5730843335907698</v>
      </c>
      <c r="D24" s="6">
        <v>7.8834798259416701</v>
      </c>
      <c r="E24" s="6">
        <v>5.3750407706055396</v>
      </c>
      <c r="F24" s="6">
        <v>6.7287344490907701</v>
      </c>
      <c r="G24" s="6">
        <v>8.0824281275759997</v>
      </c>
      <c r="H24" s="6">
        <v>6.9121172845458396</v>
      </c>
      <c r="I24" s="6">
        <v>7.9960583130057801</v>
      </c>
      <c r="J24" s="6">
        <v>9.0799993414657099</v>
      </c>
      <c r="K24" s="6">
        <v>17.885353652604401</v>
      </c>
      <c r="L24" s="6">
        <v>19.4801232236799</v>
      </c>
      <c r="M24" s="6">
        <v>21.0748927947553</v>
      </c>
      <c r="N24" s="7">
        <v>0.15989173207581001</v>
      </c>
      <c r="O24" s="7">
        <v>0.55751756399654095</v>
      </c>
      <c r="P24" s="7">
        <v>2.6083783834471399</v>
      </c>
      <c r="Q24" s="8">
        <v>1.94279614821535</v>
      </c>
      <c r="R24" s="7">
        <f t="shared" si="2"/>
        <v>0.15989173207581001</v>
      </c>
      <c r="S24" s="7">
        <v>2.0492530910860398</v>
      </c>
      <c r="T24" s="7">
        <v>2.0967928937961702</v>
      </c>
      <c r="U24" s="7">
        <v>17.885353652604401</v>
      </c>
      <c r="V24" s="8">
        <f t="shared" si="0"/>
        <v>-12.51031288199886</v>
      </c>
      <c r="W24" s="8">
        <f t="shared" si="1"/>
        <v>-12.62266481136454</v>
      </c>
      <c r="X24" s="8">
        <f t="shared" si="3"/>
        <v>-10.973236368058561</v>
      </c>
      <c r="Y24" s="13">
        <v>4.5334761358636202</v>
      </c>
    </row>
    <row r="25" spans="1:25" x14ac:dyDescent="0.25">
      <c r="A25" s="2" t="s">
        <v>23</v>
      </c>
      <c r="B25" s="6">
        <v>2.32134284289031</v>
      </c>
      <c r="C25" s="6">
        <v>3.6317383352412098</v>
      </c>
      <c r="D25" s="6">
        <v>4.9421338275921203</v>
      </c>
      <c r="E25" s="6">
        <v>2.2932012884588699</v>
      </c>
      <c r="F25" s="6">
        <v>3.6468949669440902</v>
      </c>
      <c r="G25" s="6">
        <v>5.0005886454293202</v>
      </c>
      <c r="H25" s="6">
        <v>2.7540881676318301</v>
      </c>
      <c r="I25" s="6">
        <v>3.8380291960917701</v>
      </c>
      <c r="J25" s="6">
        <v>4.9219702245516999</v>
      </c>
      <c r="K25" s="6">
        <v>4.2307804028437399</v>
      </c>
      <c r="L25" s="6">
        <v>5.8255499739191903</v>
      </c>
      <c r="M25" s="6">
        <v>7.4203195449946397</v>
      </c>
      <c r="N25" s="7">
        <v>0</v>
      </c>
      <c r="O25" s="7">
        <v>0.33002684023234702</v>
      </c>
      <c r="P25" s="7">
        <v>0.75010320857012702</v>
      </c>
      <c r="Q25" s="8">
        <v>0.60640660992760798</v>
      </c>
      <c r="R25" s="7">
        <f t="shared" si="2"/>
        <v>0</v>
      </c>
      <c r="S25" s="7">
        <v>1.2130712396563901</v>
      </c>
      <c r="T25" s="7">
        <v>1.2412127940878399</v>
      </c>
      <c r="U25" s="7">
        <v>4.2307804028437399</v>
      </c>
      <c r="V25" s="8">
        <f t="shared" si="0"/>
        <v>-1.93757911438487</v>
      </c>
      <c r="W25" s="8">
        <f t="shared" si="1"/>
        <v>-1.9094375599534299</v>
      </c>
      <c r="X25" s="8">
        <f t="shared" si="3"/>
        <v>-1.4766922352119098</v>
      </c>
      <c r="Y25" s="13">
        <v>2.26604577342043</v>
      </c>
    </row>
    <row r="26" spans="1:25" x14ac:dyDescent="0.25">
      <c r="A26" s="2" t="s">
        <v>24</v>
      </c>
      <c r="B26" s="6">
        <v>17.7241999167607</v>
      </c>
      <c r="C26" s="6">
        <v>18.929759911931502</v>
      </c>
      <c r="D26" s="6">
        <v>20.135319907102399</v>
      </c>
      <c r="E26" s="6">
        <v>17.475879714996701</v>
      </c>
      <c r="F26" s="6">
        <v>18.721273913941701</v>
      </c>
      <c r="G26" s="6">
        <v>19.966668112886602</v>
      </c>
      <c r="H26" s="6">
        <v>18.043166079242599</v>
      </c>
      <c r="I26" s="6">
        <v>19.040388634313601</v>
      </c>
      <c r="J26" s="6">
        <v>20.037611189384599</v>
      </c>
      <c r="K26" s="6">
        <v>16.252467490337899</v>
      </c>
      <c r="L26" s="6">
        <v>17.719650800740698</v>
      </c>
      <c r="M26" s="6">
        <v>19.1868341111436</v>
      </c>
      <c r="N26" s="7">
        <v>9.0395122656662802E-3</v>
      </c>
      <c r="O26" s="7">
        <v>2.9168608945000001</v>
      </c>
      <c r="P26" s="7">
        <v>3.4562187238208799</v>
      </c>
      <c r="Q26" s="8">
        <v>1.8254100738733701</v>
      </c>
      <c r="R26" s="7">
        <f t="shared" si="2"/>
        <v>9.0395122656662802E-3</v>
      </c>
      <c r="S26" s="7">
        <v>11.0937605844101</v>
      </c>
      <c r="T26" s="7">
        <v>11.351120298439801</v>
      </c>
      <c r="U26" s="7">
        <v>16.252467490337899</v>
      </c>
      <c r="V26" s="8">
        <f t="shared" si="0"/>
        <v>1.2234122246588015</v>
      </c>
      <c r="W26" s="8">
        <f t="shared" si="1"/>
        <v>1.4717324264228004</v>
      </c>
      <c r="X26" s="8">
        <f t="shared" si="3"/>
        <v>1.7906985889047</v>
      </c>
      <c r="Y26" s="13">
        <v>20.723409573557799</v>
      </c>
    </row>
    <row r="27" spans="1:25" x14ac:dyDescent="0.25">
      <c r="A27" s="2" t="s">
        <v>25</v>
      </c>
      <c r="B27" s="6">
        <v>10.985737930180299</v>
      </c>
      <c r="C27" s="6">
        <v>12.1650950526532</v>
      </c>
      <c r="D27" s="6">
        <v>13.3444521751262</v>
      </c>
      <c r="E27" s="6">
        <v>10.6334142652086</v>
      </c>
      <c r="F27" s="6">
        <v>11.8517397941708</v>
      </c>
      <c r="G27" s="6">
        <v>13.070065323133001</v>
      </c>
      <c r="H27" s="6">
        <v>10.8586836113545</v>
      </c>
      <c r="I27" s="6">
        <v>11.8342315125164</v>
      </c>
      <c r="J27" s="6">
        <v>12.8097794136782</v>
      </c>
      <c r="K27" s="6">
        <v>14.5364166713426</v>
      </c>
      <c r="L27" s="6">
        <v>15.9717107206046</v>
      </c>
      <c r="M27" s="6">
        <v>17.4070047698665</v>
      </c>
      <c r="N27" s="7">
        <v>-0.187930807608086</v>
      </c>
      <c r="O27" s="7">
        <v>1.6754855359922201</v>
      </c>
      <c r="P27" s="7">
        <v>2.05953288210566</v>
      </c>
      <c r="Q27" s="8">
        <v>0.72369260107093902</v>
      </c>
      <c r="R27" s="7">
        <f t="shared" si="2"/>
        <v>-0.187930807608086</v>
      </c>
      <c r="S27" s="7">
        <v>7.0863266547187997</v>
      </c>
      <c r="T27" s="7">
        <v>7.2507195120824299</v>
      </c>
      <c r="U27" s="7">
        <v>14.5364166713426</v>
      </c>
      <c r="V27" s="8">
        <f t="shared" si="0"/>
        <v>-3.9030024061340001</v>
      </c>
      <c r="W27" s="8">
        <f t="shared" si="1"/>
        <v>-3.5506787411623009</v>
      </c>
      <c r="X27" s="8">
        <f t="shared" si="3"/>
        <v>-3.6777330599880997</v>
      </c>
      <c r="Y27" s="13">
        <v>14.7668648636441</v>
      </c>
    </row>
    <row r="28" spans="1:25" x14ac:dyDescent="0.25">
      <c r="A28" s="2" t="s">
        <v>26</v>
      </c>
      <c r="B28" s="6">
        <v>7.04885699166132</v>
      </c>
      <c r="C28" s="6">
        <v>8.3592524840122202</v>
      </c>
      <c r="D28" s="6">
        <v>9.6696479763631302</v>
      </c>
      <c r="E28" s="6">
        <v>6.7909625161884604</v>
      </c>
      <c r="F28" s="6">
        <v>8.1446561946736793</v>
      </c>
      <c r="G28" s="6">
        <v>9.4983498731589098</v>
      </c>
      <c r="H28" s="6">
        <v>7.9473395414065404</v>
      </c>
      <c r="I28" s="6">
        <v>9.03128056986648</v>
      </c>
      <c r="J28" s="6">
        <v>10.1152215983264</v>
      </c>
      <c r="K28" s="6">
        <v>12.7464400663911</v>
      </c>
      <c r="L28" s="6">
        <v>14.3412096374666</v>
      </c>
      <c r="M28" s="6">
        <v>15.935979208541999</v>
      </c>
      <c r="N28" s="7">
        <v>-0.229837273508885</v>
      </c>
      <c r="O28" s="7">
        <v>0.28591931112487701</v>
      </c>
      <c r="P28" s="7">
        <v>5.5254453405579103</v>
      </c>
      <c r="Q28" s="8">
        <v>1.04366134601243</v>
      </c>
      <c r="R28" s="7">
        <f t="shared" si="2"/>
        <v>-0.229837273508885</v>
      </c>
      <c r="S28" s="7">
        <v>1.20943513801455</v>
      </c>
      <c r="T28" s="7">
        <v>1.23749233997853</v>
      </c>
      <c r="U28" s="7">
        <v>12.7464400663911</v>
      </c>
      <c r="V28" s="8">
        <f t="shared" si="0"/>
        <v>-5.95547755020264</v>
      </c>
      <c r="W28" s="8">
        <f t="shared" si="1"/>
        <v>-5.6975830747297804</v>
      </c>
      <c r="X28" s="8">
        <f t="shared" si="3"/>
        <v>-4.79910052498456</v>
      </c>
      <c r="Y28" s="13">
        <v>7.2515525400326197</v>
      </c>
    </row>
    <row r="29" spans="1:25" x14ac:dyDescent="0.25">
      <c r="A29" s="2" t="s">
        <v>27</v>
      </c>
      <c r="B29" s="6">
        <v>16.020808495844001</v>
      </c>
      <c r="C29" s="6">
        <v>17.3312039881949</v>
      </c>
      <c r="D29" s="6">
        <v>18.6415994805458</v>
      </c>
      <c r="E29" s="6">
        <v>15.747708470670601</v>
      </c>
      <c r="F29" s="6">
        <v>17.101402149155899</v>
      </c>
      <c r="G29" s="6">
        <v>18.455095827641099</v>
      </c>
      <c r="H29" s="6">
        <v>16.3417963639459</v>
      </c>
      <c r="I29" s="6">
        <v>17.4257373924059</v>
      </c>
      <c r="J29" s="6">
        <v>18.5096784208658</v>
      </c>
      <c r="K29" s="6">
        <v>17.629418757081499</v>
      </c>
      <c r="L29" s="6">
        <v>19.224188328156899</v>
      </c>
      <c r="M29" s="6">
        <v>20.818957899232402</v>
      </c>
      <c r="N29" s="7">
        <v>-3.6994537566143598E-3</v>
      </c>
      <c r="O29" s="7">
        <v>3.1593641907041801</v>
      </c>
      <c r="P29" s="7">
        <v>0.97924935419523296</v>
      </c>
      <c r="Q29" s="8">
        <v>1.9834564277570399</v>
      </c>
      <c r="R29" s="7">
        <f t="shared" si="2"/>
        <v>-3.6994537566143598E-3</v>
      </c>
      <c r="S29" s="7">
        <v>11.6127943795278</v>
      </c>
      <c r="T29" s="7">
        <v>11.8821949509446</v>
      </c>
      <c r="U29" s="7">
        <v>17.629418757081499</v>
      </c>
      <c r="V29" s="8">
        <f t="shared" si="0"/>
        <v>-1.8817102864108985</v>
      </c>
      <c r="W29" s="8">
        <f t="shared" si="1"/>
        <v>-1.608610261237498</v>
      </c>
      <c r="X29" s="8">
        <f t="shared" si="3"/>
        <v>-1.2876223931355995</v>
      </c>
      <c r="Y29" s="13">
        <v>21.6929746259448</v>
      </c>
    </row>
    <row r="30" spans="1:25" x14ac:dyDescent="0.25">
      <c r="A30" s="2" t="s">
        <v>28</v>
      </c>
      <c r="B30" s="6">
        <v>15.897745059327899</v>
      </c>
      <c r="C30" s="6">
        <v>16.880544135588799</v>
      </c>
      <c r="D30" s="6">
        <v>17.863343211849699</v>
      </c>
      <c r="E30" s="6">
        <v>15.794420402231699</v>
      </c>
      <c r="F30" s="6">
        <v>16.8096931992776</v>
      </c>
      <c r="G30" s="6">
        <v>17.824965996323598</v>
      </c>
      <c r="H30" s="6">
        <v>15.7261218317834</v>
      </c>
      <c r="I30" s="6">
        <v>16.539079635522899</v>
      </c>
      <c r="J30" s="6">
        <v>17.3520374392624</v>
      </c>
      <c r="K30" s="6">
        <v>13.202782122580301</v>
      </c>
      <c r="L30" s="6">
        <v>14.398862291087299</v>
      </c>
      <c r="M30" s="6">
        <v>15.5949424595943</v>
      </c>
      <c r="N30" s="7">
        <v>0.178607763768384</v>
      </c>
      <c r="O30" s="7">
        <v>3.1006983091891902</v>
      </c>
      <c r="P30" s="7">
        <v>0.36212142652853802</v>
      </c>
      <c r="Q30" s="8">
        <v>1.40203439149972</v>
      </c>
      <c r="R30" s="7">
        <f t="shared" si="2"/>
        <v>0.178607763768384</v>
      </c>
      <c r="S30" s="7">
        <v>12.1529929027456</v>
      </c>
      <c r="T30" s="7">
        <v>12.4349253236102</v>
      </c>
      <c r="U30" s="7">
        <v>13.202782122580301</v>
      </c>
      <c r="V30" s="8">
        <f t="shared" si="0"/>
        <v>2.5916382796513986</v>
      </c>
      <c r="W30" s="8">
        <f t="shared" si="1"/>
        <v>2.6949629367475989</v>
      </c>
      <c r="X30" s="8">
        <f t="shared" si="3"/>
        <v>2.5233397092030998</v>
      </c>
      <c r="Y30" s="13">
        <v>22.7020994391378</v>
      </c>
    </row>
    <row r="31" spans="1:25" x14ac:dyDescent="0.25">
      <c r="A31" s="2" t="s">
        <v>29</v>
      </c>
      <c r="B31" s="6">
        <v>36.794459312224902</v>
      </c>
      <c r="C31" s="6">
        <v>37.449657058400298</v>
      </c>
      <c r="D31" s="6">
        <v>38.104854804575801</v>
      </c>
      <c r="E31" s="6">
        <v>36.507710712542298</v>
      </c>
      <c r="F31" s="6">
        <v>37.184557551784899</v>
      </c>
      <c r="G31" s="6">
        <v>37.861404391027499</v>
      </c>
      <c r="H31" s="6">
        <v>36.272200743088703</v>
      </c>
      <c r="I31" s="6">
        <v>36.814171257318598</v>
      </c>
      <c r="J31" s="6">
        <v>37.3561417715486</v>
      </c>
      <c r="K31" s="6">
        <v>13.523292831100299</v>
      </c>
      <c r="L31" s="6">
        <v>14.320677616637999</v>
      </c>
      <c r="M31" s="6">
        <v>15.118062402175701</v>
      </c>
      <c r="N31" s="7">
        <v>2.6178490235427E-2</v>
      </c>
      <c r="O31" s="7">
        <v>3.6699275922431198</v>
      </c>
      <c r="P31" s="7">
        <v>19.322553987403602</v>
      </c>
      <c r="Q31" s="8">
        <v>1.4088702498415</v>
      </c>
      <c r="R31" s="7">
        <f t="shared" si="2"/>
        <v>2.6178490235427E-2</v>
      </c>
      <c r="S31" s="7">
        <v>13.489050642660001</v>
      </c>
      <c r="T31" s="7">
        <v>13.801977732578001</v>
      </c>
      <c r="U31" s="7">
        <v>13.523292831100299</v>
      </c>
      <c r="V31" s="8">
        <f t="shared" si="0"/>
        <v>22.984417881441999</v>
      </c>
      <c r="W31" s="8">
        <f t="shared" si="1"/>
        <v>23.271166481124602</v>
      </c>
      <c r="X31" s="8">
        <f t="shared" si="3"/>
        <v>22.748907911988404</v>
      </c>
      <c r="Y31" s="13">
        <v>25.1978677521886</v>
      </c>
    </row>
    <row r="32" spans="1:25" x14ac:dyDescent="0.25">
      <c r="A32" s="2" t="s">
        <v>30</v>
      </c>
      <c r="B32" s="6">
        <v>15.776355549705</v>
      </c>
      <c r="C32" s="6">
        <v>17.086751042055901</v>
      </c>
      <c r="D32" s="6">
        <v>18.397146534406801</v>
      </c>
      <c r="E32" s="6">
        <v>15.538740645880999</v>
      </c>
      <c r="F32" s="6">
        <v>16.892434324366199</v>
      </c>
      <c r="G32" s="6">
        <v>18.2461280028514</v>
      </c>
      <c r="H32" s="6">
        <v>16.1705427810783</v>
      </c>
      <c r="I32" s="6">
        <v>17.2544838095383</v>
      </c>
      <c r="J32" s="6">
        <v>18.3384248379982</v>
      </c>
      <c r="K32" s="6">
        <v>18.280622393182298</v>
      </c>
      <c r="L32" s="6">
        <v>19.875391964257702</v>
      </c>
      <c r="M32" s="6">
        <v>21.470161535333201</v>
      </c>
      <c r="N32" s="7">
        <v>1.34559478985708E-3</v>
      </c>
      <c r="O32" s="7">
        <v>2.7789490726491599</v>
      </c>
      <c r="P32" s="7">
        <v>2.4578028853742699</v>
      </c>
      <c r="Q32" s="8">
        <v>1.8498668169860599</v>
      </c>
      <c r="R32" s="7">
        <f t="shared" si="2"/>
        <v>1.34559478985708E-3</v>
      </c>
      <c r="S32" s="7">
        <v>10.3006430930677</v>
      </c>
      <c r="T32" s="7">
        <v>10.5396035916815</v>
      </c>
      <c r="U32" s="7">
        <v>18.280622393182298</v>
      </c>
      <c r="V32" s="8">
        <f t="shared" si="0"/>
        <v>-2.7418817473012993</v>
      </c>
      <c r="W32" s="8">
        <f t="shared" si="1"/>
        <v>-2.5042668434772981</v>
      </c>
      <c r="X32" s="8">
        <f t="shared" si="3"/>
        <v>-2.1100796121039984</v>
      </c>
      <c r="Y32" s="13">
        <v>19.2418480895216</v>
      </c>
    </row>
    <row r="33" spans="1:25" x14ac:dyDescent="0.25">
      <c r="A33" s="2" t="s">
        <v>31</v>
      </c>
      <c r="B33" s="6">
        <v>31.586269195313001</v>
      </c>
      <c r="C33" s="6">
        <v>32.8966646876639</v>
      </c>
      <c r="D33" s="6">
        <v>34.2070601800148</v>
      </c>
      <c r="E33" s="6">
        <v>31.4374437259277</v>
      </c>
      <c r="F33" s="6">
        <v>32.7911374044129</v>
      </c>
      <c r="G33" s="6">
        <v>34.1448310828982</v>
      </c>
      <c r="H33" s="6">
        <v>32.248073798611401</v>
      </c>
      <c r="I33" s="6">
        <v>33.332014827071397</v>
      </c>
      <c r="J33" s="6">
        <v>34.415955855531301</v>
      </c>
      <c r="K33" s="6">
        <v>19.928029279035002</v>
      </c>
      <c r="L33" s="6">
        <v>21.522798850110402</v>
      </c>
      <c r="M33" s="6">
        <v>23.117568421185901</v>
      </c>
      <c r="N33" s="7">
        <v>8.6621870411371302E-2</v>
      </c>
      <c r="O33" s="7">
        <v>2.76122965163845</v>
      </c>
      <c r="P33" s="7">
        <v>18.4403875088517</v>
      </c>
      <c r="Q33" s="8">
        <v>2.1147733668689299</v>
      </c>
      <c r="R33" s="7">
        <f t="shared" si="2"/>
        <v>8.6621870411371302E-2</v>
      </c>
      <c r="S33" s="7">
        <v>10.1492046950261</v>
      </c>
      <c r="T33" s="7">
        <v>10.3846520348228</v>
      </c>
      <c r="U33" s="7">
        <v>19.928029279035002</v>
      </c>
      <c r="V33" s="8">
        <f t="shared" si="0"/>
        <v>11.509414446892698</v>
      </c>
      <c r="W33" s="8">
        <f t="shared" si="1"/>
        <v>11.658239916277999</v>
      </c>
      <c r="X33" s="8">
        <f t="shared" si="3"/>
        <v>12.320044519576399</v>
      </c>
      <c r="Y33" s="13">
        <v>19.3680927809346</v>
      </c>
    </row>
    <row r="34" spans="1:25" x14ac:dyDescent="0.25">
      <c r="A34" s="2" t="s">
        <v>32</v>
      </c>
      <c r="B34" s="6">
        <v>12.695712007554</v>
      </c>
      <c r="C34" s="6">
        <v>14.0061074999049</v>
      </c>
      <c r="D34" s="6">
        <v>15.3165029922559</v>
      </c>
      <c r="E34" s="6">
        <v>12.369705323944</v>
      </c>
      <c r="F34" s="6">
        <v>13.7233990024293</v>
      </c>
      <c r="G34" s="6">
        <v>15.0770926809145</v>
      </c>
      <c r="H34" s="6">
        <v>13.3112349094995</v>
      </c>
      <c r="I34" s="6">
        <v>14.3951759379595</v>
      </c>
      <c r="J34" s="6">
        <v>15.479116966419401</v>
      </c>
      <c r="K34" s="6">
        <v>16.8080002317569</v>
      </c>
      <c r="L34" s="6">
        <v>18.402769802832399</v>
      </c>
      <c r="M34" s="6">
        <v>19.997539373907799</v>
      </c>
      <c r="N34" s="7">
        <v>-9.8927886624034206E-2</v>
      </c>
      <c r="O34" s="7">
        <v>2.6629418872914998</v>
      </c>
      <c r="P34" s="7">
        <v>1.7221449285015199E-2</v>
      </c>
      <c r="Q34" s="8">
        <v>2.01677229789563</v>
      </c>
      <c r="R34" s="7">
        <f t="shared" si="2"/>
        <v>-9.8927886624034206E-2</v>
      </c>
      <c r="S34" s="7">
        <v>9.7884698739915805</v>
      </c>
      <c r="T34" s="7">
        <v>10.0155486709775</v>
      </c>
      <c r="U34" s="7">
        <v>16.8080002317569</v>
      </c>
      <c r="V34" s="8">
        <f t="shared" si="0"/>
        <v>-4.4382949078128995</v>
      </c>
      <c r="W34" s="8">
        <f t="shared" si="1"/>
        <v>-4.1122882242028993</v>
      </c>
      <c r="X34" s="8">
        <f t="shared" si="3"/>
        <v>-3.4967653222573993</v>
      </c>
      <c r="Y34" s="13">
        <v>18.285091482672499</v>
      </c>
    </row>
    <row r="35" spans="1:25" x14ac:dyDescent="0.25">
      <c r="A35" s="2" t="s">
        <v>33</v>
      </c>
      <c r="B35" s="6">
        <v>14.2424555421035</v>
      </c>
      <c r="C35" s="6">
        <v>15.4480155372743</v>
      </c>
      <c r="D35" s="6">
        <v>16.653575532445199</v>
      </c>
      <c r="E35" s="6">
        <v>14.0855685266789</v>
      </c>
      <c r="F35" s="6">
        <v>15.3309627256239</v>
      </c>
      <c r="G35" s="6">
        <v>16.576356924568898</v>
      </c>
      <c r="H35" s="6">
        <v>14.5889153069116</v>
      </c>
      <c r="I35" s="6">
        <v>15.5861378619826</v>
      </c>
      <c r="J35" s="6">
        <v>16.583360417053601</v>
      </c>
      <c r="K35" s="6">
        <v>16.2985071318477</v>
      </c>
      <c r="L35" s="6">
        <v>17.765690442250499</v>
      </c>
      <c r="M35" s="6">
        <v>19.232873752653301</v>
      </c>
      <c r="N35" s="7">
        <v>9.5159378664572594E-2</v>
      </c>
      <c r="O35" s="7">
        <v>2.9558746718387798</v>
      </c>
      <c r="P35" s="7">
        <v>0.16981012438241</v>
      </c>
      <c r="Q35" s="8">
        <v>1.9018514232537</v>
      </c>
      <c r="R35" s="7">
        <f t="shared" si="2"/>
        <v>9.5159378664572594E-2</v>
      </c>
      <c r="S35" s="7">
        <v>10.8647243517932</v>
      </c>
      <c r="T35" s="7">
        <v>11.116770745882301</v>
      </c>
      <c r="U35" s="7">
        <v>16.2985071318477</v>
      </c>
      <c r="V35" s="8">
        <f t="shared" si="0"/>
        <v>-2.2129386051687998</v>
      </c>
      <c r="W35" s="8">
        <f t="shared" si="1"/>
        <v>-2.0560515897442002</v>
      </c>
      <c r="X35" s="8">
        <f t="shared" si="3"/>
        <v>-1.7095918249360995</v>
      </c>
      <c r="Y35" s="13">
        <v>20.295562660108398</v>
      </c>
    </row>
    <row r="36" spans="1:25" x14ac:dyDescent="0.25">
      <c r="A36" s="2" t="s">
        <v>34</v>
      </c>
      <c r="B36" s="6">
        <v>16.050941621802899</v>
      </c>
      <c r="C36" s="6">
        <v>17.361337114153802</v>
      </c>
      <c r="D36" s="6">
        <v>18.671732606504701</v>
      </c>
      <c r="E36" s="6">
        <v>15.6882004602355</v>
      </c>
      <c r="F36" s="6">
        <v>17.0418941387207</v>
      </c>
      <c r="G36" s="6">
        <v>18.395587817206</v>
      </c>
      <c r="H36" s="6">
        <v>16.768260761673801</v>
      </c>
      <c r="I36" s="6">
        <v>17.852201790133702</v>
      </c>
      <c r="J36" s="6">
        <v>18.936142818593598</v>
      </c>
      <c r="K36" s="6">
        <v>21.9184460812988</v>
      </c>
      <c r="L36" s="6">
        <v>23.513215652374299</v>
      </c>
      <c r="M36" s="6">
        <v>25.107985223449699</v>
      </c>
      <c r="N36" s="7">
        <v>-0.11357890628581301</v>
      </c>
      <c r="O36" s="7">
        <v>2.73966146037667</v>
      </c>
      <c r="P36" s="7">
        <v>2.3217173846913002</v>
      </c>
      <c r="Q36" s="8">
        <v>2.1077443605209401</v>
      </c>
      <c r="R36" s="7">
        <f t="shared" si="2"/>
        <v>-0.11357890628581301</v>
      </c>
      <c r="S36" s="7">
        <v>10.740400521453299</v>
      </c>
      <c r="T36" s="7">
        <v>10.9895627767349</v>
      </c>
      <c r="U36" s="7">
        <v>21.9184460812988</v>
      </c>
      <c r="V36" s="8">
        <f t="shared" si="0"/>
        <v>-6.2302456210633004</v>
      </c>
      <c r="W36" s="8">
        <f t="shared" si="1"/>
        <v>-5.8675044594959012</v>
      </c>
      <c r="X36" s="8">
        <f t="shared" si="3"/>
        <v>-5.1501853196249989</v>
      </c>
      <c r="Y36" s="13">
        <v>20.063328659566899</v>
      </c>
    </row>
    <row r="37" spans="1:25" x14ac:dyDescent="0.25">
      <c r="A37" s="2" t="s">
        <v>35</v>
      </c>
      <c r="B37" s="6">
        <v>30.464562855974901</v>
      </c>
      <c r="C37" s="6">
        <v>31.512879249855601</v>
      </c>
      <c r="D37" s="6">
        <v>32.561195643736298</v>
      </c>
      <c r="E37" s="6">
        <v>30.8135165979057</v>
      </c>
      <c r="F37" s="6">
        <v>31.896471540693799</v>
      </c>
      <c r="G37" s="6">
        <v>32.979426483482001</v>
      </c>
      <c r="H37" s="6">
        <v>30.211139918502202</v>
      </c>
      <c r="I37" s="6">
        <v>31.0782927412702</v>
      </c>
      <c r="J37" s="6">
        <v>31.945445564038099</v>
      </c>
      <c r="K37" s="6">
        <v>8.0820785597598501</v>
      </c>
      <c r="L37" s="6">
        <v>9.3578942166202097</v>
      </c>
      <c r="M37" s="6">
        <v>10.6337098734805</v>
      </c>
      <c r="N37" s="7">
        <v>0.53353109777871399</v>
      </c>
      <c r="O37" s="7">
        <v>1.88095129731893</v>
      </c>
      <c r="P37" s="7">
        <v>20.442633556340301</v>
      </c>
      <c r="Q37" s="8">
        <v>0.70165156976393495</v>
      </c>
      <c r="R37" s="7">
        <f t="shared" si="2"/>
        <v>0.53353109777871399</v>
      </c>
      <c r="S37" s="7">
        <v>7.9564006464677304</v>
      </c>
      <c r="T37" s="7">
        <v>8.1409780023156504</v>
      </c>
      <c r="U37" s="7">
        <v>8.0820785597598501</v>
      </c>
      <c r="V37" s="8">
        <f t="shared" si="0"/>
        <v>22.73143803814585</v>
      </c>
      <c r="W37" s="8">
        <f t="shared" si="1"/>
        <v>22.382484296215051</v>
      </c>
      <c r="X37" s="8">
        <f t="shared" si="3"/>
        <v>22.129061358742351</v>
      </c>
      <c r="Y37" s="13">
        <v>14.8751969305288</v>
      </c>
    </row>
    <row r="38" spans="1:25" x14ac:dyDescent="0.25">
      <c r="A38" s="2" t="s">
        <v>36</v>
      </c>
      <c r="B38" s="6">
        <v>1.4416905878211901</v>
      </c>
      <c r="C38" s="6">
        <v>2.7520860801720999</v>
      </c>
      <c r="D38" s="6">
        <v>4.0624815725229997</v>
      </c>
      <c r="E38" s="6">
        <v>1.41552571314234</v>
      </c>
      <c r="F38" s="6">
        <v>2.7692193916275598</v>
      </c>
      <c r="G38" s="6">
        <v>4.1229130701127898</v>
      </c>
      <c r="H38" s="6">
        <v>2.2636295478932098</v>
      </c>
      <c r="I38" s="6">
        <v>3.34757057635314</v>
      </c>
      <c r="J38" s="6">
        <v>4.43151160481308</v>
      </c>
      <c r="K38" s="6">
        <v>13.034608316091701</v>
      </c>
      <c r="L38" s="6">
        <v>14.6293778871672</v>
      </c>
      <c r="M38" s="6">
        <v>16.224147458242602</v>
      </c>
      <c r="N38" s="7">
        <v>0</v>
      </c>
      <c r="O38" s="7">
        <v>0.28766132883987</v>
      </c>
      <c r="P38" s="7">
        <v>0</v>
      </c>
      <c r="Q38" s="8">
        <v>0.967932022503044</v>
      </c>
      <c r="R38" s="7">
        <f t="shared" si="2"/>
        <v>0</v>
      </c>
      <c r="S38" s="7">
        <v>1.12786438430247</v>
      </c>
      <c r="T38" s="7">
        <v>1.1540292589813199</v>
      </c>
      <c r="U38" s="7">
        <v>13.034608316091701</v>
      </c>
      <c r="V38" s="8">
        <f t="shared" si="0"/>
        <v>-11.61908260294936</v>
      </c>
      <c r="W38" s="8">
        <f t="shared" si="1"/>
        <v>-11.59291772827051</v>
      </c>
      <c r="X38" s="8">
        <f t="shared" si="3"/>
        <v>-10.770978768198491</v>
      </c>
      <c r="Y38" s="13">
        <v>2.1068773518725701</v>
      </c>
    </row>
    <row r="39" spans="1:25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R39" s="6"/>
      <c r="S39" s="6"/>
      <c r="T39" s="6"/>
      <c r="U39" s="6"/>
      <c r="V39" s="12"/>
    </row>
    <row r="40" spans="1:25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2015-06-08T01:49:17Z</dcterms:modified>
</cp:coreProperties>
</file>