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9320" windowHeight="12120" activeTab="0"/>
  </bookViews>
  <sheets>
    <sheet name="GXPs" sheetId="1" r:id="rId1"/>
    <sheet name="Field explanations" sheetId="2" r:id="rId2"/>
  </sheets>
  <definedNames/>
  <calcPr fullCalcOnLoad="1"/>
</workbook>
</file>

<file path=xl/sharedStrings.xml><?xml version="1.0" encoding="utf-8"?>
<sst xmlns="http://schemas.openxmlformats.org/spreadsheetml/2006/main" count="3626" uniqueCount="952">
  <si>
    <t>Hinemaiaia A, Hinemaiaia B, Hinemaiaia C</t>
  </si>
  <si>
    <r>
      <t xml:space="preserve">Sourced from the MySQL Halfhourly Database as published in the Centralised Dataset. Figures shown are daily consumption in GWh. </t>
    </r>
    <r>
      <rPr>
        <i/>
        <sz val="10"/>
        <rFont val="Arial"/>
        <family val="2"/>
      </rPr>
      <t>[Note, these links will not work if you move this spreadsheet file - but you can still obtain the plots from the \NetworkConfiguration\Demand\Plots directory of the CDS DVD]</t>
    </r>
  </si>
  <si>
    <t>KMO</t>
  </si>
  <si>
    <t>Milk powder factory</t>
  </si>
  <si>
    <t>MLN0661</t>
  </si>
  <si>
    <t>SPN0661</t>
  </si>
  <si>
    <t>WWD</t>
  </si>
  <si>
    <t>West Wind</t>
  </si>
  <si>
    <t>WWD1102</t>
  </si>
  <si>
    <t>WWD1103</t>
  </si>
  <si>
    <t>early 2009</t>
  </si>
  <si>
    <t>Albany, North Shore</t>
  </si>
  <si>
    <t>Lincoln</t>
  </si>
  <si>
    <t>Lake Tekapo</t>
  </si>
  <si>
    <t>Lake Waitaki</t>
  </si>
  <si>
    <t>Waimate</t>
  </si>
  <si>
    <t>Lower Waitaki River</t>
  </si>
  <si>
    <t>Naseby (which is near Ranfurly)</t>
  </si>
  <si>
    <t>Albury (which is near Fairlie)</t>
  </si>
  <si>
    <t>Queenstown</t>
  </si>
  <si>
    <t>Clyde Dam</t>
  </si>
  <si>
    <t>Palmerston, Otago</t>
  </si>
  <si>
    <t>Halfway Bush, Dunedin</t>
  </si>
  <si>
    <t>Mataura (south of Gore)</t>
  </si>
  <si>
    <t>Edendale (south of Gore)</t>
  </si>
  <si>
    <t>Makarewa (north of Invercargill)</t>
  </si>
  <si>
    <t>Tiwai Point</t>
  </si>
  <si>
    <t>Islington, Christchurch</t>
  </si>
  <si>
    <t>Bromley, Christchurch</t>
  </si>
  <si>
    <t>Papanui, Christchurch</t>
  </si>
  <si>
    <t>9 MW of assorted embedded gen</t>
  </si>
  <si>
    <t>5.5 MW of assorted embedded gen</t>
  </si>
  <si>
    <t>Assorted, up to 2.5MW</t>
  </si>
  <si>
    <t>Fonterra cogen (4 MW)</t>
  </si>
  <si>
    <t>Assorted, up to 4MW</t>
  </si>
  <si>
    <t>: comments on other loads</t>
  </si>
  <si>
    <t>From distributor survey                                      : major individual loads</t>
  </si>
  <si>
    <t>: CBD (%)</t>
  </si>
  <si>
    <t>: residential (%)</t>
  </si>
  <si>
    <t>: commercial / industrial (%)</t>
  </si>
  <si>
    <t>: agricultural (%)</t>
  </si>
  <si>
    <t>From distributor survey : major individual loads</t>
  </si>
  <si>
    <t>Load breakdown percentages are highly approximate - purely based on questionnaire responses. Missing for some distributors.</t>
  </si>
  <si>
    <t>NZDL dairy factory</t>
  </si>
  <si>
    <t xml:space="preserve"> Smithfield Meat Works, Pareora Meat Works, McCain Foods</t>
  </si>
  <si>
    <t>Clandeboye dairy factory</t>
  </si>
  <si>
    <t>Otago University</t>
  </si>
  <si>
    <t>Holcim cement works</t>
  </si>
  <si>
    <t>Takapau freezing works</t>
  </si>
  <si>
    <t>CHH Whakatane</t>
  </si>
  <si>
    <t>SCA Hygiene</t>
  </si>
  <si>
    <t>CMP works, PPCS</t>
  </si>
  <si>
    <t>Frozen food producer</t>
  </si>
  <si>
    <t>Sawmill</t>
  </si>
  <si>
    <t>Fish processor</t>
  </si>
  <si>
    <t>Nelson Pine Industries, Sealords</t>
  </si>
  <si>
    <t>Irrigation (only load at GXP)</t>
  </si>
  <si>
    <t>Freezing works</t>
  </si>
  <si>
    <t>Dairy factory</t>
  </si>
  <si>
    <t>Lincoln University</t>
  </si>
  <si>
    <t>Meat works</t>
  </si>
  <si>
    <t>Gold mine</t>
  </si>
  <si>
    <t>CHH Kinleith</t>
  </si>
  <si>
    <t>Fonterra Longburn</t>
  </si>
  <si>
    <t>Fonterra Tirau</t>
  </si>
  <si>
    <t>Tui Milk Products</t>
  </si>
  <si>
    <t>Dairy factories</t>
  </si>
  <si>
    <t>Waihi Gold</t>
  </si>
  <si>
    <t xml:space="preserve"> Alliance, Godfrey Hurst, Kiwi Lumber</t>
  </si>
  <si>
    <t>Kordia</t>
  </si>
  <si>
    <t>Industrial meat processing, iron sands mining/ship loading, limestone processing</t>
  </si>
  <si>
    <t>Skifield</t>
  </si>
  <si>
    <t>Mataura freezing works</t>
  </si>
  <si>
    <t>Fonterra Hautapu</t>
  </si>
  <si>
    <t>Fonterra Te Awamutu</t>
  </si>
  <si>
    <t>Fonterra Te Rapa</t>
  </si>
  <si>
    <t>Pike River mine</t>
  </si>
  <si>
    <t>Coal mine</t>
  </si>
  <si>
    <t>some</t>
  </si>
  <si>
    <t>little</t>
  </si>
  <si>
    <t>most</t>
  </si>
  <si>
    <t>Methanex</t>
  </si>
  <si>
    <t>Tranz Rail</t>
  </si>
  <si>
    <t>Mining, dairy</t>
  </si>
  <si>
    <t>Dairy</t>
  </si>
  <si>
    <t>Dairy, glasshouses</t>
  </si>
  <si>
    <t>Prison</t>
  </si>
  <si>
    <t>Dairy,  timber</t>
  </si>
  <si>
    <t>Taihape township</t>
  </si>
  <si>
    <t>New Plymouth city</t>
  </si>
  <si>
    <t>Wanganui city</t>
  </si>
  <si>
    <t>Dairy, sheep, meat, milk, timber</t>
  </si>
  <si>
    <t>Includes about 20% of Christchurch CBD</t>
  </si>
  <si>
    <t>Part of Christchurch CBD</t>
  </si>
  <si>
    <t>Wine industry, irrigation, forestry</t>
  </si>
  <si>
    <t>Twizel township</t>
  </si>
  <si>
    <t>Tourism, skifields, vineyard irrigation</t>
  </si>
  <si>
    <t>Orchards, agriculture, frostfighting</t>
  </si>
  <si>
    <t>Tourism, skifields</t>
  </si>
  <si>
    <t>Includes part of Dunedin CBD</t>
  </si>
  <si>
    <t>Viticulture, lifestyle</t>
  </si>
  <si>
    <t>Dairy, irrigation, lifestyle</t>
  </si>
  <si>
    <t>Dairy, tourism</t>
  </si>
  <si>
    <t>Dairy, irrigation</t>
  </si>
  <si>
    <t>Waikato river pumping station, water treatment plant, sawmill</t>
  </si>
  <si>
    <t>Wood processing</t>
  </si>
  <si>
    <t>Meat processing</t>
  </si>
  <si>
    <t>Fairlie township</t>
  </si>
  <si>
    <t>Irrigation, dairy, Waimate township, timber processing</t>
  </si>
  <si>
    <t>Timaru CBD, Washdyke Industrial, Pleasant Point</t>
  </si>
  <si>
    <t>Tekapo township, Mt Cook Village</t>
  </si>
  <si>
    <t>Irrigation, dairy, Temuka and Geraldine townships</t>
  </si>
  <si>
    <t>Ontrack</t>
  </si>
  <si>
    <t>Easting, Northing</t>
  </si>
  <si>
    <t>Lat, Long</t>
  </si>
  <si>
    <r>
      <t xml:space="preserve">NZTM - for more information see </t>
    </r>
    <r>
      <rPr>
        <u val="single"/>
        <sz val="10"/>
        <rFont val="Arial"/>
        <family val="2"/>
      </rPr>
      <t xml:space="preserve">http://www.linz.govt.nz/geodetic/datums-projections-heights/projections/new-zealand-transverse-mercator-2000/index.aspx </t>
    </r>
  </si>
  <si>
    <r>
      <t xml:space="preserve">NZGD2000 - for more information see </t>
    </r>
    <r>
      <rPr>
        <u val="single"/>
        <sz val="10"/>
        <rFont val="Arial"/>
        <family val="2"/>
      </rPr>
      <t>http://www.linz.govt.nz/geodetic/datums-projections-heights/geodetic-datums/new-zealand-geodetic-datum-2000/index.aspx</t>
    </r>
  </si>
  <si>
    <r>
      <t>These regions are as used in the Commission's Statement of Opportunities (</t>
    </r>
    <r>
      <rPr>
        <u val="single"/>
        <sz val="10"/>
        <rFont val="Arial"/>
        <family val="2"/>
      </rPr>
      <t>http://www.electricitycommission.govt.nz/opdev/transmis/soo</t>
    </r>
    <r>
      <rPr>
        <sz val="10"/>
        <rFont val="Arial"/>
        <family val="2"/>
      </rPr>
      <t>)</t>
    </r>
  </si>
  <si>
    <t>There may be several lines businesses operating in the area, but this is the one with the largest number of active ICPs (as of Jan 2010)</t>
  </si>
  <si>
    <t>Territorial Local Authority</t>
  </si>
  <si>
    <r>
      <t xml:space="preserve">Only 'status 1' active ICPs are included in this tally, and some industrial consumers do not register. (For more detailed and up-to-date ICP statistics, see </t>
    </r>
    <r>
      <rPr>
        <u val="single"/>
        <sz val="10"/>
        <rFont val="Arial"/>
        <family val="2"/>
      </rPr>
      <t>http://www.electricitycommission.govt.nz/opdev/retail/regstats</t>
    </r>
    <r>
      <rPr>
        <sz val="10"/>
        <rFont val="Arial"/>
        <family val="2"/>
      </rPr>
      <t>)</t>
    </r>
  </si>
  <si>
    <t># active ICPs as of Jan 2010 (and breakdown by retailer)</t>
  </si>
  <si>
    <t>Sourced from the MySQL Halfhourly Database as published in the Centralised Dataset. Generally the calculation of the mean offtake excludes periods where the GXP is injecting power onto the grid</t>
  </si>
  <si>
    <t>As above. This field is quite susceptible to unusual events such as load shifting between GXPs, as well as to data errors.</t>
  </si>
  <si>
    <t>Based largely on Generating Station List (as published in Centralised Dataset)</t>
  </si>
  <si>
    <t>May not be exhaustive - purely based on questionnaire responses. Missing for some distributors.</t>
  </si>
  <si>
    <t>Lake Coleridge</t>
  </si>
  <si>
    <t>Rangiora</t>
  </si>
  <si>
    <t>Ashley (which is north of Rangiora)</t>
  </si>
  <si>
    <t>Castle Hill (on road to Arthur's Pass)</t>
  </si>
  <si>
    <t>Waipara (which is north of Amberley)</t>
  </si>
  <si>
    <t>Otira (north of Arthur's Pass)</t>
  </si>
  <si>
    <t>Kumara (on road to Arthur's Pass)</t>
  </si>
  <si>
    <t>Dobson (east of Greymouth)</t>
  </si>
  <si>
    <t>Stoke (near Nelson)</t>
  </si>
  <si>
    <t>Central Park, Wellington</t>
  </si>
  <si>
    <t>Wilton, Wellington</t>
  </si>
  <si>
    <t>Kaiwharawhara, Wellington</t>
  </si>
  <si>
    <t>Gracefield, Petone</t>
  </si>
  <si>
    <t>Melling, Lower Hutt</t>
  </si>
  <si>
    <t>Porirua</t>
  </si>
  <si>
    <t>Motupipi (north of Takaka)</t>
  </si>
  <si>
    <t>Pahiatua (near Tui factory)</t>
  </si>
  <si>
    <t>Shannon</t>
  </si>
  <si>
    <t>Palmerston North</t>
  </si>
  <si>
    <t>Woodville (east of Palmerston North)</t>
  </si>
  <si>
    <t>Waipawa (between Dannevirke and Hastings)</t>
  </si>
  <si>
    <t>Waverley (between Wanganui and Hawera)</t>
  </si>
  <si>
    <t>Taihape</t>
  </si>
  <si>
    <t>Hastings</t>
  </si>
  <si>
    <t>Napier</t>
  </si>
  <si>
    <t>Waiouru</t>
  </si>
  <si>
    <t>Opunake (west side of Taranaki)</t>
  </si>
  <si>
    <t>National Park Village</t>
  </si>
  <si>
    <t>East of New Plymouth</t>
  </si>
  <si>
    <t>Turangi</t>
  </si>
  <si>
    <t>Taumaranui (west of Lake Taupo)</t>
  </si>
  <si>
    <t>Lake Waikaremoana</t>
  </si>
  <si>
    <t>Ongarue (west of Lake Taupo)</t>
  </si>
  <si>
    <t>Taupo</t>
  </si>
  <si>
    <t>Northeast of Taupo</t>
  </si>
  <si>
    <t>Mangakino, northwest of Taupo</t>
  </si>
  <si>
    <t>Tokoroa</t>
  </si>
  <si>
    <t>Te Kuiti</t>
  </si>
  <si>
    <t>Kawerau, near Whakatane</t>
  </si>
  <si>
    <t>Owhata, near Rotorua</t>
  </si>
  <si>
    <t>East of Whakatane</t>
  </si>
  <si>
    <t>Edgecumbe, near Whakatane</t>
  </si>
  <si>
    <t>South of Matamata</t>
  </si>
  <si>
    <t>Te Puke</t>
  </si>
  <si>
    <t>Te Kaha, on road from Whakatane to East Cape</t>
  </si>
  <si>
    <t>Te Aroha (near Morrinsville, northeast of Hamilton)</t>
  </si>
  <si>
    <t>Waihi</t>
  </si>
  <si>
    <t>North of Huntly on SH1</t>
  </si>
  <si>
    <t>Waiuku (west of Pukekohe)</t>
  </si>
  <si>
    <t>Thames</t>
  </si>
  <si>
    <t>Bombay Hills</t>
  </si>
  <si>
    <t>Takanini, Auckland</t>
  </si>
  <si>
    <t>Manukau, Auckland</t>
  </si>
  <si>
    <t>Mangere, Auckland</t>
  </si>
  <si>
    <t>Otara, Auckland</t>
  </si>
  <si>
    <t>Southdown, Auckland</t>
  </si>
  <si>
    <t>Mt Roskill, Auckland</t>
  </si>
  <si>
    <t>Pakuranga, Auckland</t>
  </si>
  <si>
    <t>Penrose, Auckland</t>
  </si>
  <si>
    <t>Henderson, Auckland</t>
  </si>
  <si>
    <t xml:space="preserve">Silverdale </t>
  </si>
  <si>
    <t>Glendene, Auckland</t>
  </si>
  <si>
    <t>Wellsford (north of Warkworth)</t>
  </si>
  <si>
    <t>Maungaturoto (south of Whangarei)</t>
  </si>
  <si>
    <t>Ruakaka (south of Whangarei)</t>
  </si>
  <si>
    <t>Maungatapere (west of Whangarei)</t>
  </si>
  <si>
    <t>Putaruru (west of Rotorua)</t>
  </si>
  <si>
    <t>HLY0331</t>
  </si>
  <si>
    <t>MLN0664</t>
  </si>
  <si>
    <t>Only available for the more recent GXPs at this point - earlier data would be welcomed</t>
  </si>
  <si>
    <t>Not much</t>
  </si>
  <si>
    <t>MNI0111</t>
  </si>
  <si>
    <t>WPR0331</t>
  </si>
  <si>
    <t xml:space="preserve"> </t>
  </si>
  <si>
    <t>Falls Dam</t>
  </si>
  <si>
    <t>Marlborough Lines Diesel</t>
  </si>
  <si>
    <t>Southern Landfill</t>
  </si>
  <si>
    <t>Field</t>
  </si>
  <si>
    <t>Comments</t>
  </si>
  <si>
    <t>"</t>
  </si>
  <si>
    <t>Sourced from the MySQL Halfhourly Database as published in the Centralised Dataset. Generally the calculation of the mean offtake excludes periods where the GXP is injecting power onto the grid.</t>
  </si>
  <si>
    <t>Mean offtake (above) divided by max offtake (above).</t>
  </si>
  <si>
    <t>Voltage</t>
  </si>
  <si>
    <t>Lat</t>
  </si>
  <si>
    <t>Long</t>
  </si>
  <si>
    <t>Transmission region</t>
  </si>
  <si>
    <t>Main lines company</t>
  </si>
  <si>
    <t>Mean offtake in winter - peak periods (MW)</t>
  </si>
  <si>
    <t>Mean offtake in summer - peak periods (MW)</t>
  </si>
  <si>
    <t>Load factor</t>
  </si>
  <si>
    <t>Island</t>
  </si>
  <si>
    <t>ISL0661</t>
  </si>
  <si>
    <t>S</t>
  </si>
  <si>
    <t>Easting</t>
  </si>
  <si>
    <t>Northing</t>
  </si>
  <si>
    <t>Canterbury</t>
  </si>
  <si>
    <t>Islington</t>
  </si>
  <si>
    <t>Mean offtake in winter - offpeak day periods (MW)</t>
  </si>
  <si>
    <t>Mean offtake in winter - offpeak night periods (MW)</t>
  </si>
  <si>
    <t>Mean offtake in summer - offpeak day periods (MW)</t>
  </si>
  <si>
    <t>Mean offtake in summer - offpeak night periods (MW)</t>
  </si>
  <si>
    <t>Highest load in…</t>
  </si>
  <si>
    <t>Embedded generators over 1 MW</t>
  </si>
  <si>
    <t>Creation date</t>
  </si>
  <si>
    <t>ABY</t>
  </si>
  <si>
    <t>ADD</t>
  </si>
  <si>
    <t>ALB</t>
  </si>
  <si>
    <t>APS</t>
  </si>
  <si>
    <t>ASB</t>
  </si>
  <si>
    <t>ASY</t>
  </si>
  <si>
    <t>BAL</t>
  </si>
  <si>
    <t>BDE</t>
  </si>
  <si>
    <t>BLN</t>
  </si>
  <si>
    <t>BOB</t>
  </si>
  <si>
    <t>BPE</t>
  </si>
  <si>
    <t>BPT</t>
  </si>
  <si>
    <t>BRB</t>
  </si>
  <si>
    <t>BRK</t>
  </si>
  <si>
    <t>BRY</t>
  </si>
  <si>
    <t>CBG</t>
  </si>
  <si>
    <t>CLH</t>
  </si>
  <si>
    <t>CML</t>
  </si>
  <si>
    <t>COL</t>
  </si>
  <si>
    <t>CPK</t>
  </si>
  <si>
    <t>CST</t>
  </si>
  <si>
    <t>CUL</t>
  </si>
  <si>
    <t>CYD</t>
  </si>
  <si>
    <t>DAR</t>
  </si>
  <si>
    <t>DOB</t>
  </si>
  <si>
    <t>DVK</t>
  </si>
  <si>
    <t>EDG</t>
  </si>
  <si>
    <t>EDN</t>
  </si>
  <si>
    <t>FHL</t>
  </si>
  <si>
    <t>FKN</t>
  </si>
  <si>
    <t>GFD</t>
  </si>
  <si>
    <t>GIS</t>
  </si>
  <si>
    <t>GLN</t>
  </si>
  <si>
    <t>GOR</t>
  </si>
  <si>
    <t>GYM</t>
  </si>
  <si>
    <t>GYT</t>
  </si>
  <si>
    <t>HAM</t>
  </si>
  <si>
    <t>HAY</t>
  </si>
  <si>
    <t>HEN</t>
  </si>
  <si>
    <t>HEP</t>
  </si>
  <si>
    <t>HIN</t>
  </si>
  <si>
    <t>HKK</t>
  </si>
  <si>
    <t>HLY</t>
  </si>
  <si>
    <t>HOR</t>
  </si>
  <si>
    <t>HTI</t>
  </si>
  <si>
    <t>HUI</t>
  </si>
  <si>
    <t>HWA</t>
  </si>
  <si>
    <t>HWB</t>
  </si>
  <si>
    <t>INV</t>
  </si>
  <si>
    <t>ISL</t>
  </si>
  <si>
    <t>KAI</t>
  </si>
  <si>
    <t>KAW</t>
  </si>
  <si>
    <t>KEN</t>
  </si>
  <si>
    <t>KIK</t>
  </si>
  <si>
    <t>KIN</t>
  </si>
  <si>
    <t>KKA</t>
  </si>
  <si>
    <t>KOE</t>
  </si>
  <si>
    <t>KPU</t>
  </si>
  <si>
    <t>KTA</t>
  </si>
  <si>
    <t>KUM</t>
  </si>
  <si>
    <t>KWA</t>
  </si>
  <si>
    <t>LFD</t>
  </si>
  <si>
    <t>LTN</t>
  </si>
  <si>
    <t>1</t>
  </si>
  <si>
    <t>earlier</t>
  </si>
  <si>
    <t>Winter daytime</t>
  </si>
  <si>
    <t>Winter peak</t>
  </si>
  <si>
    <t>Summer peak</t>
  </si>
  <si>
    <t>Summer daytime</t>
  </si>
  <si>
    <t>Summer night</t>
  </si>
  <si>
    <t>Winter night</t>
  </si>
  <si>
    <t>2</t>
  </si>
  <si>
    <t>Kawerau - BOP, Kawerau - CHH, Kawerau - KA24</t>
  </si>
  <si>
    <t>3</t>
  </si>
  <si>
    <t>4</t>
  </si>
  <si>
    <t>Lloyd Mandeno, Lower Mangapapa</t>
  </si>
  <si>
    <t>MAT</t>
  </si>
  <si>
    <t>MCH</t>
  </si>
  <si>
    <t>MER</t>
  </si>
  <si>
    <t>MGM</t>
  </si>
  <si>
    <t>MHO</t>
  </si>
  <si>
    <t>MLG</t>
  </si>
  <si>
    <t>MNG</t>
  </si>
  <si>
    <t>MNI</t>
  </si>
  <si>
    <t>MOT</t>
  </si>
  <si>
    <t>MPE</t>
  </si>
  <si>
    <t>MPI</t>
  </si>
  <si>
    <t>MRA</t>
  </si>
  <si>
    <t>MST</t>
  </si>
  <si>
    <t>KMO0331</t>
  </si>
  <si>
    <t>MTM</t>
  </si>
  <si>
    <t>MTN</t>
  </si>
  <si>
    <t>MTO</t>
  </si>
  <si>
    <t>MTR</t>
  </si>
  <si>
    <t>NMA</t>
  </si>
  <si>
    <t>NPK</t>
  </si>
  <si>
    <t>NSY</t>
  </si>
  <si>
    <t>OAM</t>
  </si>
  <si>
    <t>OKI</t>
  </si>
  <si>
    <t>OKN</t>
  </si>
  <si>
    <t>ONG</t>
  </si>
  <si>
    <t>OPK</t>
  </si>
  <si>
    <t>ORO</t>
  </si>
  <si>
    <t>OTA</t>
  </si>
  <si>
    <t>OTI</t>
  </si>
  <si>
    <t>OWH</t>
  </si>
  <si>
    <t>PAK</t>
  </si>
  <si>
    <t>PAL</t>
  </si>
  <si>
    <t>PAP</t>
  </si>
  <si>
    <t>PEN</t>
  </si>
  <si>
    <t>PNI</t>
  </si>
  <si>
    <t>PRM</t>
  </si>
  <si>
    <t>RDF</t>
  </si>
  <si>
    <t>ROS</t>
  </si>
  <si>
    <t>ROT</t>
  </si>
  <si>
    <t>SBK</t>
  </si>
  <si>
    <t>SDN</t>
  </si>
  <si>
    <t>SFD</t>
  </si>
  <si>
    <t>SPN</t>
  </si>
  <si>
    <t>STK</t>
  </si>
  <si>
    <t>STU</t>
  </si>
  <si>
    <t>SWN</t>
  </si>
  <si>
    <t>SVL</t>
  </si>
  <si>
    <t>TAK</t>
  </si>
  <si>
    <t>TGA</t>
  </si>
  <si>
    <t>TIM</t>
  </si>
  <si>
    <t>TKA</t>
  </si>
  <si>
    <t>TKH</t>
  </si>
  <si>
    <t>TKR</t>
  </si>
  <si>
    <t>TKU</t>
  </si>
  <si>
    <t>TMI</t>
  </si>
  <si>
    <t>TMK</t>
  </si>
  <si>
    <t>TMN</t>
  </si>
  <si>
    <t>TMU</t>
  </si>
  <si>
    <t>TNG</t>
  </si>
  <si>
    <t>TRK</t>
  </si>
  <si>
    <t>TUI</t>
  </si>
  <si>
    <t>TWH</t>
  </si>
  <si>
    <t>TWI</t>
  </si>
  <si>
    <t>TWZ</t>
  </si>
  <si>
    <t>UHT</t>
  </si>
  <si>
    <t>WAI</t>
  </si>
  <si>
    <t>WDV</t>
  </si>
  <si>
    <t>WEL</t>
  </si>
  <si>
    <t>WGN</t>
  </si>
  <si>
    <t>WHI</t>
  </si>
  <si>
    <t>WHU</t>
  </si>
  <si>
    <t>WIL</t>
  </si>
  <si>
    <t>WIR</t>
  </si>
  <si>
    <t>WKM</t>
  </si>
  <si>
    <t>WKO</t>
  </si>
  <si>
    <t>WPR</t>
  </si>
  <si>
    <t>WPT</t>
  </si>
  <si>
    <t>WPW</t>
  </si>
  <si>
    <t>WRA</t>
  </si>
  <si>
    <t>WRK</t>
  </si>
  <si>
    <t>WTK</t>
  </si>
  <si>
    <t>WTU</t>
  </si>
  <si>
    <t>WVY</t>
  </si>
  <si>
    <t>Bus</t>
  </si>
  <si>
    <t>Auckland</t>
  </si>
  <si>
    <t>N</t>
  </si>
  <si>
    <t>BOP</t>
  </si>
  <si>
    <t>MLN</t>
  </si>
  <si>
    <t>Central</t>
  </si>
  <si>
    <t>Taranaki</t>
  </si>
  <si>
    <t>Waikato</t>
  </si>
  <si>
    <t>Wellington</t>
  </si>
  <si>
    <t>RFN</t>
  </si>
  <si>
    <t>ATU</t>
  </si>
  <si>
    <t>West Coast</t>
  </si>
  <si>
    <t>Name</t>
  </si>
  <si>
    <t>Albury</t>
  </si>
  <si>
    <t>Arthur's Pass</t>
  </si>
  <si>
    <t>ASB0331</t>
  </si>
  <si>
    <t>ASB0661</t>
  </si>
  <si>
    <t>Ashley</t>
  </si>
  <si>
    <t>Balclutha</t>
  </si>
  <si>
    <t>Blenheim</t>
  </si>
  <si>
    <t>Bream Bay</t>
  </si>
  <si>
    <t>Brunswick</t>
  </si>
  <si>
    <t>Brydone</t>
  </si>
  <si>
    <t>Cambridge</t>
  </si>
  <si>
    <t>Castle Hill</t>
  </si>
  <si>
    <t>Clyde</t>
  </si>
  <si>
    <t>Coleridge</t>
  </si>
  <si>
    <t>Cromwell</t>
  </si>
  <si>
    <t>Culverden</t>
  </si>
  <si>
    <t>Dannevirke</t>
  </si>
  <si>
    <t>Dargaville</t>
  </si>
  <si>
    <t>Edendale</t>
  </si>
  <si>
    <t>Edgecumbe</t>
  </si>
  <si>
    <t>Fernhill</t>
  </si>
  <si>
    <t>Frankton</t>
  </si>
  <si>
    <t>Gore</t>
  </si>
  <si>
    <t>Gracefield</t>
  </si>
  <si>
    <t>Greytown</t>
  </si>
  <si>
    <t>Hangatiki</t>
  </si>
  <si>
    <t>Hawera</t>
  </si>
  <si>
    <t>Henderson</t>
  </si>
  <si>
    <t>Hepburn Rd</t>
  </si>
  <si>
    <t>Hinuera</t>
  </si>
  <si>
    <t>Hororata</t>
  </si>
  <si>
    <t>Huirangi</t>
  </si>
  <si>
    <t>Invercargill</t>
  </si>
  <si>
    <t>Kaiapoi</t>
  </si>
  <si>
    <t>Kaikohe</t>
  </si>
  <si>
    <t>Kaikoura</t>
  </si>
  <si>
    <t>Kaitaia</t>
  </si>
  <si>
    <t>Kensington</t>
  </si>
  <si>
    <t>Kikiwa</t>
  </si>
  <si>
    <t>Kopu</t>
  </si>
  <si>
    <t>Lichfield</t>
  </si>
  <si>
    <t>Linton</t>
  </si>
  <si>
    <t>Mangahao</t>
  </si>
  <si>
    <t>Mangamaire</t>
  </si>
  <si>
    <t>Marton</t>
  </si>
  <si>
    <t>Masterton</t>
  </si>
  <si>
    <t>Mataroa</t>
  </si>
  <si>
    <t>Maungatapere</t>
  </si>
  <si>
    <t>Maungaturoto</t>
  </si>
  <si>
    <t>Meremere</t>
  </si>
  <si>
    <t>Motueka</t>
  </si>
  <si>
    <t>Motupipi</t>
  </si>
  <si>
    <t>Moturoa</t>
  </si>
  <si>
    <t>Murchison</t>
  </si>
  <si>
    <t>Naseby</t>
  </si>
  <si>
    <t>National Park</t>
  </si>
  <si>
    <t>North Makarewa</t>
  </si>
  <si>
    <t>Oamaru</t>
  </si>
  <si>
    <t>Ohaaki</t>
  </si>
  <si>
    <t>Ohakune</t>
  </si>
  <si>
    <t>Ongarue</t>
  </si>
  <si>
    <t>Opunake</t>
  </si>
  <si>
    <t>Otahuhu</t>
  </si>
  <si>
    <t>Owhata</t>
  </si>
  <si>
    <t>Pakuranga</t>
  </si>
  <si>
    <t>Palmerston</t>
  </si>
  <si>
    <t>Paraparaumu</t>
  </si>
  <si>
    <t>Pauatahanui</t>
  </si>
  <si>
    <t>Redclyffe</t>
  </si>
  <si>
    <t>Silverdale</t>
  </si>
  <si>
    <t>South Dunedin</t>
  </si>
  <si>
    <t>Southbrook</t>
  </si>
  <si>
    <t>Springston</t>
  </si>
  <si>
    <t>Stoke</t>
  </si>
  <si>
    <t>Stratford</t>
  </si>
  <si>
    <t>Studholme</t>
  </si>
  <si>
    <t>Takanini</t>
  </si>
  <si>
    <t>Takapu Rd</t>
  </si>
  <si>
    <t>Te Awamutu</t>
  </si>
  <si>
    <t>Te Kaha</t>
  </si>
  <si>
    <t>Te Matai</t>
  </si>
  <si>
    <t>Tekapo A</t>
  </si>
  <si>
    <t>Temuka</t>
  </si>
  <si>
    <t>Timaru</t>
  </si>
  <si>
    <t>Tiwai</t>
  </si>
  <si>
    <t>Tokaanu</t>
  </si>
  <si>
    <t>Tuai</t>
  </si>
  <si>
    <t>Twizel</t>
  </si>
  <si>
    <t>Upper Hutt</t>
  </si>
  <si>
    <t>Waihou</t>
  </si>
  <si>
    <t>Waikino</t>
  </si>
  <si>
    <t>Waiotahi</t>
  </si>
  <si>
    <t>Waipara</t>
  </si>
  <si>
    <t>Waipawa</t>
  </si>
  <si>
    <t>Wairakei</t>
  </si>
  <si>
    <t>Waitaki</t>
  </si>
  <si>
    <t>Wanganui</t>
  </si>
  <si>
    <t>Waverley</t>
  </si>
  <si>
    <t>Westport</t>
  </si>
  <si>
    <t>Whakamaru</t>
  </si>
  <si>
    <t>Whakatu</t>
  </si>
  <si>
    <t>Wilton</t>
  </si>
  <si>
    <t>Wiri</t>
  </si>
  <si>
    <t>Woodville</t>
  </si>
  <si>
    <t>North Isthmus</t>
  </si>
  <si>
    <t>Hawkes Bay</t>
  </si>
  <si>
    <t>Nelson Marlborough</t>
  </si>
  <si>
    <t>Otago Southland</t>
  </si>
  <si>
    <t>South Canterbury</t>
  </si>
  <si>
    <t>Whirinaki</t>
  </si>
  <si>
    <t>Wairoa</t>
  </si>
  <si>
    <t>Penrose</t>
  </si>
  <si>
    <t>Papanui</t>
  </si>
  <si>
    <t>Otira</t>
  </si>
  <si>
    <t>Mt Roskill</t>
  </si>
  <si>
    <t>Motunui</t>
  </si>
  <si>
    <t>Mangere</t>
  </si>
  <si>
    <t>Kaiwharawhara</t>
  </si>
  <si>
    <t>Kawerau</t>
  </si>
  <si>
    <t>Kinleith</t>
  </si>
  <si>
    <t>Albany</t>
  </si>
  <si>
    <t>Bombay</t>
  </si>
  <si>
    <t>Bunnythorpe</t>
  </si>
  <si>
    <t>Carrington St</t>
  </si>
  <si>
    <t>Central Park</t>
  </si>
  <si>
    <t>Hamilton</t>
  </si>
  <si>
    <t>Haywards</t>
  </si>
  <si>
    <t>Addington</t>
  </si>
  <si>
    <t>Bromley</t>
  </si>
  <si>
    <t>Taumarunui</t>
  </si>
  <si>
    <t>Ashburton</t>
  </si>
  <si>
    <t>Dobson</t>
  </si>
  <si>
    <t>Gisborne</t>
  </si>
  <si>
    <t>Glenbrook</t>
  </si>
  <si>
    <t>Greymouth</t>
  </si>
  <si>
    <t>Halfway Bush</t>
  </si>
  <si>
    <t>Hokitika</t>
  </si>
  <si>
    <t>Melling</t>
  </si>
  <si>
    <t>Mt Maunganui</t>
  </si>
  <si>
    <t>Rotorua</t>
  </si>
  <si>
    <t>Tauranga</t>
  </si>
  <si>
    <t>Tangiwai</t>
  </si>
  <si>
    <t>Tarukenga</t>
  </si>
  <si>
    <t/>
  </si>
  <si>
    <t>Aniwhenua</t>
  </si>
  <si>
    <t>Highbank</t>
  </si>
  <si>
    <t>Huntly</t>
  </si>
  <si>
    <t>Kumara</t>
  </si>
  <si>
    <t>Matahina</t>
  </si>
  <si>
    <t>Southdown</t>
  </si>
  <si>
    <t>Anchor Products</t>
  </si>
  <si>
    <t>Arnold</t>
  </si>
  <si>
    <t>Auckland District Hospital</t>
  </si>
  <si>
    <t>Ballance Agri</t>
  </si>
  <si>
    <t>Bay Milk Edgecumbe</t>
  </si>
  <si>
    <t>Blue Mountain Lumber</t>
  </si>
  <si>
    <t>Fonterra</t>
  </si>
  <si>
    <t>Christchurch City Wastewater</t>
  </si>
  <si>
    <t>Darfield</t>
  </si>
  <si>
    <t>Dillmans</t>
  </si>
  <si>
    <t>Fletcher Forests</t>
  </si>
  <si>
    <t>Fraser</t>
  </si>
  <si>
    <t>Greenmount Landfill</t>
  </si>
  <si>
    <t>Hau Nui</t>
  </si>
  <si>
    <t>Kuratau</t>
  </si>
  <si>
    <t>Mangapehi</t>
  </si>
  <si>
    <t>Mangorei</t>
  </si>
  <si>
    <t>McKays Creek</t>
  </si>
  <si>
    <t>Middleton</t>
  </si>
  <si>
    <t>Monowai</t>
  </si>
  <si>
    <t>Montalto</t>
  </si>
  <si>
    <t>New Plymouth</t>
  </si>
  <si>
    <t>Ngawha</t>
  </si>
  <si>
    <t>Onekaka</t>
  </si>
  <si>
    <t>Opuha</t>
  </si>
  <si>
    <t>Pacific Steel</t>
  </si>
  <si>
    <t>Patearoa</t>
  </si>
  <si>
    <t>Ravensdown</t>
  </si>
  <si>
    <t>Redvale</t>
  </si>
  <si>
    <t>Roaring Meg</t>
  </si>
  <si>
    <t>Rosedale</t>
  </si>
  <si>
    <t>Silverstream</t>
  </si>
  <si>
    <t>Tararua Stage 2</t>
  </si>
  <si>
    <t>Te Rapa</t>
  </si>
  <si>
    <t>Waihi Station</t>
  </si>
  <si>
    <t>Kaitemako</t>
  </si>
  <si>
    <t>Waipori</t>
  </si>
  <si>
    <t>Wairua Falls</t>
  </si>
  <si>
    <t>Watercare Mangere</t>
  </si>
  <si>
    <t>Whangarei</t>
  </si>
  <si>
    <t>Whitford Landfill</t>
  </si>
  <si>
    <t>Wye Creek</t>
  </si>
  <si>
    <t>ADD0111</t>
  </si>
  <si>
    <t>BRY0111</t>
  </si>
  <si>
    <t>TMU0111</t>
  </si>
  <si>
    <t>MAT1101</t>
  </si>
  <si>
    <t>DOB0331</t>
  </si>
  <si>
    <t>PEN0331</t>
  </si>
  <si>
    <t>ROT0111</t>
  </si>
  <si>
    <t>MTM0111</t>
  </si>
  <si>
    <t>EDG0331</t>
  </si>
  <si>
    <t>GOR0331</t>
  </si>
  <si>
    <t>MOT0111</t>
  </si>
  <si>
    <t>BRY0661</t>
  </si>
  <si>
    <t>ADD0661</t>
  </si>
  <si>
    <t>SPN0331</t>
  </si>
  <si>
    <t>BLN0331</t>
  </si>
  <si>
    <t>HOR0331</t>
  </si>
  <si>
    <t>KUM0661</t>
  </si>
  <si>
    <t>MTN0331</t>
  </si>
  <si>
    <t>NSY0331</t>
  </si>
  <si>
    <t>HKK0661</t>
  </si>
  <si>
    <t>CYD0331</t>
  </si>
  <si>
    <t>GIS0501</t>
  </si>
  <si>
    <t>GLN0332</t>
  </si>
  <si>
    <t>OTA0221</t>
  </si>
  <si>
    <t>GYT0331</t>
  </si>
  <si>
    <t>WRK0331</t>
  </si>
  <si>
    <t>ISL0331</t>
  </si>
  <si>
    <t>TGA0331</t>
  </si>
  <si>
    <t>KAW0111</t>
  </si>
  <si>
    <t>KAW0112</t>
  </si>
  <si>
    <t>INV0331</t>
  </si>
  <si>
    <t>KIN0112</t>
  </si>
  <si>
    <t>HWA1102</t>
  </si>
  <si>
    <t>MST0331</t>
  </si>
  <si>
    <t>ONG0331</t>
  </si>
  <si>
    <t>MHO0331</t>
  </si>
  <si>
    <t>HTI0331</t>
  </si>
  <si>
    <t>BOB0331</t>
  </si>
  <si>
    <t>CST0331</t>
  </si>
  <si>
    <t>ROS0221</t>
  </si>
  <si>
    <t>WKM2201</t>
  </si>
  <si>
    <t>MPE0331</t>
  </si>
  <si>
    <t>HWA0331</t>
  </si>
  <si>
    <t>NMA0331</t>
  </si>
  <si>
    <t>HUI0331</t>
  </si>
  <si>
    <t>KOE0331</t>
  </si>
  <si>
    <t>WTK0331</t>
  </si>
  <si>
    <t>MPI0661</t>
  </si>
  <si>
    <t>ABY0111</t>
  </si>
  <si>
    <t>OPK0331</t>
  </si>
  <si>
    <t>FKN0331</t>
  </si>
  <si>
    <t>MNG0331</t>
  </si>
  <si>
    <t>BPE0331</t>
  </si>
  <si>
    <t>HWA1101</t>
  </si>
  <si>
    <t>HWB0331</t>
  </si>
  <si>
    <t>TMI0331</t>
  </si>
  <si>
    <t>OKN0111</t>
  </si>
  <si>
    <t>HWB0332</t>
  </si>
  <si>
    <t>RDF0331</t>
  </si>
  <si>
    <t>SVL0331</t>
  </si>
  <si>
    <t>CML0331</t>
  </si>
  <si>
    <t>ALB0331</t>
  </si>
  <si>
    <t>HAY0331</t>
  </si>
  <si>
    <t>SWN2201</t>
  </si>
  <si>
    <t>PAP0661</t>
  </si>
  <si>
    <t>LTN0331</t>
  </si>
  <si>
    <t>SFD2201</t>
  </si>
  <si>
    <t>TWH0331</t>
  </si>
  <si>
    <t>TKU0331</t>
  </si>
  <si>
    <t>WRA0111</t>
  </si>
  <si>
    <t>TAK0331</t>
  </si>
  <si>
    <t>HEN0331</t>
  </si>
  <si>
    <t>CPK0331</t>
  </si>
  <si>
    <t>SBK0331</t>
  </si>
  <si>
    <t>Te Kowhai</t>
  </si>
  <si>
    <t>Black Point</t>
  </si>
  <si>
    <t>Atarau</t>
  </si>
  <si>
    <t>Orowaiti</t>
  </si>
  <si>
    <t>Reefton</t>
  </si>
  <si>
    <t>Wellsford</t>
  </si>
  <si>
    <t>ALB1101</t>
  </si>
  <si>
    <t>PNI0331</t>
  </si>
  <si>
    <t>APS0111</t>
  </si>
  <si>
    <t>ASY0111</t>
  </si>
  <si>
    <t>BAL0331</t>
  </si>
  <si>
    <t>BOB1101</t>
  </si>
  <si>
    <t>BRB0331</t>
  </si>
  <si>
    <t>BRK0331</t>
  </si>
  <si>
    <t>PAK0331</t>
  </si>
  <si>
    <t>CBG0111</t>
  </si>
  <si>
    <t>CLH0111</t>
  </si>
  <si>
    <t>COL0111</t>
  </si>
  <si>
    <t>CPK0111</t>
  </si>
  <si>
    <t>CUL0331</t>
  </si>
  <si>
    <t>HAM0331</t>
  </si>
  <si>
    <t>DAR0111</t>
  </si>
  <si>
    <t>DVK0111</t>
  </si>
  <si>
    <t>EDN0331</t>
  </si>
  <si>
    <t>WIL0331</t>
  </si>
  <si>
    <t>FHL0331</t>
  </si>
  <si>
    <t>WIR0331</t>
  </si>
  <si>
    <t>GFD0331</t>
  </si>
  <si>
    <t>MTM0331</t>
  </si>
  <si>
    <t>GYM0661</t>
  </si>
  <si>
    <t>HAM0111</t>
  </si>
  <si>
    <t>HAY0111</t>
  </si>
  <si>
    <t>HEP0331</t>
  </si>
  <si>
    <t>HIN0331</t>
  </si>
  <si>
    <t>HOR0661</t>
  </si>
  <si>
    <t>STK0331</t>
  </si>
  <si>
    <t>KAI0111</t>
  </si>
  <si>
    <t>PEN1101</t>
  </si>
  <si>
    <t>KEN0331</t>
  </si>
  <si>
    <t>ROS1101</t>
  </si>
  <si>
    <t>KIK0111</t>
  </si>
  <si>
    <t>KIN0331</t>
  </si>
  <si>
    <t>KKA0331</t>
  </si>
  <si>
    <t>TKR0331</t>
  </si>
  <si>
    <t>KWA0111</t>
  </si>
  <si>
    <t>KPU0661</t>
  </si>
  <si>
    <t>KTA0331</t>
  </si>
  <si>
    <t>MCH0111</t>
  </si>
  <si>
    <t>MER0331</t>
  </si>
  <si>
    <t>MGM0331</t>
  </si>
  <si>
    <t>MLG0111</t>
  </si>
  <si>
    <t>MLG0331</t>
  </si>
  <si>
    <t>TWZ0331</t>
  </si>
  <si>
    <t>MRA0111</t>
  </si>
  <si>
    <t>MTO0331</t>
  </si>
  <si>
    <t>MTR0331</t>
  </si>
  <si>
    <t>NPK0331</t>
  </si>
  <si>
    <t>PAP0111</t>
  </si>
  <si>
    <t>OAM0331</t>
  </si>
  <si>
    <t>OKI0111</t>
  </si>
  <si>
    <t>ORO1101</t>
  </si>
  <si>
    <t>ORO1102</t>
  </si>
  <si>
    <t>OTI0111</t>
  </si>
  <si>
    <t>OWH0111</t>
  </si>
  <si>
    <t>PAL0331</t>
  </si>
  <si>
    <t>PEN0221</t>
  </si>
  <si>
    <t>PRM0331</t>
  </si>
  <si>
    <t>RFN1101</t>
  </si>
  <si>
    <t>RFN1102</t>
  </si>
  <si>
    <t>ROT0331</t>
  </si>
  <si>
    <t>SDN0331</t>
  </si>
  <si>
    <t>SFD0331</t>
  </si>
  <si>
    <t>STU0111</t>
  </si>
  <si>
    <t>TGA0111</t>
  </si>
  <si>
    <t>TIM0111</t>
  </si>
  <si>
    <t>TKA0331</t>
  </si>
  <si>
    <t>TKH0111</t>
  </si>
  <si>
    <t>TMK0331</t>
  </si>
  <si>
    <t>TRK0111</t>
  </si>
  <si>
    <t>TUI0111</t>
  </si>
  <si>
    <t>UHT0331</t>
  </si>
  <si>
    <t>WAI0111</t>
  </si>
  <si>
    <t>WDV0111</t>
  </si>
  <si>
    <t>WEL0331</t>
  </si>
  <si>
    <t>WGN0331</t>
  </si>
  <si>
    <t>WHU0331</t>
  </si>
  <si>
    <t>WKO0331</t>
  </si>
  <si>
    <t>WPR0661</t>
  </si>
  <si>
    <t>WPT0111</t>
  </si>
  <si>
    <t>WPW0331</t>
  </si>
  <si>
    <t>WTU0331</t>
  </si>
  <si>
    <t>WVY0111</t>
  </si>
  <si>
    <t>ATU1101</t>
  </si>
  <si>
    <t>BDE0111</t>
  </si>
  <si>
    <t>LFD1101</t>
  </si>
  <si>
    <t>LFD1102</t>
  </si>
  <si>
    <t>WHI0111</t>
  </si>
  <si>
    <t>BPE0551</t>
  </si>
  <si>
    <t>BPT1101</t>
  </si>
  <si>
    <t>GLN0331</t>
  </si>
  <si>
    <t>HAM0551</t>
  </si>
  <si>
    <t>TMN0551</t>
  </si>
  <si>
    <t>TNG0111</t>
  </si>
  <si>
    <t>TNG0551</t>
  </si>
  <si>
    <t>TWI2201</t>
  </si>
  <si>
    <t>KAW0113</t>
  </si>
  <si>
    <t>KIN0111</t>
  </si>
  <si>
    <t>MNG1101</t>
  </si>
  <si>
    <t>ALPE</t>
  </si>
  <si>
    <t>Alpine Energy</t>
  </si>
  <si>
    <t>BUEL</t>
  </si>
  <si>
    <t>Buller Electricity Ltd</t>
  </si>
  <si>
    <t>CHBP</t>
  </si>
  <si>
    <t>Central Hawkes Bay Power Ltd</t>
  </si>
  <si>
    <t>COUP</t>
  </si>
  <si>
    <t>Counties Power Ltd</t>
  </si>
  <si>
    <t>Contact Energy</t>
  </si>
  <si>
    <t>Mackenzie District</t>
  </si>
  <si>
    <t>Christchurch City</t>
  </si>
  <si>
    <t>North Shore City</t>
  </si>
  <si>
    <t>Selwyn District</t>
  </si>
  <si>
    <t>Ashburton District</t>
  </si>
  <si>
    <t>Waimakariri District</t>
  </si>
  <si>
    <t>Taupo District</t>
  </si>
  <si>
    <t>Grey District</t>
  </si>
  <si>
    <t>Clutha District</t>
  </si>
  <si>
    <t>Gore District</t>
  </si>
  <si>
    <t>Marlborough District</t>
  </si>
  <si>
    <t>Franklin District</t>
  </si>
  <si>
    <t>Manawatu District</t>
  </si>
  <si>
    <t>Waitaki District</t>
  </si>
  <si>
    <t>Whangarei District</t>
  </si>
  <si>
    <t>Wanganui District</t>
  </si>
  <si>
    <t>Waipa District</t>
  </si>
  <si>
    <t>Central Otago District</t>
  </si>
  <si>
    <t>Wellington City</t>
  </si>
  <si>
    <t>New Plymouth District</t>
  </si>
  <si>
    <t>Hurunui District</t>
  </si>
  <si>
    <t>Kaipara District</t>
  </si>
  <si>
    <t>Tararua District</t>
  </si>
  <si>
    <t>Whakatane District</t>
  </si>
  <si>
    <t>Southland District</t>
  </si>
  <si>
    <t>Hastings District</t>
  </si>
  <si>
    <t>Queenstown-Lakes District</t>
  </si>
  <si>
    <t>Lower Hutt City</t>
  </si>
  <si>
    <t>Gisborne District</t>
  </si>
  <si>
    <t>South Wairarapa District</t>
  </si>
  <si>
    <t>Waikato District</t>
  </si>
  <si>
    <t>Waitakere City</t>
  </si>
  <si>
    <t>South Waikato District</t>
  </si>
  <si>
    <t>Westland District</t>
  </si>
  <si>
    <t>Waitomo District</t>
  </si>
  <si>
    <t>South Taranaki District</t>
  </si>
  <si>
    <t>Dunedin City</t>
  </si>
  <si>
    <t>Invercargill City</t>
  </si>
  <si>
    <t>Kawerau District</t>
  </si>
  <si>
    <t>Tasman District</t>
  </si>
  <si>
    <t>Kaikoura District</t>
  </si>
  <si>
    <t>Tauranga City</t>
  </si>
  <si>
    <t>Far North District</t>
  </si>
  <si>
    <t>Thames-Coromandel District</t>
  </si>
  <si>
    <t>Palmerston North City</t>
  </si>
  <si>
    <t>Horowhenua District</t>
  </si>
  <si>
    <t>Manukau City</t>
  </si>
  <si>
    <t>Carterton District</t>
  </si>
  <si>
    <t>Rangitikei District</t>
  </si>
  <si>
    <t>Ruapehu District</t>
  </si>
  <si>
    <t>Buller District</t>
  </si>
  <si>
    <t>Rotorua District</t>
  </si>
  <si>
    <t>Auckland City</t>
  </si>
  <si>
    <t>Porirua City</t>
  </si>
  <si>
    <t>Kapiti Coast District</t>
  </si>
  <si>
    <t>Napier City</t>
  </si>
  <si>
    <t>Stratford District</t>
  </si>
  <si>
    <t>Nelson City</t>
  </si>
  <si>
    <t>Waimate District</t>
  </si>
  <si>
    <t>Rodney District</t>
  </si>
  <si>
    <t>Papakura District</t>
  </si>
  <si>
    <t>Timaru District</t>
  </si>
  <si>
    <t>Opotiki District</t>
  </si>
  <si>
    <t>Western Bay of Plenty District</t>
  </si>
  <si>
    <t>Wairoa District</t>
  </si>
  <si>
    <t>Upper Hutt City</t>
  </si>
  <si>
    <t>Matamata-Piako District</t>
  </si>
  <si>
    <t>Hauraki District</t>
  </si>
  <si>
    <t>Central Hawke's Bay District</t>
  </si>
  <si>
    <t>TLA</t>
  </si>
  <si>
    <t>Makara</t>
  </si>
  <si>
    <t>DUNE</t>
  </si>
  <si>
    <t>Aurora Energy Ltd</t>
  </si>
  <si>
    <t>EASH</t>
  </si>
  <si>
    <t>Electricity Ashburton Ltd</t>
  </si>
  <si>
    <t>EAST</t>
  </si>
  <si>
    <t>Eastland Network Ltd</t>
  </si>
  <si>
    <t>ELEC</t>
  </si>
  <si>
    <t>ElectraLines</t>
  </si>
  <si>
    <t>ELIN</t>
  </si>
  <si>
    <t>Electricity Invercargill Ltd</t>
  </si>
  <si>
    <t>Direct connect customers</t>
  </si>
  <si>
    <t>Pan Pac Forest Products</t>
  </si>
  <si>
    <t>New Zealand Aluminium Smelters</t>
  </si>
  <si>
    <t>Carter Holt Harvey</t>
  </si>
  <si>
    <t>Norske Skog</t>
  </si>
  <si>
    <t>NZ Steel</t>
  </si>
  <si>
    <t>Dongwha Patinna MDF</t>
  </si>
  <si>
    <t>CKHK</t>
  </si>
  <si>
    <t>Unison Network Ltd</t>
  </si>
  <si>
    <t>United Networks Ltd</t>
  </si>
  <si>
    <t>Wellington Electricity Lines Limited</t>
  </si>
  <si>
    <t># active ICPs as of Jan 2010</t>
  </si>
  <si>
    <t>Main retailer as of 2010 (by ICPs)</t>
  </si>
  <si>
    <t>Mean offtake over 2005-09 (MW)</t>
  </si>
  <si>
    <t>Max offtake over 2005-09 (MW)</t>
  </si>
  <si>
    <t>Mangahewa</t>
  </si>
  <si>
    <t>Pan Pac</t>
  </si>
  <si>
    <t>Daily demand trace over 2007-09</t>
  </si>
  <si>
    <t>168-hour demand profile over 2007-09</t>
  </si>
  <si>
    <t>Based on the ICP counts above.</t>
  </si>
  <si>
    <t>Carter Holt Harvey MDF</t>
  </si>
  <si>
    <t>Irrigation</t>
  </si>
  <si>
    <t>Contact Energy (Clyde)</t>
  </si>
  <si>
    <t>Contact Energy (Ohaaki)</t>
  </si>
  <si>
    <t>Contact Energy (Otahuhu)</t>
  </si>
  <si>
    <t>Contact Energy (Stratford)</t>
  </si>
  <si>
    <t>Genesis (Tokaanu)</t>
  </si>
  <si>
    <t>Meridian (Twizel)</t>
  </si>
  <si>
    <t>Genesis Power</t>
  </si>
  <si>
    <t>HAWK</t>
  </si>
  <si>
    <t>HEDL</t>
  </si>
  <si>
    <t>Horizon Energy Distribution Limited</t>
  </si>
  <si>
    <t>LINE</t>
  </si>
  <si>
    <t>The Lines Company</t>
  </si>
  <si>
    <t>MARL</t>
  </si>
  <si>
    <t>Marlborough Lines Ltd</t>
  </si>
  <si>
    <t>Meridian Energy Ltd</t>
  </si>
  <si>
    <t>MPOW</t>
  </si>
  <si>
    <t>MainPower NZ Ltd</t>
  </si>
  <si>
    <t>Mighty River Power Limited</t>
  </si>
  <si>
    <t>NPOW</t>
  </si>
  <si>
    <t>Northpower Ltd</t>
  </si>
  <si>
    <t>NZAS</t>
  </si>
  <si>
    <t>New Zealand Aluminium Smelters Ltd</t>
  </si>
  <si>
    <t>ORON</t>
  </si>
  <si>
    <t>Orion New Zealand Limited</t>
  </si>
  <si>
    <t>OTPO</t>
  </si>
  <si>
    <t>Otago Power Ltd</t>
  </si>
  <si>
    <t>POCO</t>
  </si>
  <si>
    <t>Powerco Ltd</t>
  </si>
  <si>
    <t>SCAN</t>
  </si>
  <si>
    <t>Scanpower Ltd</t>
  </si>
  <si>
    <t>GXP/GIP</t>
  </si>
  <si>
    <t>TASM</t>
  </si>
  <si>
    <t>Network Tasman Ltd</t>
  </si>
  <si>
    <t>Sockburn, Christchurch</t>
  </si>
  <si>
    <t>TOPE</t>
  </si>
  <si>
    <t>Top Energy Ltd</t>
  </si>
  <si>
    <t>TPCO</t>
  </si>
  <si>
    <t>The Power Company Ltd</t>
  </si>
  <si>
    <t>UNET</t>
  </si>
  <si>
    <t>VECT</t>
  </si>
  <si>
    <t>Vector Limited</t>
  </si>
  <si>
    <t>WAIK</t>
  </si>
  <si>
    <t>WEL Networks</t>
  </si>
  <si>
    <t>WAIP</t>
  </si>
  <si>
    <t>Waipa Power Ltd</t>
  </si>
  <si>
    <t>WATA</t>
  </si>
  <si>
    <t>Network Waitaki Ltd</t>
  </si>
  <si>
    <t>and by retailer: Meridian Energy</t>
  </si>
  <si>
    <t>Mighty River Power</t>
  </si>
  <si>
    <t>Trustpower</t>
  </si>
  <si>
    <t>Other</t>
  </si>
  <si>
    <t>Winstone Pulp International</t>
  </si>
  <si>
    <t>WPOW</t>
  </si>
  <si>
    <t>Westpower Ltd</t>
  </si>
  <si>
    <t>Code</t>
  </si>
  <si>
    <t>Number</t>
  </si>
  <si>
    <t>A nearby population center or terrain feature</t>
  </si>
  <si>
    <t>As above. Figures shown are mean consumption in MW in each trading period of the week</t>
  </si>
  <si>
    <t>Atarau (east of Greymouth)</t>
  </si>
  <si>
    <t>Addington, Christchurch</t>
  </si>
  <si>
    <t>Dairy &amp; irrigation</t>
  </si>
  <si>
    <t>Farming and small towns</t>
  </si>
  <si>
    <t>Fibre board factory</t>
  </si>
  <si>
    <t>Oil refinery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</si>
</sst>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  <numFmt numFmtId="169" formatCode="0.0000"/>
    <numFmt numFmtId="170" formatCode="0.0%"/>
    <numFmt numFmtId="171" formatCode="0.00000"/>
    <numFmt numFmtId="172" formatCode="0.0"/>
    <numFmt numFmtId="173" formatCode="&quot;$&quot;#,##0_);\(&quot;$&quot;#,##0\)"/>
    <numFmt numFmtId="174" formatCode="[$-1409]h:mm:ss\ AM/PM"/>
    <numFmt numFmtId="175" formatCode="[$-1409]dddd\,\ d\ mmmm\ yyyy"/>
    <numFmt numFmtId="176" formatCode="dd\-mm\-yyyy"/>
  </numFmts>
  <fonts count="1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0"/>
      <name val="MS Sans Serif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/>
    </xf>
    <xf numFmtId="168" fontId="3" fillId="0" borderId="0" xfId="0" applyNumberFormat="1" applyFont="1" applyAlignment="1">
      <alignment horizontal="right" wrapText="1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1" fontId="3" fillId="0" borderId="0" xfId="0" applyNumberFormat="1" applyFont="1" applyFill="1" applyAlignment="1">
      <alignment horizontal="right" wrapText="1"/>
    </xf>
    <xf numFmtId="9" fontId="3" fillId="0" borderId="0" xfId="0" applyNumberFormat="1" applyFont="1" applyFill="1" applyAlignment="1">
      <alignment horizontal="right" wrapText="1"/>
    </xf>
    <xf numFmtId="1" fontId="9" fillId="0" borderId="0" xfId="0" applyNumberFormat="1" applyFont="1" applyFill="1" applyAlignment="1">
      <alignment horizontal="right"/>
    </xf>
    <xf numFmtId="9" fontId="9" fillId="0" borderId="0" xfId="22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9" fontId="0" fillId="0" borderId="0" xfId="22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0" fillId="0" borderId="2" xfId="0" applyFont="1" applyFill="1" applyBorder="1" applyAlignment="1">
      <alignment horizontal="right" wrapText="1"/>
    </xf>
    <xf numFmtId="1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wrapText="1"/>
    </xf>
    <xf numFmtId="2" fontId="4" fillId="0" borderId="1" xfId="20" applyNumberFormat="1" applyFill="1" applyBorder="1" applyAlignment="1">
      <alignment horizontal="right"/>
    </xf>
    <xf numFmtId="2" fontId="4" fillId="0" borderId="2" xfId="20" applyNumberForma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9"/>
  <sheetViews>
    <sheetView tabSelected="1" zoomScale="85" zoomScaleNormal="85" workbookViewId="0" topLeftCell="A1">
      <pane xSplit="1" ySplit="1" topLeftCell="B2" activePane="bottomRight" state="frozen"/>
      <selection pane="topLeft" activeCell="K7" sqref="K7"/>
      <selection pane="topRight" activeCell="K7" sqref="K7"/>
      <selection pane="bottomLeft" activeCell="K7" sqref="K7"/>
      <selection pane="bottomRight" activeCell="I14" sqref="I14"/>
    </sheetView>
  </sheetViews>
  <sheetFormatPr defaultColWidth="9.140625" defaultRowHeight="12.75"/>
  <cols>
    <col min="1" max="1" width="10.00390625" style="28" bestFit="1" customWidth="1"/>
    <col min="2" max="2" width="10.00390625" style="2" customWidth="1"/>
    <col min="3" max="3" width="14.7109375" style="2" bestFit="1" customWidth="1"/>
    <col min="4" max="4" width="8.140625" style="1" bestFit="1" customWidth="1"/>
    <col min="5" max="5" width="8.57421875" style="1" bestFit="1" customWidth="1"/>
    <col min="6" max="6" width="15.421875" style="50" customWidth="1"/>
    <col min="7" max="7" width="11.00390625" style="10" bestFit="1" customWidth="1"/>
    <col min="8" max="8" width="10.00390625" style="10" bestFit="1" customWidth="1"/>
    <col min="9" max="9" width="12.57421875" style="13" bestFit="1" customWidth="1"/>
    <col min="10" max="10" width="12.00390625" style="13" bestFit="1" customWidth="1"/>
    <col min="11" max="11" width="6.7109375" style="1" bestFit="1" customWidth="1"/>
    <col min="12" max="12" width="26.7109375" style="1" bestFit="1" customWidth="1"/>
    <col min="13" max="13" width="21.00390625" style="20" bestFit="1" customWidth="1"/>
    <col min="14" max="14" width="43.57421875" style="52" bestFit="1" customWidth="1"/>
    <col min="15" max="15" width="32.7109375" style="21" bestFit="1" customWidth="1"/>
    <col min="16" max="16" width="7.421875" style="22" bestFit="1" customWidth="1"/>
    <col min="17" max="17" width="15.57421875" style="16" bestFit="1" customWidth="1"/>
    <col min="18" max="20" width="17.7109375" style="17" customWidth="1"/>
    <col min="21" max="21" width="19.421875" style="17" bestFit="1" customWidth="1"/>
    <col min="22" max="23" width="17.7109375" style="17" customWidth="1"/>
    <col min="24" max="24" width="24.421875" style="19" customWidth="1"/>
    <col min="25" max="25" width="18.28125" style="34" bestFit="1" customWidth="1"/>
    <col min="26" max="26" width="16.7109375" style="34" bestFit="1" customWidth="1"/>
    <col min="27" max="27" width="11.57421875" style="35" bestFit="1" customWidth="1"/>
    <col min="28" max="28" width="23.7109375" style="34" bestFit="1" customWidth="1"/>
    <col min="29" max="29" width="25.28125" style="34" bestFit="1" customWidth="1"/>
    <col min="30" max="30" width="27.00390625" style="34" bestFit="1" customWidth="1"/>
    <col min="31" max="31" width="24.57421875" style="34" bestFit="1" customWidth="1"/>
    <col min="32" max="32" width="25.7109375" style="34" bestFit="1" customWidth="1"/>
    <col min="33" max="33" width="27.00390625" style="34" bestFit="1" customWidth="1"/>
    <col min="34" max="34" width="16.7109375" style="36" bestFit="1" customWidth="1"/>
    <col min="35" max="35" width="20.8515625" style="58" customWidth="1"/>
    <col min="36" max="36" width="24.28125" style="59" customWidth="1"/>
    <col min="37" max="37" width="46.8515625" style="39" bestFit="1" customWidth="1"/>
    <col min="38" max="38" width="29.7109375" style="47" bestFit="1" customWidth="1"/>
    <col min="39" max="39" width="40.7109375" style="44" bestFit="1" customWidth="1"/>
    <col min="40" max="40" width="45.57421875" style="23" customWidth="1"/>
    <col min="41" max="41" width="13.421875" style="23" customWidth="1"/>
    <col min="42" max="44" width="15.57421875" style="23" customWidth="1"/>
    <col min="45" max="45" width="14.421875" style="1" bestFit="1" customWidth="1"/>
    <col min="46" max="46" width="17.00390625" style="1" bestFit="1" customWidth="1"/>
    <col min="47" max="16384" width="9.140625" style="1" customWidth="1"/>
  </cols>
  <sheetData>
    <row r="1" spans="1:44" s="4" customFormat="1" ht="25.5" customHeight="1">
      <c r="A1" s="25" t="s">
        <v>918</v>
      </c>
      <c r="B1" s="4" t="s">
        <v>389</v>
      </c>
      <c r="C1" s="4" t="s">
        <v>401</v>
      </c>
      <c r="D1" s="4" t="s">
        <v>208</v>
      </c>
      <c r="E1" s="4" t="s">
        <v>943</v>
      </c>
      <c r="F1" s="48" t="s">
        <v>229</v>
      </c>
      <c r="G1" s="9" t="s">
        <v>219</v>
      </c>
      <c r="H1" s="9" t="s">
        <v>220</v>
      </c>
      <c r="I1" s="11" t="s">
        <v>209</v>
      </c>
      <c r="J1" s="11" t="s">
        <v>210</v>
      </c>
      <c r="K1" s="4" t="s">
        <v>216</v>
      </c>
      <c r="L1" s="4" t="s">
        <v>854</v>
      </c>
      <c r="M1" s="18" t="s">
        <v>211</v>
      </c>
      <c r="N1" s="24" t="s">
        <v>944</v>
      </c>
      <c r="O1" s="14" t="s">
        <v>212</v>
      </c>
      <c r="P1" s="15" t="s">
        <v>942</v>
      </c>
      <c r="Q1" s="14" t="s">
        <v>877</v>
      </c>
      <c r="R1" s="15" t="s">
        <v>935</v>
      </c>
      <c r="S1" s="15" t="s">
        <v>894</v>
      </c>
      <c r="T1" s="15" t="s">
        <v>784</v>
      </c>
      <c r="U1" s="15" t="s">
        <v>936</v>
      </c>
      <c r="V1" s="15" t="s">
        <v>937</v>
      </c>
      <c r="W1" s="15" t="s">
        <v>938</v>
      </c>
      <c r="X1" s="18" t="s">
        <v>878</v>
      </c>
      <c r="Y1" s="29" t="s">
        <v>879</v>
      </c>
      <c r="Z1" s="29" t="s">
        <v>880</v>
      </c>
      <c r="AA1" s="30" t="s">
        <v>215</v>
      </c>
      <c r="AB1" s="29" t="s">
        <v>213</v>
      </c>
      <c r="AC1" s="29" t="s">
        <v>223</v>
      </c>
      <c r="AD1" s="29" t="s">
        <v>224</v>
      </c>
      <c r="AE1" s="29" t="s">
        <v>214</v>
      </c>
      <c r="AF1" s="29" t="s">
        <v>225</v>
      </c>
      <c r="AG1" s="29" t="s">
        <v>226</v>
      </c>
      <c r="AH1" s="24" t="s">
        <v>227</v>
      </c>
      <c r="AI1" s="54" t="s">
        <v>883</v>
      </c>
      <c r="AJ1" s="55" t="s">
        <v>884</v>
      </c>
      <c r="AK1" s="37" t="s">
        <v>228</v>
      </c>
      <c r="AL1" s="45" t="s">
        <v>866</v>
      </c>
      <c r="AM1" s="37" t="s">
        <v>36</v>
      </c>
      <c r="AN1" s="40" t="s">
        <v>35</v>
      </c>
      <c r="AO1" s="40" t="s">
        <v>37</v>
      </c>
      <c r="AP1" s="40" t="s">
        <v>38</v>
      </c>
      <c r="AQ1" s="40" t="s">
        <v>39</v>
      </c>
      <c r="AR1" s="40" t="s">
        <v>40</v>
      </c>
    </row>
    <row r="2" spans="1:44" ht="12.75">
      <c r="A2" s="26" t="s">
        <v>642</v>
      </c>
      <c r="B2" s="2" t="s">
        <v>230</v>
      </c>
      <c r="C2" s="2" t="s">
        <v>402</v>
      </c>
      <c r="D2" s="1">
        <v>11</v>
      </c>
      <c r="E2" s="1" t="s">
        <v>293</v>
      </c>
      <c r="F2" s="49" t="s">
        <v>294</v>
      </c>
      <c r="G2" s="10">
        <v>1424387.203908779</v>
      </c>
      <c r="H2" s="10">
        <v>5097841.149879273</v>
      </c>
      <c r="I2" s="12">
        <v>-44.25149012085845</v>
      </c>
      <c r="J2" s="12">
        <v>170.80030929704031</v>
      </c>
      <c r="K2" s="1" t="s">
        <v>218</v>
      </c>
      <c r="L2" s="1" t="s">
        <v>785</v>
      </c>
      <c r="M2" s="20" t="s">
        <v>510</v>
      </c>
      <c r="N2" s="51" t="s">
        <v>18</v>
      </c>
      <c r="O2" s="21" t="s">
        <v>777</v>
      </c>
      <c r="P2" s="22" t="s">
        <v>776</v>
      </c>
      <c r="Q2" s="16">
        <v>1477</v>
      </c>
      <c r="R2" s="17">
        <v>139</v>
      </c>
      <c r="S2" s="17">
        <v>120</v>
      </c>
      <c r="T2" s="17">
        <v>1040</v>
      </c>
      <c r="U2" s="17">
        <v>4</v>
      </c>
      <c r="V2" s="17">
        <v>174</v>
      </c>
      <c r="W2" s="17">
        <v>0</v>
      </c>
      <c r="X2" s="19" t="s">
        <v>784</v>
      </c>
      <c r="Y2" s="31">
        <v>1.2491122216137</v>
      </c>
      <c r="Z2" s="31">
        <v>4.722</v>
      </c>
      <c r="AA2" s="32">
        <v>0.2645303307102287</v>
      </c>
      <c r="AB2" s="31">
        <v>1.1195495280676</v>
      </c>
      <c r="AC2" s="31">
        <v>1.5948043715847</v>
      </c>
      <c r="AD2" s="31">
        <v>1.4965808361417001</v>
      </c>
      <c r="AE2" s="31">
        <v>0.6012988723680299</v>
      </c>
      <c r="AF2" s="31">
        <v>1.2467214388246</v>
      </c>
      <c r="AG2" s="31">
        <v>1.1703678770694</v>
      </c>
      <c r="AH2" s="33" t="s">
        <v>295</v>
      </c>
      <c r="AI2" s="56" t="str">
        <f>IF(ISNA(Z63),"",HYPERLINK(CONCATENATE("./plots/trace_",GXPs!A2,".png"),"Plot for "&amp;A2))</f>
        <v>Plot for ABY0111</v>
      </c>
      <c r="AJ2" s="57" t="str">
        <f>IF(ISNA(Z63),"",HYPERLINK(CONCATENATE("./plots/profile_",GXPs!A2,".png"),"Plot for "&amp;A2))</f>
        <v>Plot for ABY0111</v>
      </c>
      <c r="AK2" s="38" t="s">
        <v>576</v>
      </c>
      <c r="AL2" s="46" t="s">
        <v>545</v>
      </c>
      <c r="AM2" s="41" t="s">
        <v>199</v>
      </c>
      <c r="AN2" s="42" t="s">
        <v>107</v>
      </c>
      <c r="AO2" s="43">
        <v>0</v>
      </c>
      <c r="AP2" s="43">
        <v>0.5</v>
      </c>
      <c r="AQ2" s="43">
        <v>0.25</v>
      </c>
      <c r="AR2" s="43">
        <v>0.25</v>
      </c>
    </row>
    <row r="3" spans="1:44" ht="12.75">
      <c r="A3" s="26" t="s">
        <v>594</v>
      </c>
      <c r="B3" s="2" t="s">
        <v>231</v>
      </c>
      <c r="C3" s="2" t="s">
        <v>529</v>
      </c>
      <c r="D3" s="1">
        <v>11</v>
      </c>
      <c r="E3" s="1" t="s">
        <v>293</v>
      </c>
      <c r="F3" s="49" t="s">
        <v>294</v>
      </c>
      <c r="G3" s="10">
        <v>1567877.9621959939</v>
      </c>
      <c r="H3" s="10">
        <v>5179257.418447696</v>
      </c>
      <c r="I3" s="12">
        <v>-43.538938308617034</v>
      </c>
      <c r="J3" s="12">
        <v>172.60241257849626</v>
      </c>
      <c r="K3" s="1" t="s">
        <v>218</v>
      </c>
      <c r="L3" s="1" t="s">
        <v>786</v>
      </c>
      <c r="M3" s="20" t="s">
        <v>221</v>
      </c>
      <c r="N3" s="51" t="s">
        <v>947</v>
      </c>
      <c r="O3" s="21" t="s">
        <v>911</v>
      </c>
      <c r="P3" s="22" t="s">
        <v>910</v>
      </c>
      <c r="Q3" s="16">
        <v>12512</v>
      </c>
      <c r="R3" s="17">
        <v>7650</v>
      </c>
      <c r="S3" s="17">
        <v>151</v>
      </c>
      <c r="T3" s="17">
        <v>3280</v>
      </c>
      <c r="U3" s="17">
        <v>815</v>
      </c>
      <c r="V3" s="17">
        <v>421</v>
      </c>
      <c r="W3" s="17">
        <v>195</v>
      </c>
      <c r="X3" s="19" t="s">
        <v>902</v>
      </c>
      <c r="Y3" s="31">
        <v>32.675089927893</v>
      </c>
      <c r="Z3" s="31">
        <v>67.67</v>
      </c>
      <c r="AA3" s="32">
        <v>0.48285931620944283</v>
      </c>
      <c r="AB3" s="31">
        <v>42.83796661699</v>
      </c>
      <c r="AC3" s="31">
        <v>41.880767381252994</v>
      </c>
      <c r="AD3" s="31">
        <v>30.796091902723003</v>
      </c>
      <c r="AE3" s="31">
        <v>32.548633270133</v>
      </c>
      <c r="AF3" s="31">
        <v>35.606107405218</v>
      </c>
      <c r="AG3" s="31">
        <v>23.346604317205003</v>
      </c>
      <c r="AH3" s="33" t="s">
        <v>296</v>
      </c>
      <c r="AI3" s="56" t="str">
        <f>IF(ISNA(Z64),"",HYPERLINK(CONCATENATE("./plots/trace_",GXPs!A3,".png"),"Plot for "&amp;A3))</f>
        <v>Plot for ADD0111</v>
      </c>
      <c r="AJ3" s="57" t="str">
        <f>IF(ISNA(Z64),"",HYPERLINK(CONCATENATE("./plots/profile_",GXPs!A3,".png"),"Plot for "&amp;A3))</f>
        <v>Plot for ADD0111</v>
      </c>
      <c r="AK3" s="38" t="s">
        <v>545</v>
      </c>
      <c r="AL3" s="46" t="s">
        <v>545</v>
      </c>
      <c r="AM3" s="41" t="s">
        <v>199</v>
      </c>
      <c r="AN3" s="42" t="s">
        <v>93</v>
      </c>
      <c r="AO3" s="43" t="s">
        <v>80</v>
      </c>
      <c r="AP3" s="43" t="s">
        <v>78</v>
      </c>
      <c r="AQ3" s="43" t="s">
        <v>78</v>
      </c>
      <c r="AR3" s="43">
        <v>0</v>
      </c>
    </row>
    <row r="4" spans="1:44" ht="12.75">
      <c r="A4" s="26" t="s">
        <v>606</v>
      </c>
      <c r="B4" s="2" t="s">
        <v>231</v>
      </c>
      <c r="C4" s="2" t="s">
        <v>529</v>
      </c>
      <c r="D4" s="1">
        <v>66</v>
      </c>
      <c r="E4" s="1" t="s">
        <v>293</v>
      </c>
      <c r="F4" s="49" t="s">
        <v>294</v>
      </c>
      <c r="G4" s="10">
        <v>1567877.9621959939</v>
      </c>
      <c r="H4" s="10">
        <v>5179257.418447696</v>
      </c>
      <c r="I4" s="12">
        <v>-43.538938308617034</v>
      </c>
      <c r="J4" s="12">
        <v>172.60241257849626</v>
      </c>
      <c r="K4" s="1" t="s">
        <v>218</v>
      </c>
      <c r="L4" s="1" t="s">
        <v>786</v>
      </c>
      <c r="M4" s="20" t="s">
        <v>221</v>
      </c>
      <c r="N4" s="51" t="s">
        <v>947</v>
      </c>
      <c r="O4" s="21" t="s">
        <v>911</v>
      </c>
      <c r="P4" s="22" t="s">
        <v>910</v>
      </c>
      <c r="Q4" s="16">
        <v>28822</v>
      </c>
      <c r="R4" s="17">
        <v>17690</v>
      </c>
      <c r="S4" s="17">
        <v>379</v>
      </c>
      <c r="T4" s="17">
        <v>7372</v>
      </c>
      <c r="U4" s="17">
        <v>2023</v>
      </c>
      <c r="V4" s="17">
        <v>878</v>
      </c>
      <c r="W4" s="17">
        <v>480</v>
      </c>
      <c r="X4" s="19" t="s">
        <v>902</v>
      </c>
      <c r="Y4" s="31">
        <v>65.924834474261</v>
      </c>
      <c r="Z4" s="31">
        <v>143.366</v>
      </c>
      <c r="AA4" s="32">
        <v>0.45983590582328443</v>
      </c>
      <c r="AB4" s="31">
        <v>87.169194634873</v>
      </c>
      <c r="AC4" s="31">
        <v>84.28143287095399</v>
      </c>
      <c r="AD4" s="31">
        <v>67.5191107569</v>
      </c>
      <c r="AE4" s="31">
        <v>61.304385989422</v>
      </c>
      <c r="AF4" s="31">
        <v>66.091861352698</v>
      </c>
      <c r="AG4" s="31">
        <v>46.586138479832</v>
      </c>
      <c r="AH4" s="33" t="s">
        <v>296</v>
      </c>
      <c r="AI4" s="56" t="str">
        <f>IF(ISNA(Z65),"",HYPERLINK(CONCATENATE("./plots/trace_",GXPs!A4,".png"),"Plot for "&amp;A4))</f>
        <v>Plot for ADD0661</v>
      </c>
      <c r="AJ4" s="57" t="str">
        <f>IF(ISNA(Z65),"",HYPERLINK(CONCATENATE("./plots/profile_",GXPs!A4,".png"),"Plot for "&amp;A4))</f>
        <v>Plot for ADD0661</v>
      </c>
      <c r="AK4" s="38" t="s">
        <v>30</v>
      </c>
      <c r="AL4" s="46" t="s">
        <v>545</v>
      </c>
      <c r="AM4" s="41" t="s">
        <v>199</v>
      </c>
      <c r="AN4" s="42" t="s">
        <v>93</v>
      </c>
      <c r="AO4" s="43">
        <v>0.8</v>
      </c>
      <c r="AP4" s="43" t="s">
        <v>78</v>
      </c>
      <c r="AQ4" s="43" t="s">
        <v>79</v>
      </c>
      <c r="AR4" s="43">
        <v>0</v>
      </c>
    </row>
    <row r="5" spans="1:44" ht="12.75">
      <c r="A5" s="27" t="s">
        <v>655</v>
      </c>
      <c r="B5" s="2" t="s">
        <v>232</v>
      </c>
      <c r="C5" s="2" t="s">
        <v>522</v>
      </c>
      <c r="D5" s="1">
        <v>33</v>
      </c>
      <c r="E5" s="1" t="s">
        <v>293</v>
      </c>
      <c r="F5" s="49" t="s">
        <v>294</v>
      </c>
      <c r="G5" s="10">
        <v>1750949.6278001778</v>
      </c>
      <c r="H5" s="10">
        <v>5932750.698117696</v>
      </c>
      <c r="I5" s="12">
        <v>-36.73897705998533</v>
      </c>
      <c r="J5" s="12">
        <v>174.69068714276665</v>
      </c>
      <c r="K5" s="1" t="s">
        <v>391</v>
      </c>
      <c r="L5" s="1" t="s">
        <v>787</v>
      </c>
      <c r="M5" s="20" t="s">
        <v>506</v>
      </c>
      <c r="N5" s="51" t="s">
        <v>11</v>
      </c>
      <c r="O5" s="21" t="s">
        <v>875</v>
      </c>
      <c r="P5" s="22" t="s">
        <v>926</v>
      </c>
      <c r="Q5" s="16">
        <v>35581</v>
      </c>
      <c r="R5" s="17">
        <v>628</v>
      </c>
      <c r="S5" s="17">
        <v>13209</v>
      </c>
      <c r="T5" s="17">
        <v>6429</v>
      </c>
      <c r="U5" s="17">
        <v>14763</v>
      </c>
      <c r="V5" s="17">
        <v>240</v>
      </c>
      <c r="W5" s="17">
        <v>312</v>
      </c>
      <c r="X5" s="19" t="s">
        <v>905</v>
      </c>
      <c r="Y5" s="31">
        <v>66.675601268711</v>
      </c>
      <c r="Z5" s="31">
        <v>150.636</v>
      </c>
      <c r="AA5" s="32">
        <v>0.4426272688381994</v>
      </c>
      <c r="AB5" s="31">
        <v>93.95690909090901</v>
      </c>
      <c r="AC5" s="31">
        <v>77.9577913409</v>
      </c>
      <c r="AD5" s="31">
        <v>57.992760998269</v>
      </c>
      <c r="AE5" s="31">
        <v>74.538296377607</v>
      </c>
      <c r="AF5" s="31">
        <v>73.11543190070101</v>
      </c>
      <c r="AG5" s="31">
        <v>49.608502149456</v>
      </c>
      <c r="AH5" s="33" t="s">
        <v>296</v>
      </c>
      <c r="AI5" s="56" t="str">
        <f>IF(ISNA(Z66),"",HYPERLINK(CONCATENATE("./plots/trace_",GXPs!A5,".png"),"Plot for "&amp;A5))</f>
        <v>Plot for ALB0331</v>
      </c>
      <c r="AJ5" s="57" t="str">
        <f>IF(ISNA(Z66),"",HYPERLINK(CONCATENATE("./plots/profile_",GXPs!A5,".png"),"Plot for "&amp;A5))</f>
        <v>Plot for ALB0331</v>
      </c>
      <c r="AK5" s="38" t="s">
        <v>582</v>
      </c>
      <c r="AL5" s="46" t="s">
        <v>545</v>
      </c>
      <c r="AM5" s="41" t="s">
        <v>545</v>
      </c>
      <c r="AN5" s="42" t="s">
        <v>545</v>
      </c>
      <c r="AO5" s="43" t="s">
        <v>545</v>
      </c>
      <c r="AP5" s="43" t="s">
        <v>545</v>
      </c>
      <c r="AQ5" s="43" t="s">
        <v>545</v>
      </c>
      <c r="AR5" s="43" t="s">
        <v>545</v>
      </c>
    </row>
    <row r="6" spans="1:44" ht="12.75">
      <c r="A6" s="27" t="s">
        <v>674</v>
      </c>
      <c r="B6" s="2" t="s">
        <v>232</v>
      </c>
      <c r="C6" s="2" t="s">
        <v>522</v>
      </c>
      <c r="D6" s="1">
        <v>110</v>
      </c>
      <c r="E6" s="1" t="s">
        <v>293</v>
      </c>
      <c r="F6" s="49" t="s">
        <v>294</v>
      </c>
      <c r="G6" s="10">
        <v>1750949.6278001778</v>
      </c>
      <c r="H6" s="10">
        <v>5932750.698117696</v>
      </c>
      <c r="I6" s="12">
        <v>-36.73897705998533</v>
      </c>
      <c r="J6" s="12">
        <v>174.69068714276665</v>
      </c>
      <c r="K6" s="1" t="s">
        <v>391</v>
      </c>
      <c r="L6" s="1" t="s">
        <v>787</v>
      </c>
      <c r="M6" s="20" t="s">
        <v>506</v>
      </c>
      <c r="N6" s="51" t="s">
        <v>11</v>
      </c>
      <c r="O6" s="21" t="s">
        <v>875</v>
      </c>
      <c r="P6" s="22" t="s">
        <v>926</v>
      </c>
      <c r="Q6" s="16">
        <v>50354</v>
      </c>
      <c r="R6" s="17">
        <v>995</v>
      </c>
      <c r="S6" s="17">
        <v>19172</v>
      </c>
      <c r="T6" s="17">
        <v>10479</v>
      </c>
      <c r="U6" s="17">
        <v>19043</v>
      </c>
      <c r="V6" s="17">
        <v>197</v>
      </c>
      <c r="W6" s="17">
        <v>468</v>
      </c>
      <c r="X6" s="19" t="s">
        <v>894</v>
      </c>
      <c r="Y6" s="31">
        <v>73.424710227273</v>
      </c>
      <c r="Z6" s="31">
        <v>173.152</v>
      </c>
      <c r="AA6" s="32">
        <v>0.4240477166147258</v>
      </c>
      <c r="AB6" s="31">
        <v>106.20020566319</v>
      </c>
      <c r="AC6" s="31">
        <v>87.654020344683</v>
      </c>
      <c r="AD6" s="31">
        <v>66.501147372256</v>
      </c>
      <c r="AE6" s="31">
        <v>78.989633769085</v>
      </c>
      <c r="AF6" s="31">
        <v>76.810979988179</v>
      </c>
      <c r="AG6" s="31">
        <v>53.165627458154</v>
      </c>
      <c r="AH6" s="33" t="s">
        <v>296</v>
      </c>
      <c r="AI6" s="56" t="str">
        <f>IF(ISNA(Z67),"",HYPERLINK(CONCATENATE("./plots/trace_",GXPs!A6,".png"),"Plot for "&amp;A6))</f>
        <v>Plot for ALB1101</v>
      </c>
      <c r="AJ6" s="57" t="str">
        <f>IF(ISNA(Z67),"",HYPERLINK(CONCATENATE("./plots/profile_",GXPs!A6,".png"),"Plot for "&amp;A6))</f>
        <v>Plot for ALB1101</v>
      </c>
      <c r="AK6" s="38" t="s">
        <v>545</v>
      </c>
      <c r="AL6" s="46" t="s">
        <v>545</v>
      </c>
      <c r="AM6" s="41" t="s">
        <v>545</v>
      </c>
      <c r="AN6" s="42" t="s">
        <v>545</v>
      </c>
      <c r="AO6" s="43" t="s">
        <v>545</v>
      </c>
      <c r="AP6" s="43" t="s">
        <v>545</v>
      </c>
      <c r="AQ6" s="43" t="s">
        <v>545</v>
      </c>
      <c r="AR6" s="43" t="s">
        <v>545</v>
      </c>
    </row>
    <row r="7" spans="1:44" ht="12.75">
      <c r="A7" s="27" t="s">
        <v>676</v>
      </c>
      <c r="B7" s="2" t="s">
        <v>233</v>
      </c>
      <c r="C7" s="2" t="s">
        <v>403</v>
      </c>
      <c r="D7" s="1">
        <v>11</v>
      </c>
      <c r="E7" s="1" t="s">
        <v>293</v>
      </c>
      <c r="F7" s="49" t="s">
        <v>294</v>
      </c>
      <c r="G7" s="10">
        <v>1483145.8697863657</v>
      </c>
      <c r="H7" s="10">
        <v>5243862.954174411</v>
      </c>
      <c r="I7" s="12">
        <v>-42.94891278919017</v>
      </c>
      <c r="J7" s="12">
        <v>171.56755104163187</v>
      </c>
      <c r="K7" s="1" t="s">
        <v>218</v>
      </c>
      <c r="L7" s="1" t="s">
        <v>788</v>
      </c>
      <c r="M7" s="20" t="s">
        <v>400</v>
      </c>
      <c r="N7" s="51" t="s">
        <v>403</v>
      </c>
      <c r="O7" s="21" t="s">
        <v>911</v>
      </c>
      <c r="P7" s="22" t="s">
        <v>910</v>
      </c>
      <c r="Q7" s="16">
        <v>159</v>
      </c>
      <c r="R7" s="17">
        <v>135</v>
      </c>
      <c r="S7" s="17">
        <v>1</v>
      </c>
      <c r="T7" s="17">
        <v>16</v>
      </c>
      <c r="U7" s="17">
        <v>2</v>
      </c>
      <c r="V7" s="17">
        <v>4</v>
      </c>
      <c r="W7" s="17">
        <v>1</v>
      </c>
      <c r="X7" s="19" t="s">
        <v>902</v>
      </c>
      <c r="Y7" s="31">
        <v>0.13935343647317</v>
      </c>
      <c r="Z7" s="31">
        <v>0.37</v>
      </c>
      <c r="AA7" s="32">
        <v>0.37663090938694593</v>
      </c>
      <c r="AB7" s="31">
        <v>0.17317456532539</v>
      </c>
      <c r="AC7" s="31">
        <v>0.15353930222783</v>
      </c>
      <c r="AD7" s="31">
        <v>0.15027634575098</v>
      </c>
      <c r="AE7" s="31">
        <v>0.14227881448957</v>
      </c>
      <c r="AF7" s="31">
        <v>0.12787064088491001</v>
      </c>
      <c r="AG7" s="31">
        <v>0.10997813957743</v>
      </c>
      <c r="AH7" s="33" t="s">
        <v>296</v>
      </c>
      <c r="AI7" s="56" t="str">
        <f>IF(ISNA(Z68),"",HYPERLINK(CONCATENATE("./plots/trace_",GXPs!A7,".png"),"Plot for "&amp;A7))</f>
        <v>Plot for APS0111</v>
      </c>
      <c r="AJ7" s="57" t="str">
        <f>IF(ISNA(Z68),"",HYPERLINK(CONCATENATE("./plots/profile_",GXPs!A7,".png"),"Plot for "&amp;A7))</f>
        <v>Plot for APS0111</v>
      </c>
      <c r="AK7" s="38" t="s">
        <v>545</v>
      </c>
      <c r="AL7" s="46" t="s">
        <v>545</v>
      </c>
      <c r="AM7" s="41" t="s">
        <v>199</v>
      </c>
      <c r="AN7" s="42" t="s">
        <v>199</v>
      </c>
      <c r="AO7" s="43">
        <v>0</v>
      </c>
      <c r="AP7" s="43" t="s">
        <v>78</v>
      </c>
      <c r="AQ7" s="43" t="s">
        <v>79</v>
      </c>
      <c r="AR7" s="43" t="s">
        <v>78</v>
      </c>
    </row>
    <row r="8" spans="1:44" ht="12.75">
      <c r="A8" s="27" t="s">
        <v>404</v>
      </c>
      <c r="B8" s="2" t="s">
        <v>234</v>
      </c>
      <c r="C8" s="2" t="s">
        <v>532</v>
      </c>
      <c r="D8" s="1">
        <v>33</v>
      </c>
      <c r="E8" s="1" t="s">
        <v>293</v>
      </c>
      <c r="F8" s="49" t="s">
        <v>294</v>
      </c>
      <c r="G8" s="10">
        <v>1498848.0587626174</v>
      </c>
      <c r="H8" s="10">
        <v>5137660.3418230945</v>
      </c>
      <c r="I8" s="12">
        <v>-43.907223707435165</v>
      </c>
      <c r="J8" s="12">
        <v>171.74031188673527</v>
      </c>
      <c r="K8" s="1" t="s">
        <v>218</v>
      </c>
      <c r="L8" s="1" t="s">
        <v>789</v>
      </c>
      <c r="M8" s="20" t="s">
        <v>221</v>
      </c>
      <c r="N8" s="51" t="s">
        <v>532</v>
      </c>
      <c r="O8" s="21" t="s">
        <v>859</v>
      </c>
      <c r="P8" s="22" t="s">
        <v>858</v>
      </c>
      <c r="Q8" s="16">
        <v>10426</v>
      </c>
      <c r="R8" s="17">
        <v>1875</v>
      </c>
      <c r="S8" s="17">
        <v>77</v>
      </c>
      <c r="T8" s="17">
        <v>1669</v>
      </c>
      <c r="U8" s="17">
        <v>30</v>
      </c>
      <c r="V8" s="17">
        <v>6775</v>
      </c>
      <c r="W8" s="17">
        <v>0</v>
      </c>
      <c r="X8" s="19" t="s">
        <v>937</v>
      </c>
      <c r="Y8" s="31">
        <v>31.037930722892</v>
      </c>
      <c r="Z8" s="31">
        <v>93.14</v>
      </c>
      <c r="AA8" s="32">
        <v>0.33323953964882974</v>
      </c>
      <c r="AB8" s="31">
        <v>32.911973571782994</v>
      </c>
      <c r="AC8" s="31">
        <v>29.926428919714</v>
      </c>
      <c r="AD8" s="31">
        <v>25.600862191456</v>
      </c>
      <c r="AE8" s="31">
        <v>36.7581586668</v>
      </c>
      <c r="AF8" s="31">
        <v>36.520428945369</v>
      </c>
      <c r="AG8" s="31">
        <v>30.64895207171</v>
      </c>
      <c r="AH8" s="33" t="s">
        <v>297</v>
      </c>
      <c r="AI8" s="56" t="str">
        <f>IF(ISNA(Z69),"",HYPERLINK(CONCATENATE("./plots/trace_",GXPs!A8,".png"),"Plot for "&amp;A8))</f>
        <v>Plot for ASB0331</v>
      </c>
      <c r="AJ8" s="57" t="str">
        <f>IF(ISNA(Z69),"",HYPERLINK(CONCATENATE("./plots/profile_",GXPs!A8,".png"),"Plot for "&amp;A8))</f>
        <v>Plot for ASB0331</v>
      </c>
      <c r="AK8" s="38" t="s">
        <v>572</v>
      </c>
      <c r="AL8" s="46" t="s">
        <v>545</v>
      </c>
      <c r="AM8" s="41" t="s">
        <v>51</v>
      </c>
      <c r="AN8" s="42" t="s">
        <v>887</v>
      </c>
      <c r="AO8" s="43">
        <v>0.1</v>
      </c>
      <c r="AP8" s="43">
        <v>0.3</v>
      </c>
      <c r="AQ8" s="43">
        <v>0.3</v>
      </c>
      <c r="AR8" s="43">
        <v>0.3</v>
      </c>
    </row>
    <row r="9" spans="1:44" ht="12.75">
      <c r="A9" s="27" t="s">
        <v>405</v>
      </c>
      <c r="B9" s="2" t="s">
        <v>234</v>
      </c>
      <c r="C9" s="2" t="s">
        <v>532</v>
      </c>
      <c r="D9" s="1">
        <v>66</v>
      </c>
      <c r="E9" s="1" t="s">
        <v>293</v>
      </c>
      <c r="F9" s="49">
        <v>36425</v>
      </c>
      <c r="G9" s="10">
        <v>1498848.0587626174</v>
      </c>
      <c r="H9" s="10">
        <v>5137660.3418230945</v>
      </c>
      <c r="I9" s="12">
        <v>-43.907223707435165</v>
      </c>
      <c r="J9" s="12">
        <v>171.74031188673527</v>
      </c>
      <c r="K9" s="1" t="s">
        <v>218</v>
      </c>
      <c r="L9" s="1" t="s">
        <v>789</v>
      </c>
      <c r="M9" s="20" t="s">
        <v>221</v>
      </c>
      <c r="N9" s="51" t="s">
        <v>532</v>
      </c>
      <c r="O9" s="21" t="s">
        <v>859</v>
      </c>
      <c r="P9" s="22" t="s">
        <v>858</v>
      </c>
      <c r="Q9" s="16">
        <v>6429</v>
      </c>
      <c r="R9" s="17">
        <v>3103</v>
      </c>
      <c r="S9" s="17">
        <v>54</v>
      </c>
      <c r="T9" s="17">
        <v>491</v>
      </c>
      <c r="U9" s="17">
        <v>37</v>
      </c>
      <c r="V9" s="17">
        <v>2744</v>
      </c>
      <c r="W9" s="17">
        <v>0</v>
      </c>
      <c r="X9" s="19" t="s">
        <v>902</v>
      </c>
      <c r="Y9" s="31">
        <v>18.851715338627</v>
      </c>
      <c r="Z9" s="31">
        <v>93.448</v>
      </c>
      <c r="AA9" s="32">
        <v>0.20173481870801943</v>
      </c>
      <c r="AB9" s="31">
        <v>4.8417691008445</v>
      </c>
      <c r="AC9" s="31">
        <v>4.7185464480874</v>
      </c>
      <c r="AD9" s="31">
        <v>4.2309954458512005</v>
      </c>
      <c r="AE9" s="31">
        <v>34.052142700329</v>
      </c>
      <c r="AF9" s="31">
        <v>34.671570548003004</v>
      </c>
      <c r="AG9" s="31">
        <v>32.136627641087</v>
      </c>
      <c r="AH9" s="33" t="s">
        <v>298</v>
      </c>
      <c r="AI9" s="56" t="str">
        <f>IF(ISNA(Z70),"",HYPERLINK(CONCATENATE("./plots/trace_",GXPs!A9,".png"),"Plot for "&amp;A9))</f>
        <v>Plot for ASB0661</v>
      </c>
      <c r="AJ9" s="57" t="str">
        <f>IF(ISNA(Z70),"",HYPERLINK(CONCATENATE("./plots/profile_",GXPs!A9,".png"),"Plot for "&amp;A9))</f>
        <v>Plot for ASB0661</v>
      </c>
      <c r="AK9" s="38" t="s">
        <v>547</v>
      </c>
      <c r="AL9" s="46" t="s">
        <v>545</v>
      </c>
      <c r="AM9" s="41" t="s">
        <v>199</v>
      </c>
      <c r="AN9" s="42" t="s">
        <v>887</v>
      </c>
      <c r="AO9" s="43">
        <v>0.05</v>
      </c>
      <c r="AP9" s="43">
        <v>0.1</v>
      </c>
      <c r="AQ9" s="43">
        <v>0.2</v>
      </c>
      <c r="AR9" s="43">
        <v>0.65</v>
      </c>
    </row>
    <row r="10" spans="1:44" ht="12.75">
      <c r="A10" s="27" t="s">
        <v>677</v>
      </c>
      <c r="B10" s="2" t="s">
        <v>235</v>
      </c>
      <c r="C10" s="2" t="s">
        <v>406</v>
      </c>
      <c r="D10" s="1">
        <v>11</v>
      </c>
      <c r="E10" s="1" t="s">
        <v>293</v>
      </c>
      <c r="F10" s="49" t="s">
        <v>294</v>
      </c>
      <c r="G10" s="10">
        <v>1569376.1580092853</v>
      </c>
      <c r="H10" s="10">
        <v>5209967.857930556</v>
      </c>
      <c r="I10" s="12">
        <v>-43.26247647674343</v>
      </c>
      <c r="J10" s="12">
        <v>172.62267591999046</v>
      </c>
      <c r="K10" s="1" t="s">
        <v>218</v>
      </c>
      <c r="L10" s="1" t="s">
        <v>790</v>
      </c>
      <c r="M10" s="20" t="s">
        <v>221</v>
      </c>
      <c r="N10" s="51" t="s">
        <v>128</v>
      </c>
      <c r="O10" s="21" t="s">
        <v>545</v>
      </c>
      <c r="P10" s="22" t="s">
        <v>545</v>
      </c>
      <c r="Q10" s="16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9" t="s">
        <v>545</v>
      </c>
      <c r="Y10" s="31">
        <v>7.7718598713034</v>
      </c>
      <c r="Z10" s="31">
        <v>11.41</v>
      </c>
      <c r="AA10" s="32">
        <v>0.6811445987119544</v>
      </c>
      <c r="AB10" s="31">
        <v>7.7236615996026</v>
      </c>
      <c r="AC10" s="31">
        <v>7.7247773013871</v>
      </c>
      <c r="AD10" s="31">
        <v>7.7450214044995</v>
      </c>
      <c r="AE10" s="31">
        <v>7.8286498353458</v>
      </c>
      <c r="AF10" s="31">
        <v>7.8539670691548</v>
      </c>
      <c r="AG10" s="31">
        <v>7.7761127778286</v>
      </c>
      <c r="AH10" s="33" t="s">
        <v>298</v>
      </c>
      <c r="AI10" s="56" t="str">
        <f>IF(ISNA(Z71),"",HYPERLINK(CONCATENATE("./plots/trace_",GXPs!A10,".png"),"Plot for "&amp;A10))</f>
        <v>Plot for ASY0111</v>
      </c>
      <c r="AJ10" s="57" t="str">
        <f>IF(ISNA(Z71),"",HYPERLINK(CONCATENATE("./plots/profile_",GXPs!A10,".png"),"Plot for "&amp;A10))</f>
        <v>Plot for ASY0111</v>
      </c>
      <c r="AK10" s="38" t="s">
        <v>545</v>
      </c>
      <c r="AL10" s="46" t="s">
        <v>886</v>
      </c>
      <c r="AM10" s="41" t="s">
        <v>950</v>
      </c>
      <c r="AN10" s="42" t="s">
        <v>199</v>
      </c>
      <c r="AO10" s="43">
        <v>0</v>
      </c>
      <c r="AP10" s="43">
        <v>0</v>
      </c>
      <c r="AQ10" s="43">
        <v>1</v>
      </c>
      <c r="AR10" s="43">
        <v>0</v>
      </c>
    </row>
    <row r="11" spans="1:44" ht="12.75">
      <c r="A11" s="27" t="s">
        <v>760</v>
      </c>
      <c r="B11" s="2" t="s">
        <v>399</v>
      </c>
      <c r="C11" s="2" t="s">
        <v>670</v>
      </c>
      <c r="D11" s="1">
        <v>110</v>
      </c>
      <c r="E11" s="1" t="s">
        <v>293</v>
      </c>
      <c r="F11" s="49">
        <v>39199</v>
      </c>
      <c r="G11" s="10">
        <v>1476030.746379033</v>
      </c>
      <c r="H11" s="10">
        <v>5311880.486195465</v>
      </c>
      <c r="I11" s="12">
        <v>-42.335459504587455</v>
      </c>
      <c r="J11" s="12">
        <v>171.49519223051416</v>
      </c>
      <c r="K11" s="1" t="s">
        <v>218</v>
      </c>
      <c r="L11" s="1" t="s">
        <v>792</v>
      </c>
      <c r="M11" s="20" t="s">
        <v>400</v>
      </c>
      <c r="N11" s="51" t="s">
        <v>946</v>
      </c>
      <c r="O11" s="21" t="s">
        <v>941</v>
      </c>
      <c r="P11" s="22" t="s">
        <v>940</v>
      </c>
      <c r="Q11" s="16">
        <v>80</v>
      </c>
      <c r="R11" s="17">
        <v>6</v>
      </c>
      <c r="S11" s="17">
        <v>1</v>
      </c>
      <c r="T11" s="17">
        <v>1</v>
      </c>
      <c r="U11" s="17">
        <v>0</v>
      </c>
      <c r="V11" s="17">
        <v>72</v>
      </c>
      <c r="W11" s="17">
        <v>0</v>
      </c>
      <c r="X11" s="19" t="s">
        <v>937</v>
      </c>
      <c r="Y11" s="31">
        <v>0.8484873462287199</v>
      </c>
      <c r="Z11" s="31">
        <v>3.956</v>
      </c>
      <c r="AA11" s="32">
        <v>0.21448112897591504</v>
      </c>
      <c r="AB11" s="31">
        <v>0.72602318264613</v>
      </c>
      <c r="AC11" s="31">
        <v>0.73249544626594</v>
      </c>
      <c r="AD11" s="31">
        <v>0.7064483072719</v>
      </c>
      <c r="AE11" s="31">
        <v>0.99654744380346</v>
      </c>
      <c r="AF11" s="31">
        <v>0.9967995286988699</v>
      </c>
      <c r="AG11" s="31">
        <v>1.0138043398979</v>
      </c>
      <c r="AH11" s="33" t="s">
        <v>299</v>
      </c>
      <c r="AI11" s="56" t="str">
        <f>IF(ISNA(Z72),"",HYPERLINK(CONCATENATE("./plots/trace_",GXPs!A11,".png"),"Plot for "&amp;A11))</f>
        <v>Plot for ATU1101</v>
      </c>
      <c r="AJ11" s="57" t="str">
        <f>IF(ISNA(Z72),"",HYPERLINK(CONCATENATE("./plots/profile_",GXPs!A11,".png"),"Plot for "&amp;A11))</f>
        <v>Plot for ATU1101</v>
      </c>
      <c r="AK11" s="38" t="s">
        <v>545</v>
      </c>
      <c r="AL11" s="46" t="s">
        <v>545</v>
      </c>
      <c r="AM11" s="41" t="s">
        <v>76</v>
      </c>
      <c r="AN11" s="42" t="s">
        <v>199</v>
      </c>
      <c r="AO11" s="43">
        <v>0</v>
      </c>
      <c r="AP11" s="43">
        <v>0</v>
      </c>
      <c r="AQ11" s="43">
        <v>0.95</v>
      </c>
      <c r="AR11" s="43">
        <v>0.05</v>
      </c>
    </row>
    <row r="12" spans="1:44" ht="12.75">
      <c r="A12" s="27" t="s">
        <v>678</v>
      </c>
      <c r="B12" s="2" t="s">
        <v>236</v>
      </c>
      <c r="C12" s="2" t="s">
        <v>407</v>
      </c>
      <c r="D12" s="1">
        <v>33</v>
      </c>
      <c r="E12" s="1" t="s">
        <v>293</v>
      </c>
      <c r="F12" s="49" t="s">
        <v>294</v>
      </c>
      <c r="G12" s="10">
        <v>1350993.1804480162</v>
      </c>
      <c r="H12" s="10">
        <v>4875585.376780482</v>
      </c>
      <c r="I12" s="12">
        <v>-46.22768274280289</v>
      </c>
      <c r="J12" s="12">
        <v>169.77085854511668</v>
      </c>
      <c r="K12" s="1" t="s">
        <v>218</v>
      </c>
      <c r="L12" s="1" t="s">
        <v>793</v>
      </c>
      <c r="M12" s="20" t="s">
        <v>509</v>
      </c>
      <c r="N12" s="51" t="s">
        <v>407</v>
      </c>
      <c r="O12" s="21" t="s">
        <v>913</v>
      </c>
      <c r="P12" s="22" t="s">
        <v>912</v>
      </c>
      <c r="Q12" s="16">
        <v>9166</v>
      </c>
      <c r="R12" s="17">
        <v>1545</v>
      </c>
      <c r="S12" s="17">
        <v>121</v>
      </c>
      <c r="T12" s="17">
        <v>925</v>
      </c>
      <c r="U12" s="17">
        <v>96</v>
      </c>
      <c r="V12" s="17">
        <v>6478</v>
      </c>
      <c r="W12" s="17">
        <v>1</v>
      </c>
      <c r="X12" s="19" t="s">
        <v>937</v>
      </c>
      <c r="Y12" s="31">
        <v>17.170497033589</v>
      </c>
      <c r="Z12" s="31">
        <v>27.78</v>
      </c>
      <c r="AA12" s="32">
        <v>0.6180884461335133</v>
      </c>
      <c r="AB12" s="31">
        <v>19.533389170392002</v>
      </c>
      <c r="AC12" s="31">
        <v>18.896077343422</v>
      </c>
      <c r="AD12" s="31">
        <v>15.087457327625</v>
      </c>
      <c r="AE12" s="31">
        <v>19.063756910488</v>
      </c>
      <c r="AF12" s="31">
        <v>19.088282360887998</v>
      </c>
      <c r="AG12" s="31">
        <v>15.329575505351</v>
      </c>
      <c r="AH12" s="33" t="s">
        <v>296</v>
      </c>
      <c r="AI12" s="56" t="str">
        <f>IF(ISNA(Z73),"",HYPERLINK(CONCATENATE("./plots/trace_",GXPs!A12,".png"),"Plot for "&amp;A12))</f>
        <v>Plot for BAL0331</v>
      </c>
      <c r="AJ12" s="57" t="str">
        <f>IF(ISNA(Z73),"",HYPERLINK(CONCATENATE("./plots/profile_",GXPs!A12,".png"),"Plot for "&amp;A12))</f>
        <v>Plot for BAL0331</v>
      </c>
      <c r="AK12" s="38" t="s">
        <v>545</v>
      </c>
      <c r="AL12" s="46" t="s">
        <v>545</v>
      </c>
      <c r="AM12" s="41" t="s">
        <v>60</v>
      </c>
      <c r="AN12" s="42" t="s">
        <v>91</v>
      </c>
      <c r="AO12" s="43">
        <v>0</v>
      </c>
      <c r="AP12" s="43" t="s">
        <v>78</v>
      </c>
      <c r="AQ12" s="43" t="s">
        <v>78</v>
      </c>
      <c r="AR12" s="43">
        <v>0.5</v>
      </c>
    </row>
    <row r="13" spans="1:44" ht="12.75">
      <c r="A13" s="27" t="s">
        <v>761</v>
      </c>
      <c r="B13" s="2" t="s">
        <v>237</v>
      </c>
      <c r="C13" s="2" t="s">
        <v>411</v>
      </c>
      <c r="D13" s="1">
        <v>11</v>
      </c>
      <c r="E13" s="1" t="s">
        <v>293</v>
      </c>
      <c r="F13" s="49" t="s">
        <v>294</v>
      </c>
      <c r="G13" s="10">
        <v>1279330.7499535978</v>
      </c>
      <c r="H13" s="10">
        <v>4872606.097463595</v>
      </c>
      <c r="I13" s="12">
        <v>-46.224437350568756</v>
      </c>
      <c r="J13" s="12">
        <v>168.8417178137352</v>
      </c>
      <c r="K13" s="1" t="s">
        <v>218</v>
      </c>
      <c r="L13" s="1" t="s">
        <v>794</v>
      </c>
      <c r="M13" s="20" t="s">
        <v>509</v>
      </c>
      <c r="N13" s="51" t="s">
        <v>23</v>
      </c>
      <c r="O13" s="21" t="s">
        <v>545</v>
      </c>
      <c r="P13" s="22" t="s">
        <v>545</v>
      </c>
      <c r="Q13" s="16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9" t="s">
        <v>545</v>
      </c>
      <c r="Y13" s="31">
        <v>6.3462769715225</v>
      </c>
      <c r="Z13" s="31">
        <v>9.47</v>
      </c>
      <c r="AA13" s="32">
        <v>0.6701454035398627</v>
      </c>
      <c r="AB13" s="31">
        <v>6.472445106805799</v>
      </c>
      <c r="AC13" s="31">
        <v>6.4457995796553</v>
      </c>
      <c r="AD13" s="31">
        <v>6.486336096183599</v>
      </c>
      <c r="AE13" s="31">
        <v>6.215646941423</v>
      </c>
      <c r="AF13" s="31">
        <v>6.2007449126066</v>
      </c>
      <c r="AG13" s="31">
        <v>6.2321023506814</v>
      </c>
      <c r="AH13" s="33" t="s">
        <v>300</v>
      </c>
      <c r="AI13" s="56" t="str">
        <f>IF(ISNA(Z74),"",HYPERLINK(CONCATENATE("./plots/trace_",GXPs!A13,".png"),"Plot for "&amp;A13))</f>
        <v>Plot for BDE0111</v>
      </c>
      <c r="AJ13" s="57" t="str">
        <f>IF(ISNA(Z74),"",HYPERLINK(CONCATENATE("./plots/profile_",GXPs!A13,".png"),"Plot for "&amp;A13))</f>
        <v>Plot for BDE0111</v>
      </c>
      <c r="AK13" s="38" t="s">
        <v>545</v>
      </c>
      <c r="AL13" s="46" t="s">
        <v>872</v>
      </c>
      <c r="AM13" s="41" t="s">
        <v>545</v>
      </c>
      <c r="AN13" s="42" t="s">
        <v>545</v>
      </c>
      <c r="AO13" s="43" t="s">
        <v>545</v>
      </c>
      <c r="AP13" s="43" t="s">
        <v>545</v>
      </c>
      <c r="AQ13" s="43" t="s">
        <v>545</v>
      </c>
      <c r="AR13" s="43" t="s">
        <v>545</v>
      </c>
    </row>
    <row r="14" spans="1:44" ht="12.75">
      <c r="A14" s="27" t="s">
        <v>608</v>
      </c>
      <c r="B14" s="2" t="s">
        <v>238</v>
      </c>
      <c r="C14" s="2" t="s">
        <v>408</v>
      </c>
      <c r="D14" s="1">
        <v>33</v>
      </c>
      <c r="E14" s="1" t="s">
        <v>293</v>
      </c>
      <c r="F14" s="49" t="s">
        <v>294</v>
      </c>
      <c r="G14" s="10">
        <v>1677832.213452308</v>
      </c>
      <c r="H14" s="10">
        <v>5405470.962828845</v>
      </c>
      <c r="I14" s="12">
        <v>-41.49860491530319</v>
      </c>
      <c r="J14" s="12">
        <v>173.93251298630864</v>
      </c>
      <c r="K14" s="1" t="s">
        <v>218</v>
      </c>
      <c r="L14" s="1" t="s">
        <v>795</v>
      </c>
      <c r="M14" s="20" t="s">
        <v>508</v>
      </c>
      <c r="N14" s="51" t="s">
        <v>408</v>
      </c>
      <c r="O14" s="21" t="s">
        <v>901</v>
      </c>
      <c r="P14" s="22" t="s">
        <v>900</v>
      </c>
      <c r="Q14" s="16">
        <v>24075</v>
      </c>
      <c r="R14" s="17">
        <v>2841</v>
      </c>
      <c r="S14" s="17">
        <v>457</v>
      </c>
      <c r="T14" s="17">
        <v>2959</v>
      </c>
      <c r="U14" s="17">
        <v>300</v>
      </c>
      <c r="V14" s="17">
        <v>17518</v>
      </c>
      <c r="W14" s="17">
        <v>0</v>
      </c>
      <c r="X14" s="19" t="s">
        <v>937</v>
      </c>
      <c r="Y14" s="31">
        <v>40.690080412559</v>
      </c>
      <c r="Z14" s="31">
        <v>71.23</v>
      </c>
      <c r="AA14" s="32">
        <v>0.5712491985477888</v>
      </c>
      <c r="AB14" s="31">
        <v>52.33048425236</v>
      </c>
      <c r="AC14" s="31">
        <v>44.484995544346</v>
      </c>
      <c r="AD14" s="31">
        <v>36.626718371436</v>
      </c>
      <c r="AE14" s="31">
        <v>46.129106675980005</v>
      </c>
      <c r="AF14" s="31">
        <v>43.842099130288</v>
      </c>
      <c r="AG14" s="31">
        <v>33.148156132809</v>
      </c>
      <c r="AH14" s="33" t="s">
        <v>296</v>
      </c>
      <c r="AI14" s="56" t="str">
        <f>IF(ISNA(Z75),"",HYPERLINK(CONCATENATE("./plots/trace_",GXPs!A14,".png"),"Plot for "&amp;A14))</f>
        <v>Plot for BLN0331</v>
      </c>
      <c r="AJ14" s="57" t="str">
        <f>IF(ISNA(Z75),"",HYPERLINK(CONCATENATE("./plots/profile_",GXPs!A14,".png"),"Plot for "&amp;A14))</f>
        <v>Plot for BLN0331</v>
      </c>
      <c r="AK14" s="38" t="s">
        <v>201</v>
      </c>
      <c r="AL14" s="46" t="s">
        <v>545</v>
      </c>
      <c r="AM14" s="41" t="s">
        <v>52</v>
      </c>
      <c r="AN14" s="42" t="s">
        <v>94</v>
      </c>
      <c r="AO14" s="43">
        <v>0</v>
      </c>
      <c r="AP14" s="43">
        <v>0.45</v>
      </c>
      <c r="AQ14" s="43">
        <v>0.3</v>
      </c>
      <c r="AR14" s="43">
        <v>0.25</v>
      </c>
    </row>
    <row r="15" spans="1:44" ht="12.75">
      <c r="A15" s="27" t="s">
        <v>631</v>
      </c>
      <c r="B15" s="2" t="s">
        <v>239</v>
      </c>
      <c r="C15" s="2" t="s">
        <v>523</v>
      </c>
      <c r="D15" s="1">
        <v>33</v>
      </c>
      <c r="E15" s="1" t="s">
        <v>293</v>
      </c>
      <c r="F15" s="49" t="s">
        <v>294</v>
      </c>
      <c r="G15" s="10">
        <v>1777528.7058002637</v>
      </c>
      <c r="H15" s="10">
        <v>5882325.657885632</v>
      </c>
      <c r="I15" s="12">
        <v>-37.188656573604966</v>
      </c>
      <c r="J15" s="12">
        <v>175.0000831819673</v>
      </c>
      <c r="K15" s="1" t="s">
        <v>391</v>
      </c>
      <c r="L15" s="1" t="s">
        <v>796</v>
      </c>
      <c r="M15" s="20" t="s">
        <v>390</v>
      </c>
      <c r="N15" s="51" t="s">
        <v>176</v>
      </c>
      <c r="O15" s="21" t="s">
        <v>783</v>
      </c>
      <c r="P15" s="22" t="s">
        <v>782</v>
      </c>
      <c r="Q15" s="16">
        <v>8650</v>
      </c>
      <c r="R15" s="17">
        <v>106</v>
      </c>
      <c r="S15" s="17">
        <v>2127</v>
      </c>
      <c r="T15" s="17">
        <v>4826</v>
      </c>
      <c r="U15" s="17">
        <v>1473</v>
      </c>
      <c r="V15" s="17">
        <v>116</v>
      </c>
      <c r="W15" s="17">
        <v>2</v>
      </c>
      <c r="X15" s="19" t="s">
        <v>784</v>
      </c>
      <c r="Y15" s="31">
        <v>17.142810720153</v>
      </c>
      <c r="Z15" s="31">
        <v>40.652</v>
      </c>
      <c r="AA15" s="32">
        <v>0.421696613208526</v>
      </c>
      <c r="AB15" s="31">
        <v>23.095187878788</v>
      </c>
      <c r="AC15" s="31">
        <v>19.004566120219</v>
      </c>
      <c r="AD15" s="31">
        <v>15.520885781947</v>
      </c>
      <c r="AE15" s="31">
        <v>19.226860393174</v>
      </c>
      <c r="AF15" s="31">
        <v>17.60811736891</v>
      </c>
      <c r="AG15" s="31">
        <v>13.81175258392</v>
      </c>
      <c r="AH15" s="33" t="s">
        <v>296</v>
      </c>
      <c r="AI15" s="56" t="str">
        <f>IF(ISNA(Z76),"",HYPERLINK(CONCATENATE("./plots/trace_",GXPs!A15,".png"),"Plot for "&amp;A15))</f>
        <v>Plot for BOB0331</v>
      </c>
      <c r="AJ15" s="57" t="str">
        <f>IF(ISNA(Z76),"",HYPERLINK(CONCATENATE("./plots/profile_",GXPs!A15,".png"),"Plot for "&amp;A15))</f>
        <v>Plot for BOB0331</v>
      </c>
      <c r="AK15" s="38" t="s">
        <v>545</v>
      </c>
      <c r="AL15" s="46" t="s">
        <v>545</v>
      </c>
      <c r="AM15" s="41" t="s">
        <v>199</v>
      </c>
      <c r="AN15" s="42" t="s">
        <v>199</v>
      </c>
      <c r="AO15" s="43">
        <v>0</v>
      </c>
      <c r="AP15" s="43">
        <v>0.7</v>
      </c>
      <c r="AQ15" s="43">
        <v>0.3</v>
      </c>
      <c r="AR15" s="43">
        <v>0</v>
      </c>
    </row>
    <row r="16" spans="1:44" ht="12.75">
      <c r="A16" s="27" t="s">
        <v>679</v>
      </c>
      <c r="B16" s="2" t="s">
        <v>239</v>
      </c>
      <c r="C16" s="2" t="s">
        <v>523</v>
      </c>
      <c r="D16" s="1">
        <v>110</v>
      </c>
      <c r="E16" s="1" t="s">
        <v>293</v>
      </c>
      <c r="F16" s="49">
        <v>36647</v>
      </c>
      <c r="G16" s="10">
        <v>1777528.7058002637</v>
      </c>
      <c r="H16" s="10">
        <v>5882325.657885632</v>
      </c>
      <c r="I16" s="12">
        <v>-37.188656573604966</v>
      </c>
      <c r="J16" s="12">
        <v>175.0000831819673</v>
      </c>
      <c r="K16" s="1" t="s">
        <v>391</v>
      </c>
      <c r="L16" s="1" t="s">
        <v>796</v>
      </c>
      <c r="M16" s="20" t="s">
        <v>390</v>
      </c>
      <c r="N16" s="51" t="s">
        <v>176</v>
      </c>
      <c r="O16" s="21" t="s">
        <v>783</v>
      </c>
      <c r="P16" s="22" t="s">
        <v>782</v>
      </c>
      <c r="Q16" s="16">
        <v>17331</v>
      </c>
      <c r="R16" s="17">
        <v>203</v>
      </c>
      <c r="S16" s="17">
        <v>2823</v>
      </c>
      <c r="T16" s="17">
        <v>8478</v>
      </c>
      <c r="U16" s="17">
        <v>5489</v>
      </c>
      <c r="V16" s="17">
        <v>318</v>
      </c>
      <c r="W16" s="17">
        <v>20</v>
      </c>
      <c r="X16" s="19" t="s">
        <v>784</v>
      </c>
      <c r="Y16" s="31">
        <v>21.919161737861</v>
      </c>
      <c r="Z16" s="31">
        <v>48.352</v>
      </c>
      <c r="AA16" s="32">
        <v>0.4533248208525191</v>
      </c>
      <c r="AB16" s="31">
        <v>30.142315548932</v>
      </c>
      <c r="AC16" s="31">
        <v>25.542102227826998</v>
      </c>
      <c r="AD16" s="31">
        <v>18.965101193187003</v>
      </c>
      <c r="AE16" s="31">
        <v>24.850955792835002</v>
      </c>
      <c r="AF16" s="31">
        <v>23.88498910749</v>
      </c>
      <c r="AG16" s="31">
        <v>16.721299277417003</v>
      </c>
      <c r="AH16" s="33" t="s">
        <v>296</v>
      </c>
      <c r="AI16" s="56" t="str">
        <f>IF(ISNA(Z77),"",HYPERLINK(CONCATENATE("./plots/trace_",GXPs!A16,".png"),"Plot for "&amp;A16))</f>
        <v>Plot for BOB1101</v>
      </c>
      <c r="AJ16" s="57" t="str">
        <f>IF(ISNA(Z77),"",HYPERLINK(CONCATENATE("./plots/profile_",GXPs!A16,".png"),"Plot for "&amp;A16))</f>
        <v>Plot for BOB1101</v>
      </c>
      <c r="AK16" s="38" t="s">
        <v>523</v>
      </c>
      <c r="AL16" s="46" t="s">
        <v>545</v>
      </c>
      <c r="AM16" s="41" t="s">
        <v>199</v>
      </c>
      <c r="AN16" s="42" t="s">
        <v>104</v>
      </c>
      <c r="AO16" s="43">
        <v>0</v>
      </c>
      <c r="AP16" s="43">
        <v>0.6</v>
      </c>
      <c r="AQ16" s="43">
        <v>0.4</v>
      </c>
      <c r="AR16" s="43">
        <v>0</v>
      </c>
    </row>
    <row r="17" spans="1:44" ht="12.75">
      <c r="A17" s="27" t="s">
        <v>646</v>
      </c>
      <c r="B17" s="2" t="s">
        <v>240</v>
      </c>
      <c r="C17" s="2" t="s">
        <v>524</v>
      </c>
      <c r="D17" s="1">
        <v>33</v>
      </c>
      <c r="E17" s="1" t="s">
        <v>293</v>
      </c>
      <c r="F17" s="49" t="s">
        <v>294</v>
      </c>
      <c r="G17" s="10">
        <v>1824465.5907830712</v>
      </c>
      <c r="H17" s="10">
        <v>5537739.48553229</v>
      </c>
      <c r="I17" s="12">
        <v>-40.280722024073064</v>
      </c>
      <c r="J17" s="12">
        <v>175.64033308202906</v>
      </c>
      <c r="K17" s="1" t="s">
        <v>391</v>
      </c>
      <c r="L17" s="1" t="s">
        <v>797</v>
      </c>
      <c r="M17" s="20" t="s">
        <v>394</v>
      </c>
      <c r="N17" s="51" t="s">
        <v>144</v>
      </c>
      <c r="O17" s="21" t="s">
        <v>915</v>
      </c>
      <c r="P17" s="22" t="s">
        <v>914</v>
      </c>
      <c r="Q17" s="16">
        <v>32728</v>
      </c>
      <c r="R17" s="17">
        <v>1905</v>
      </c>
      <c r="S17" s="17">
        <v>18544</v>
      </c>
      <c r="T17" s="17">
        <v>5659</v>
      </c>
      <c r="U17" s="17">
        <v>6218</v>
      </c>
      <c r="V17" s="17">
        <v>281</v>
      </c>
      <c r="W17" s="17">
        <v>121</v>
      </c>
      <c r="X17" s="19" t="s">
        <v>894</v>
      </c>
      <c r="Y17" s="31">
        <v>37.740429832968005</v>
      </c>
      <c r="Z17" s="31">
        <v>87.062</v>
      </c>
      <c r="AA17" s="32">
        <v>0.43348912077563123</v>
      </c>
      <c r="AB17" s="31">
        <v>54.602999701937</v>
      </c>
      <c r="AC17" s="31">
        <v>47.377552248844</v>
      </c>
      <c r="AD17" s="31">
        <v>34.348913289006</v>
      </c>
      <c r="AE17" s="31">
        <v>39.362108372418</v>
      </c>
      <c r="AF17" s="31">
        <v>40.569275521405</v>
      </c>
      <c r="AG17" s="31">
        <v>25.866411872313</v>
      </c>
      <c r="AH17" s="33" t="s">
        <v>296</v>
      </c>
      <c r="AI17" s="56" t="str">
        <f>IF(ISNA(Z78),"",HYPERLINK(CONCATENATE("./plots/trace_",GXPs!A17,".png"),"Plot for "&amp;A17))</f>
        <v>Plot for BPE0331</v>
      </c>
      <c r="AJ17" s="57" t="str">
        <f>IF(ISNA(Z78),"",HYPERLINK(CONCATENATE("./plots/profile_",GXPs!A17,".png"),"Plot for "&amp;A17))</f>
        <v>Plot for BPE0331</v>
      </c>
      <c r="AK17" s="38" t="s">
        <v>584</v>
      </c>
      <c r="AL17" s="46" t="s">
        <v>545</v>
      </c>
      <c r="AM17" s="41" t="s">
        <v>199</v>
      </c>
      <c r="AN17" s="42" t="s">
        <v>199</v>
      </c>
      <c r="AO17" s="43">
        <v>0.26</v>
      </c>
      <c r="AP17" s="43">
        <v>0.14</v>
      </c>
      <c r="AQ17" s="43">
        <v>0.27</v>
      </c>
      <c r="AR17" s="43">
        <v>0.33</v>
      </c>
    </row>
    <row r="18" spans="1:44" ht="12.75">
      <c r="A18" s="27" t="s">
        <v>765</v>
      </c>
      <c r="B18" s="2" t="s">
        <v>240</v>
      </c>
      <c r="C18" s="2" t="s">
        <v>524</v>
      </c>
      <c r="D18" s="1">
        <v>55</v>
      </c>
      <c r="E18" s="1" t="s">
        <v>293</v>
      </c>
      <c r="F18" s="49" t="s">
        <v>294</v>
      </c>
      <c r="G18" s="10">
        <v>1824465.5907830712</v>
      </c>
      <c r="H18" s="10">
        <v>5537739.48553229</v>
      </c>
      <c r="I18" s="12">
        <v>-40.280722024073064</v>
      </c>
      <c r="J18" s="12">
        <v>175.64033308202906</v>
      </c>
      <c r="K18" s="1" t="s">
        <v>391</v>
      </c>
      <c r="L18" s="1" t="s">
        <v>797</v>
      </c>
      <c r="M18" s="20" t="s">
        <v>394</v>
      </c>
      <c r="N18" s="51" t="s">
        <v>144</v>
      </c>
      <c r="O18" s="21" t="s">
        <v>545</v>
      </c>
      <c r="P18" s="22" t="s">
        <v>545</v>
      </c>
      <c r="Q18" s="16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9" t="s">
        <v>545</v>
      </c>
      <c r="Y18" s="31">
        <v>0.9658378970427199</v>
      </c>
      <c r="Z18" s="31">
        <v>7.324</v>
      </c>
      <c r="AA18" s="32">
        <v>0.13187300615001638</v>
      </c>
      <c r="AB18" s="31">
        <v>1.0166479880775001</v>
      </c>
      <c r="AC18" s="31">
        <v>0.76948196721311</v>
      </c>
      <c r="AD18" s="31">
        <v>1.0109163858275</v>
      </c>
      <c r="AE18" s="31">
        <v>1.1128815487476</v>
      </c>
      <c r="AF18" s="31">
        <v>0.79689723887528</v>
      </c>
      <c r="AG18" s="31">
        <v>1.0281106741059</v>
      </c>
      <c r="AH18" s="33" t="s">
        <v>297</v>
      </c>
      <c r="AI18" s="56" t="str">
        <f>IF(ISNA(Z79),"",HYPERLINK(CONCATENATE("./plots/trace_",GXPs!A18,".png"),"Plot for "&amp;A18))</f>
        <v>Plot for BPE0551</v>
      </c>
      <c r="AJ18" s="57" t="str">
        <f>IF(ISNA(Z79),"",HYPERLINK(CONCATENATE("./plots/profile_",GXPs!A18,".png"),"Plot for "&amp;A18))</f>
        <v>Plot for BPE0551</v>
      </c>
      <c r="AK18" s="38" t="s">
        <v>545</v>
      </c>
      <c r="AL18" s="46" t="s">
        <v>112</v>
      </c>
      <c r="AM18" s="41" t="s">
        <v>545</v>
      </c>
      <c r="AN18" s="42" t="s">
        <v>545</v>
      </c>
      <c r="AO18" s="43" t="s">
        <v>545</v>
      </c>
      <c r="AP18" s="43" t="s">
        <v>545</v>
      </c>
      <c r="AQ18" s="43" t="s">
        <v>545</v>
      </c>
      <c r="AR18" s="43" t="s">
        <v>545</v>
      </c>
    </row>
    <row r="19" spans="1:44" ht="12.75">
      <c r="A19" s="27" t="s">
        <v>766</v>
      </c>
      <c r="B19" s="2" t="s">
        <v>241</v>
      </c>
      <c r="C19" s="2" t="s">
        <v>669</v>
      </c>
      <c r="D19" s="1">
        <v>110</v>
      </c>
      <c r="E19" s="1" t="s">
        <v>293</v>
      </c>
      <c r="F19" s="49" t="s">
        <v>294</v>
      </c>
      <c r="G19" s="10">
        <v>1426242.365117429</v>
      </c>
      <c r="H19" s="10">
        <v>5027113.427829834</v>
      </c>
      <c r="I19" s="12">
        <v>-44.88820386413814</v>
      </c>
      <c r="J19" s="12">
        <v>170.79965942793012</v>
      </c>
      <c r="K19" s="1" t="s">
        <v>218</v>
      </c>
      <c r="L19" s="1" t="s">
        <v>798</v>
      </c>
      <c r="M19" s="20" t="s">
        <v>509</v>
      </c>
      <c r="N19" s="51" t="s">
        <v>16</v>
      </c>
      <c r="O19" s="21" t="s">
        <v>545</v>
      </c>
      <c r="P19" s="22" t="s">
        <v>545</v>
      </c>
      <c r="Q19" s="16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9" t="s">
        <v>545</v>
      </c>
      <c r="Y19" s="31">
        <v>1.6912634331907</v>
      </c>
      <c r="Z19" s="31">
        <v>10.084</v>
      </c>
      <c r="AA19" s="32">
        <v>0.1677175161831317</v>
      </c>
      <c r="AB19" s="31">
        <v>0.49957575757576</v>
      </c>
      <c r="AC19" s="31">
        <v>0.53195439260193</v>
      </c>
      <c r="AD19" s="31">
        <v>0.45171775019925003</v>
      </c>
      <c r="AE19" s="31">
        <v>3.0630678426052</v>
      </c>
      <c r="AF19" s="31">
        <v>3.0960863375431</v>
      </c>
      <c r="AG19" s="31">
        <v>2.9383165029225</v>
      </c>
      <c r="AH19" s="33" t="s">
        <v>298</v>
      </c>
      <c r="AI19" s="56" t="str">
        <f>IF(ISNA(Z80),"",HYPERLINK(CONCATENATE("./plots/trace_",GXPs!A19,".png"),"Plot for "&amp;A19))</f>
        <v>Plot for BPT1101</v>
      </c>
      <c r="AJ19" s="57" t="str">
        <f>IF(ISNA(Z80),"",HYPERLINK(CONCATENATE("./plots/profile_",GXPs!A19,".png"),"Plot for "&amp;A19))</f>
        <v>Plot for BPT1101</v>
      </c>
      <c r="AK19" s="38" t="s">
        <v>545</v>
      </c>
      <c r="AL19" s="46" t="s">
        <v>887</v>
      </c>
      <c r="AM19" s="41" t="s">
        <v>56</v>
      </c>
      <c r="AN19" s="42" t="s">
        <v>199</v>
      </c>
      <c r="AO19" s="43">
        <v>0</v>
      </c>
      <c r="AP19" s="43">
        <v>0</v>
      </c>
      <c r="AQ19" s="43">
        <v>0</v>
      </c>
      <c r="AR19" s="43">
        <v>1</v>
      </c>
    </row>
    <row r="20" spans="1:44" ht="12.75">
      <c r="A20" s="27" t="s">
        <v>680</v>
      </c>
      <c r="B20" s="2" t="s">
        <v>242</v>
      </c>
      <c r="C20" s="2" t="s">
        <v>409</v>
      </c>
      <c r="D20" s="1">
        <v>33</v>
      </c>
      <c r="E20" s="1" t="s">
        <v>293</v>
      </c>
      <c r="F20" s="49" t="s">
        <v>294</v>
      </c>
      <c r="G20" s="10">
        <v>1733636.6694255867</v>
      </c>
      <c r="H20" s="10">
        <v>6031787.856906582</v>
      </c>
      <c r="I20" s="12">
        <v>-35.849006455323234</v>
      </c>
      <c r="J20" s="12">
        <v>174.47988116234066</v>
      </c>
      <c r="K20" s="1" t="s">
        <v>391</v>
      </c>
      <c r="L20" s="1" t="s">
        <v>799</v>
      </c>
      <c r="M20" s="20" t="s">
        <v>506</v>
      </c>
      <c r="N20" s="51" t="s">
        <v>190</v>
      </c>
      <c r="O20" s="21" t="s">
        <v>907</v>
      </c>
      <c r="P20" s="22" t="s">
        <v>906</v>
      </c>
      <c r="Q20" s="16">
        <v>3918</v>
      </c>
      <c r="R20" s="17">
        <v>1494</v>
      </c>
      <c r="S20" s="17">
        <v>1111</v>
      </c>
      <c r="T20" s="17">
        <v>444</v>
      </c>
      <c r="U20" s="17">
        <v>836</v>
      </c>
      <c r="V20" s="17">
        <v>33</v>
      </c>
      <c r="W20" s="17">
        <v>0</v>
      </c>
      <c r="X20" s="19" t="s">
        <v>902</v>
      </c>
      <c r="Y20" s="31">
        <v>36.152694163016</v>
      </c>
      <c r="Z20" s="31">
        <v>42.822</v>
      </c>
      <c r="AA20" s="32">
        <v>0.8442551530291905</v>
      </c>
      <c r="AB20" s="31">
        <v>37.761002483855</v>
      </c>
      <c r="AC20" s="31">
        <v>36.547024800336004</v>
      </c>
      <c r="AD20" s="31">
        <v>36.007454595136</v>
      </c>
      <c r="AE20" s="31">
        <v>36.402914479592994</v>
      </c>
      <c r="AF20" s="31">
        <v>35.930247910158</v>
      </c>
      <c r="AG20" s="31">
        <v>35.349527485594</v>
      </c>
      <c r="AH20" s="33" t="s">
        <v>296</v>
      </c>
      <c r="AI20" s="56" t="str">
        <f>IF(ISNA(Z81),"",HYPERLINK(CONCATENATE("./plots/trace_",GXPs!A20,".png"),"Plot for "&amp;A20))</f>
        <v>Plot for BRB0331</v>
      </c>
      <c r="AJ20" s="57" t="str">
        <f>IF(ISNA(Z81),"",HYPERLINK(CONCATENATE("./plots/profile_",GXPs!A20,".png"),"Plot for "&amp;A20))</f>
        <v>Plot for BRB0331</v>
      </c>
      <c r="AK20" s="38" t="s">
        <v>545</v>
      </c>
      <c r="AL20" s="46" t="s">
        <v>545</v>
      </c>
      <c r="AM20" s="41" t="s">
        <v>951</v>
      </c>
      <c r="AN20" s="42" t="s">
        <v>199</v>
      </c>
      <c r="AO20" s="43">
        <v>0</v>
      </c>
      <c r="AP20" s="43" t="s">
        <v>78</v>
      </c>
      <c r="AQ20" s="43" t="s">
        <v>80</v>
      </c>
      <c r="AR20" s="43" t="s">
        <v>78</v>
      </c>
    </row>
    <row r="21" spans="1:44" ht="12.75">
      <c r="A21" s="27" t="s">
        <v>681</v>
      </c>
      <c r="B21" s="2" t="s">
        <v>243</v>
      </c>
      <c r="C21" s="2" t="s">
        <v>410</v>
      </c>
      <c r="D21" s="1">
        <v>33</v>
      </c>
      <c r="E21" s="1" t="s">
        <v>293</v>
      </c>
      <c r="F21" s="49" t="s">
        <v>294</v>
      </c>
      <c r="G21" s="10">
        <v>1775374.2119272216</v>
      </c>
      <c r="H21" s="10">
        <v>5584684.232060533</v>
      </c>
      <c r="I21" s="12">
        <v>-39.86977377249619</v>
      </c>
      <c r="J21" s="12">
        <v>175.0505626231131</v>
      </c>
      <c r="K21" s="1" t="s">
        <v>391</v>
      </c>
      <c r="L21" s="1" t="s">
        <v>800</v>
      </c>
      <c r="M21" s="20" t="s">
        <v>394</v>
      </c>
      <c r="N21" s="51" t="s">
        <v>498</v>
      </c>
      <c r="O21" s="21" t="s">
        <v>915</v>
      </c>
      <c r="P21" s="22" t="s">
        <v>914</v>
      </c>
      <c r="Q21" s="16">
        <v>11696</v>
      </c>
      <c r="R21" s="17">
        <v>159</v>
      </c>
      <c r="S21" s="17">
        <v>6927</v>
      </c>
      <c r="T21" s="17">
        <v>1198</v>
      </c>
      <c r="U21" s="17">
        <v>3200</v>
      </c>
      <c r="V21" s="17">
        <v>198</v>
      </c>
      <c r="W21" s="17">
        <v>14</v>
      </c>
      <c r="X21" s="19" t="s">
        <v>894</v>
      </c>
      <c r="Y21" s="31">
        <v>14.471793948521</v>
      </c>
      <c r="Z21" s="31">
        <v>39.092</v>
      </c>
      <c r="AA21" s="32">
        <v>0.3701983512872455</v>
      </c>
      <c r="AB21" s="31">
        <v>19.591683457526</v>
      </c>
      <c r="AC21" s="31">
        <v>16.419567885666</v>
      </c>
      <c r="AD21" s="31">
        <v>13.564976864923999</v>
      </c>
      <c r="AE21" s="31">
        <v>15.180635864684</v>
      </c>
      <c r="AF21" s="31">
        <v>14.917115595711</v>
      </c>
      <c r="AG21" s="31">
        <v>11.400092746730001</v>
      </c>
      <c r="AH21" s="33" t="s">
        <v>296</v>
      </c>
      <c r="AI21" s="56" t="str">
        <f>IF(ISNA(Z82),"",HYPERLINK(CONCATENATE("./plots/trace_",GXPs!A21,".png"),"Plot for "&amp;A21))</f>
        <v>Plot for BRK0331</v>
      </c>
      <c r="AJ21" s="57" t="str">
        <f>IF(ISNA(Z82),"",HYPERLINK(CONCATENATE("./plots/profile_",GXPs!A21,".png"),"Plot for "&amp;A21))</f>
        <v>Plot for BRK0331</v>
      </c>
      <c r="AK21" s="38" t="s">
        <v>545</v>
      </c>
      <c r="AL21" s="46" t="s">
        <v>545</v>
      </c>
      <c r="AM21" s="41" t="s">
        <v>199</v>
      </c>
      <c r="AN21" s="42" t="s">
        <v>90</v>
      </c>
      <c r="AO21" s="43">
        <v>0.25</v>
      </c>
      <c r="AP21" s="43">
        <v>0.25</v>
      </c>
      <c r="AQ21" s="43">
        <v>0.25</v>
      </c>
      <c r="AR21" s="43">
        <v>0.25</v>
      </c>
    </row>
    <row r="22" spans="1:44" ht="12.75">
      <c r="A22" s="27" t="s">
        <v>595</v>
      </c>
      <c r="B22" s="2" t="s">
        <v>244</v>
      </c>
      <c r="C22" s="2" t="s">
        <v>530</v>
      </c>
      <c r="D22" s="1">
        <v>11</v>
      </c>
      <c r="E22" s="1" t="s">
        <v>293</v>
      </c>
      <c r="F22" s="49" t="s">
        <v>294</v>
      </c>
      <c r="G22" s="10">
        <v>1575605.868009735</v>
      </c>
      <c r="H22" s="10">
        <v>5180021.380923949</v>
      </c>
      <c r="I22" s="12">
        <v>-43.532352104266664</v>
      </c>
      <c r="J22" s="12">
        <v>172.69809679208004</v>
      </c>
      <c r="K22" s="1" t="s">
        <v>218</v>
      </c>
      <c r="L22" s="1" t="s">
        <v>786</v>
      </c>
      <c r="M22" s="20" t="s">
        <v>221</v>
      </c>
      <c r="N22" s="51" t="s">
        <v>28</v>
      </c>
      <c r="O22" s="21" t="s">
        <v>911</v>
      </c>
      <c r="P22" s="22" t="s">
        <v>910</v>
      </c>
      <c r="Q22" s="16">
        <v>13469</v>
      </c>
      <c r="R22" s="17">
        <v>7934</v>
      </c>
      <c r="S22" s="17">
        <v>117</v>
      </c>
      <c r="T22" s="17">
        <v>3904</v>
      </c>
      <c r="U22" s="17">
        <v>997</v>
      </c>
      <c r="V22" s="17">
        <v>274</v>
      </c>
      <c r="W22" s="17">
        <v>243</v>
      </c>
      <c r="X22" s="19" t="s">
        <v>902</v>
      </c>
      <c r="Y22" s="31">
        <v>28.880896107156</v>
      </c>
      <c r="Z22" s="31">
        <v>61.654</v>
      </c>
      <c r="AA22" s="32">
        <v>0.4684350748881824</v>
      </c>
      <c r="AB22" s="31">
        <v>38.763746845504</v>
      </c>
      <c r="AC22" s="31">
        <v>33.73419604876</v>
      </c>
      <c r="AD22" s="31">
        <v>29.735551507423</v>
      </c>
      <c r="AE22" s="31">
        <v>27.986776768786</v>
      </c>
      <c r="AF22" s="31">
        <v>27.34633640125</v>
      </c>
      <c r="AG22" s="31">
        <v>22.074271288759</v>
      </c>
      <c r="AH22" s="33" t="s">
        <v>296</v>
      </c>
      <c r="AI22" s="56" t="str">
        <f>IF(ISNA(Z83),"",HYPERLINK(CONCATENATE("./plots/trace_",GXPs!A22,".png"),"Plot for "&amp;A22))</f>
        <v>Plot for BRY0111</v>
      </c>
      <c r="AJ22" s="57" t="str">
        <f>IF(ISNA(Z83),"",HYPERLINK(CONCATENATE("./plots/profile_",GXPs!A22,".png"),"Plot for "&amp;A22))</f>
        <v>Plot for BRY0111</v>
      </c>
      <c r="AK22" s="38" t="s">
        <v>559</v>
      </c>
      <c r="AL22" s="46" t="s">
        <v>545</v>
      </c>
      <c r="AM22" s="41" t="s">
        <v>199</v>
      </c>
      <c r="AN22" s="42" t="s">
        <v>199</v>
      </c>
      <c r="AO22" s="43">
        <v>0</v>
      </c>
      <c r="AP22" s="43" t="s">
        <v>80</v>
      </c>
      <c r="AQ22" s="43" t="s">
        <v>78</v>
      </c>
      <c r="AR22" s="43" t="s">
        <v>79</v>
      </c>
    </row>
    <row r="23" spans="1:44" ht="12.75">
      <c r="A23" s="27" t="s">
        <v>605</v>
      </c>
      <c r="B23" s="2" t="s">
        <v>244</v>
      </c>
      <c r="C23" s="2" t="s">
        <v>530</v>
      </c>
      <c r="D23" s="1">
        <v>66</v>
      </c>
      <c r="E23" s="1" t="s">
        <v>293</v>
      </c>
      <c r="F23" s="49" t="s">
        <v>294</v>
      </c>
      <c r="G23" s="10">
        <v>1575605.868009735</v>
      </c>
      <c r="H23" s="10">
        <v>5180021.380923949</v>
      </c>
      <c r="I23" s="12">
        <v>-43.532352104266664</v>
      </c>
      <c r="J23" s="12">
        <v>172.69809679208004</v>
      </c>
      <c r="K23" s="1" t="s">
        <v>218</v>
      </c>
      <c r="L23" s="1" t="s">
        <v>786</v>
      </c>
      <c r="M23" s="20" t="s">
        <v>221</v>
      </c>
      <c r="N23" s="51" t="s">
        <v>28</v>
      </c>
      <c r="O23" s="21" t="s">
        <v>911</v>
      </c>
      <c r="P23" s="22" t="s">
        <v>910</v>
      </c>
      <c r="Q23" s="16">
        <v>43126</v>
      </c>
      <c r="R23" s="17">
        <v>24604</v>
      </c>
      <c r="S23" s="17">
        <v>389</v>
      </c>
      <c r="T23" s="17">
        <v>12414</v>
      </c>
      <c r="U23" s="17">
        <v>3937</v>
      </c>
      <c r="V23" s="17">
        <v>829</v>
      </c>
      <c r="W23" s="17">
        <v>953</v>
      </c>
      <c r="X23" s="19" t="s">
        <v>902</v>
      </c>
      <c r="Y23" s="31">
        <v>59.460138075027</v>
      </c>
      <c r="Z23" s="31">
        <v>158.902</v>
      </c>
      <c r="AA23" s="32">
        <v>0.3741937676997584</v>
      </c>
      <c r="AB23" s="31">
        <v>82.06462911078</v>
      </c>
      <c r="AC23" s="31">
        <v>65.895617990752</v>
      </c>
      <c r="AD23" s="31">
        <v>66.341191456417</v>
      </c>
      <c r="AE23" s="31">
        <v>54.537315836743</v>
      </c>
      <c r="AF23" s="31">
        <v>51.138845225027</v>
      </c>
      <c r="AG23" s="31">
        <v>45.407374279704</v>
      </c>
      <c r="AH23" s="33" t="s">
        <v>296</v>
      </c>
      <c r="AI23" s="56" t="str">
        <f>IF(ISNA(Z84),"",HYPERLINK(CONCATENATE("./plots/trace_",GXPs!A23,".png"),"Plot for "&amp;A23))</f>
        <v>Plot for BRY0661</v>
      </c>
      <c r="AJ23" s="57" t="str">
        <f>IF(ISNA(Z84),"",HYPERLINK(CONCATENATE("./plots/profile_",GXPs!A23,".png"),"Plot for "&amp;A23))</f>
        <v>Plot for BRY0661</v>
      </c>
      <c r="AK23" s="38" t="s">
        <v>545</v>
      </c>
      <c r="AL23" s="46" t="s">
        <v>545</v>
      </c>
      <c r="AM23" s="41" t="s">
        <v>199</v>
      </c>
      <c r="AN23" s="42" t="s">
        <v>92</v>
      </c>
      <c r="AO23" s="43" t="s">
        <v>78</v>
      </c>
      <c r="AP23" s="43" t="s">
        <v>78</v>
      </c>
      <c r="AQ23" s="43" t="s">
        <v>78</v>
      </c>
      <c r="AR23" s="43">
        <v>0</v>
      </c>
    </row>
    <row r="24" spans="1:44" ht="12.75">
      <c r="A24" s="27" t="s">
        <v>683</v>
      </c>
      <c r="B24" s="2" t="s">
        <v>245</v>
      </c>
      <c r="C24" s="2" t="s">
        <v>412</v>
      </c>
      <c r="D24" s="1">
        <v>11</v>
      </c>
      <c r="E24" s="1" t="s">
        <v>293</v>
      </c>
      <c r="F24" s="49" t="s">
        <v>294</v>
      </c>
      <c r="G24" s="10">
        <v>1818480.865570677</v>
      </c>
      <c r="H24" s="10">
        <v>5805625.6456024945</v>
      </c>
      <c r="I24" s="12">
        <v>-37.87067294029468</v>
      </c>
      <c r="J24" s="12">
        <v>175.4839186290919</v>
      </c>
      <c r="K24" s="1" t="s">
        <v>391</v>
      </c>
      <c r="L24" s="1" t="s">
        <v>801</v>
      </c>
      <c r="M24" s="20" t="s">
        <v>396</v>
      </c>
      <c r="N24" s="51" t="s">
        <v>412</v>
      </c>
      <c r="O24" s="21" t="s">
        <v>932</v>
      </c>
      <c r="P24" s="22" t="s">
        <v>931</v>
      </c>
      <c r="Q24" s="16">
        <v>10508</v>
      </c>
      <c r="R24" s="17">
        <v>185</v>
      </c>
      <c r="S24" s="17">
        <v>2636</v>
      </c>
      <c r="T24" s="17">
        <v>262</v>
      </c>
      <c r="U24" s="17">
        <v>714</v>
      </c>
      <c r="V24" s="17">
        <v>6475</v>
      </c>
      <c r="W24" s="17">
        <v>236</v>
      </c>
      <c r="X24" s="19" t="s">
        <v>937</v>
      </c>
      <c r="Y24" s="31">
        <v>21.140061746988003</v>
      </c>
      <c r="Z24" s="31">
        <v>38.984</v>
      </c>
      <c r="AA24" s="32">
        <v>0.5422753372406116</v>
      </c>
      <c r="AB24" s="31">
        <v>25.517278291108</v>
      </c>
      <c r="AC24" s="31">
        <v>21.216613535099</v>
      </c>
      <c r="AD24" s="31">
        <v>17.891887876856</v>
      </c>
      <c r="AE24" s="31">
        <v>25.01759644746</v>
      </c>
      <c r="AF24" s="31">
        <v>23.154480959216002</v>
      </c>
      <c r="AG24" s="31">
        <v>19.477324705021</v>
      </c>
      <c r="AH24" s="33" t="s">
        <v>296</v>
      </c>
      <c r="AI24" s="56" t="str">
        <f>IF(ISNA(Z85),"",HYPERLINK(CONCATENATE("./plots/trace_",GXPs!A24,".png"),"Plot for "&amp;A24))</f>
        <v>Plot for CBG0111</v>
      </c>
      <c r="AJ24" s="57" t="str">
        <f>IF(ISNA(Z85),"",HYPERLINK(CONCATENATE("./plots/profile_",GXPs!A24,".png"),"Plot for "&amp;A24))</f>
        <v>Plot for CBG0111</v>
      </c>
      <c r="AK24" s="38" t="s">
        <v>545</v>
      </c>
      <c r="AL24" s="46" t="s">
        <v>545</v>
      </c>
      <c r="AM24" s="41" t="s">
        <v>73</v>
      </c>
      <c r="AN24" s="42" t="s">
        <v>199</v>
      </c>
      <c r="AO24" s="43">
        <v>0</v>
      </c>
      <c r="AP24" s="43">
        <v>0.5</v>
      </c>
      <c r="AQ24" s="43">
        <v>0.1</v>
      </c>
      <c r="AR24" s="43">
        <v>0.4</v>
      </c>
    </row>
    <row r="25" spans="1:44" ht="12.75">
      <c r="A25" s="28" t="s">
        <v>684</v>
      </c>
      <c r="B25" s="2" t="s">
        <v>246</v>
      </c>
      <c r="C25" s="2" t="s">
        <v>413</v>
      </c>
      <c r="D25" s="1">
        <v>11</v>
      </c>
      <c r="E25" s="1" t="s">
        <v>293</v>
      </c>
      <c r="F25" s="49" t="s">
        <v>294</v>
      </c>
      <c r="G25" s="10">
        <v>1496821.5704024958</v>
      </c>
      <c r="H25" s="10">
        <v>5214720.29624491</v>
      </c>
      <c r="I25" s="12">
        <v>-43.213251888001054</v>
      </c>
      <c r="J25" s="12">
        <v>171.7297415850854</v>
      </c>
      <c r="K25" s="1" t="s">
        <v>218</v>
      </c>
      <c r="L25" s="1" t="s">
        <v>788</v>
      </c>
      <c r="M25" s="20" t="s">
        <v>400</v>
      </c>
      <c r="N25" s="51" t="s">
        <v>129</v>
      </c>
      <c r="O25" s="21" t="s">
        <v>911</v>
      </c>
      <c r="P25" s="22" t="s">
        <v>910</v>
      </c>
      <c r="Q25" s="16">
        <v>152</v>
      </c>
      <c r="R25" s="17">
        <v>107</v>
      </c>
      <c r="S25" s="17">
        <v>8</v>
      </c>
      <c r="T25" s="17">
        <v>16</v>
      </c>
      <c r="U25" s="17">
        <v>9</v>
      </c>
      <c r="V25" s="17">
        <v>6</v>
      </c>
      <c r="W25" s="17">
        <v>6</v>
      </c>
      <c r="X25" s="19" t="s">
        <v>902</v>
      </c>
      <c r="Y25" s="31">
        <v>0.21576827765607998</v>
      </c>
      <c r="Z25" s="31">
        <v>0.75</v>
      </c>
      <c r="AA25" s="32">
        <v>0.2876910368747733</v>
      </c>
      <c r="AB25" s="31">
        <v>0.30724451068058</v>
      </c>
      <c r="AC25" s="31">
        <v>0.25561109709962</v>
      </c>
      <c r="AD25" s="31">
        <v>0.24396265597959998</v>
      </c>
      <c r="AE25" s="31">
        <v>0.19986947410438</v>
      </c>
      <c r="AF25" s="31">
        <v>0.17092105040952002</v>
      </c>
      <c r="AG25" s="31">
        <v>0.15525043446447</v>
      </c>
      <c r="AH25" s="33" t="s">
        <v>296</v>
      </c>
      <c r="AI25" s="56" t="str">
        <f>IF(ISNA(Z86),"",HYPERLINK(CONCATENATE("./plots/trace_",GXPs!A25,".png"),"Plot for "&amp;A25))</f>
        <v>Plot for CLH0111</v>
      </c>
      <c r="AJ25" s="57" t="str">
        <f>IF(ISNA(Z86),"",HYPERLINK(CONCATENATE("./plots/profile_",GXPs!A25,".png"),"Plot for "&amp;A25))</f>
        <v>Plot for CLH0111</v>
      </c>
      <c r="AK25" s="38" t="s">
        <v>545</v>
      </c>
      <c r="AL25" s="46" t="s">
        <v>545</v>
      </c>
      <c r="AM25" s="41" t="s">
        <v>199</v>
      </c>
      <c r="AN25" s="42" t="s">
        <v>199</v>
      </c>
      <c r="AO25" s="43">
        <v>0</v>
      </c>
      <c r="AP25" s="43" t="s">
        <v>78</v>
      </c>
      <c r="AQ25" s="43" t="s">
        <v>79</v>
      </c>
      <c r="AR25" s="43" t="s">
        <v>78</v>
      </c>
    </row>
    <row r="26" spans="1:44" ht="12.75">
      <c r="A26" s="27" t="s">
        <v>654</v>
      </c>
      <c r="B26" s="2" t="s">
        <v>247</v>
      </c>
      <c r="C26" s="2" t="s">
        <v>416</v>
      </c>
      <c r="D26" s="1">
        <v>33</v>
      </c>
      <c r="E26" s="1" t="s">
        <v>293</v>
      </c>
      <c r="F26" s="49" t="s">
        <v>294</v>
      </c>
      <c r="G26" s="10">
        <v>1300161.9564532314</v>
      </c>
      <c r="H26" s="10">
        <v>5003364.7330197245</v>
      </c>
      <c r="I26" s="12">
        <v>-45.059648668374706</v>
      </c>
      <c r="J26" s="12">
        <v>169.1917307285865</v>
      </c>
      <c r="K26" s="1" t="s">
        <v>218</v>
      </c>
      <c r="L26" s="1" t="s">
        <v>802</v>
      </c>
      <c r="M26" s="20" t="s">
        <v>509</v>
      </c>
      <c r="N26" s="51" t="s">
        <v>416</v>
      </c>
      <c r="O26" s="21" t="s">
        <v>857</v>
      </c>
      <c r="P26" s="22" t="s">
        <v>856</v>
      </c>
      <c r="Q26" s="16">
        <v>10119</v>
      </c>
      <c r="R26" s="17">
        <v>1193</v>
      </c>
      <c r="S26" s="17">
        <v>247</v>
      </c>
      <c r="T26" s="17">
        <v>1898</v>
      </c>
      <c r="U26" s="17">
        <v>17</v>
      </c>
      <c r="V26" s="17">
        <v>6737</v>
      </c>
      <c r="W26" s="17">
        <v>27</v>
      </c>
      <c r="X26" s="19" t="s">
        <v>937</v>
      </c>
      <c r="Y26" s="31">
        <v>10.955664110989</v>
      </c>
      <c r="Z26" s="31">
        <v>27.26</v>
      </c>
      <c r="AA26" s="32">
        <v>0.401895235179347</v>
      </c>
      <c r="AB26" s="31">
        <v>16.241054942871</v>
      </c>
      <c r="AC26" s="31">
        <v>12.981325262715</v>
      </c>
      <c r="AD26" s="31">
        <v>10.68645778304</v>
      </c>
      <c r="AE26" s="31">
        <v>11.46939906197</v>
      </c>
      <c r="AF26" s="31">
        <v>10.436419994934</v>
      </c>
      <c r="AG26" s="31">
        <v>7.736959480472</v>
      </c>
      <c r="AH26" s="33" t="s">
        <v>296</v>
      </c>
      <c r="AI26" s="56" t="str">
        <f>IF(ISNA(Z87),"",HYPERLINK(CONCATENATE("./plots/trace_",GXPs!A26,".png"),"Plot for "&amp;A26))</f>
        <v>Plot for CML0331</v>
      </c>
      <c r="AJ26" s="57" t="str">
        <f>IF(ISNA(Z87),"",HYPERLINK(CONCATENATE("./plots/profile_",GXPs!A26,".png"),"Plot for "&amp;A26))</f>
        <v>Plot for CML0331</v>
      </c>
      <c r="AK26" s="38" t="s">
        <v>581</v>
      </c>
      <c r="AL26" s="46" t="s">
        <v>545</v>
      </c>
      <c r="AM26" s="41" t="s">
        <v>199</v>
      </c>
      <c r="AN26" s="42" t="s">
        <v>96</v>
      </c>
      <c r="AO26" s="43">
        <v>0</v>
      </c>
      <c r="AP26" s="43">
        <v>0.5</v>
      </c>
      <c r="AQ26" s="43">
        <v>0.2</v>
      </c>
      <c r="AR26" s="43">
        <v>0.3</v>
      </c>
    </row>
    <row r="27" spans="1:44" ht="12.75">
      <c r="A27" s="27" t="s">
        <v>685</v>
      </c>
      <c r="B27" s="2" t="s">
        <v>248</v>
      </c>
      <c r="C27" s="2" t="s">
        <v>415</v>
      </c>
      <c r="D27" s="1">
        <v>11</v>
      </c>
      <c r="E27" s="1" t="s">
        <v>293</v>
      </c>
      <c r="F27" s="49" t="s">
        <v>294</v>
      </c>
      <c r="G27" s="10">
        <v>1480634.7806882833</v>
      </c>
      <c r="H27" s="10">
        <v>5197736.508396975</v>
      </c>
      <c r="I27" s="12">
        <v>-43.36374833005984</v>
      </c>
      <c r="J27" s="12">
        <v>171.52683578589668</v>
      </c>
      <c r="K27" s="1" t="s">
        <v>218</v>
      </c>
      <c r="L27" s="1" t="s">
        <v>788</v>
      </c>
      <c r="M27" s="20" t="s">
        <v>221</v>
      </c>
      <c r="N27" s="51" t="s">
        <v>126</v>
      </c>
      <c r="O27" s="21" t="s">
        <v>911</v>
      </c>
      <c r="P27" s="22" t="s">
        <v>910</v>
      </c>
      <c r="Q27" s="16">
        <v>110</v>
      </c>
      <c r="R27" s="17">
        <v>67</v>
      </c>
      <c r="S27" s="17">
        <v>11</v>
      </c>
      <c r="T27" s="17">
        <v>17</v>
      </c>
      <c r="U27" s="17">
        <v>0</v>
      </c>
      <c r="V27" s="17">
        <v>14</v>
      </c>
      <c r="W27" s="17">
        <v>1</v>
      </c>
      <c r="X27" s="19" t="s">
        <v>902</v>
      </c>
      <c r="Y27" s="31">
        <v>0.12591938207375</v>
      </c>
      <c r="Z27" s="31">
        <v>0.346</v>
      </c>
      <c r="AA27" s="32">
        <v>0.363928849924133</v>
      </c>
      <c r="AB27" s="31">
        <v>0.18172637853949</v>
      </c>
      <c r="AC27" s="31">
        <v>0.14126860025221</v>
      </c>
      <c r="AD27" s="31">
        <v>0.13992221513799</v>
      </c>
      <c r="AE27" s="31">
        <v>0.12067957289692001</v>
      </c>
      <c r="AF27" s="31">
        <v>0.099739593008528</v>
      </c>
      <c r="AG27" s="31">
        <v>0.094400347571572</v>
      </c>
      <c r="AH27" s="33" t="s">
        <v>296</v>
      </c>
      <c r="AI27" s="56" t="str">
        <f>IF(ISNA(Z88),"",HYPERLINK(CONCATENATE("./plots/trace_",GXPs!A27,".png"),"Plot for "&amp;A27))</f>
        <v>Plot for COL0111</v>
      </c>
      <c r="AJ27" s="57" t="str">
        <f>IF(ISNA(Z88),"",HYPERLINK(CONCATENATE("./plots/profile_",GXPs!A27,".png"),"Plot for "&amp;A27))</f>
        <v>Plot for COL0111</v>
      </c>
      <c r="AK27" s="38" t="s">
        <v>545</v>
      </c>
      <c r="AL27" s="46" t="s">
        <v>545</v>
      </c>
      <c r="AM27" s="41" t="s">
        <v>545</v>
      </c>
      <c r="AN27" s="42" t="s">
        <v>545</v>
      </c>
      <c r="AO27" s="43" t="s">
        <v>545</v>
      </c>
      <c r="AP27" s="43" t="s">
        <v>545</v>
      </c>
      <c r="AQ27" s="43" t="s">
        <v>545</v>
      </c>
      <c r="AR27" s="43" t="s">
        <v>545</v>
      </c>
    </row>
    <row r="28" spans="1:44" ht="12.75">
      <c r="A28" s="27" t="s">
        <v>686</v>
      </c>
      <c r="B28" s="2" t="s">
        <v>249</v>
      </c>
      <c r="C28" s="2" t="s">
        <v>526</v>
      </c>
      <c r="D28" s="1">
        <v>11</v>
      </c>
      <c r="E28" s="1" t="s">
        <v>293</v>
      </c>
      <c r="F28" s="49" t="s">
        <v>294</v>
      </c>
      <c r="G28" s="10">
        <v>1748141.258132389</v>
      </c>
      <c r="H28" s="10">
        <v>5426365.7059195</v>
      </c>
      <c r="I28" s="12">
        <v>-41.30057160898585</v>
      </c>
      <c r="J28" s="12">
        <v>174.76948355956006</v>
      </c>
      <c r="K28" s="1" t="s">
        <v>391</v>
      </c>
      <c r="L28" s="1" t="s">
        <v>803</v>
      </c>
      <c r="M28" s="20" t="s">
        <v>397</v>
      </c>
      <c r="N28" s="51" t="s">
        <v>135</v>
      </c>
      <c r="O28" s="21" t="s">
        <v>876</v>
      </c>
      <c r="P28" s="22" t="s">
        <v>873</v>
      </c>
      <c r="Q28" s="16">
        <v>8036</v>
      </c>
      <c r="R28" s="17">
        <v>942</v>
      </c>
      <c r="S28" s="17">
        <v>4180</v>
      </c>
      <c r="T28" s="17">
        <v>1599</v>
      </c>
      <c r="U28" s="17">
        <v>447</v>
      </c>
      <c r="V28" s="17">
        <v>168</v>
      </c>
      <c r="W28" s="17">
        <v>700</v>
      </c>
      <c r="X28" s="19" t="s">
        <v>894</v>
      </c>
      <c r="Y28" s="31">
        <v>8.8081283543264</v>
      </c>
      <c r="Z28" s="31">
        <v>24.47</v>
      </c>
      <c r="AA28" s="32">
        <v>0.35995620573463016</v>
      </c>
      <c r="AB28" s="31">
        <v>11.824087829111</v>
      </c>
      <c r="AC28" s="31">
        <v>11.808925935267</v>
      </c>
      <c r="AD28" s="31">
        <v>7.2758681118499</v>
      </c>
      <c r="AE28" s="31">
        <v>9.5922682367029</v>
      </c>
      <c r="AF28" s="31">
        <v>10.491087055645</v>
      </c>
      <c r="AG28" s="31">
        <v>6.0552748559407</v>
      </c>
      <c r="AH28" s="33" t="s">
        <v>296</v>
      </c>
      <c r="AI28" s="56" t="str">
        <f>IF(ISNA(Z89),"",HYPERLINK(CONCATENATE("./plots/trace_",GXPs!A28,".png"),"Plot for "&amp;A28))</f>
        <v>Plot for CPK0111</v>
      </c>
      <c r="AJ28" s="57" t="str">
        <f>IF(ISNA(Z89),"",HYPERLINK(CONCATENATE("./plots/profile_",GXPs!A28,".png"),"Plot for "&amp;A28))</f>
        <v>Plot for CPK0111</v>
      </c>
      <c r="AK28" s="38" t="s">
        <v>545</v>
      </c>
      <c r="AL28" s="46" t="s">
        <v>545</v>
      </c>
      <c r="AM28" s="41" t="s">
        <v>545</v>
      </c>
      <c r="AN28" s="42" t="s">
        <v>545</v>
      </c>
      <c r="AO28" s="43" t="s">
        <v>545</v>
      </c>
      <c r="AP28" s="43" t="s">
        <v>545</v>
      </c>
      <c r="AQ28" s="43" t="s">
        <v>545</v>
      </c>
      <c r="AR28" s="43" t="s">
        <v>545</v>
      </c>
    </row>
    <row r="29" spans="1:44" ht="12.75">
      <c r="A29" s="27" t="s">
        <v>666</v>
      </c>
      <c r="B29" s="2" t="s">
        <v>249</v>
      </c>
      <c r="C29" s="2" t="s">
        <v>526</v>
      </c>
      <c r="D29" s="1">
        <v>33</v>
      </c>
      <c r="E29" s="1" t="s">
        <v>293</v>
      </c>
      <c r="F29" s="49" t="s">
        <v>294</v>
      </c>
      <c r="G29" s="10">
        <v>1748141.258132389</v>
      </c>
      <c r="H29" s="10">
        <v>5426365.7059195</v>
      </c>
      <c r="I29" s="12">
        <v>-41.30057160898585</v>
      </c>
      <c r="J29" s="12">
        <v>174.76948355956006</v>
      </c>
      <c r="K29" s="1" t="s">
        <v>391</v>
      </c>
      <c r="L29" s="1" t="s">
        <v>803</v>
      </c>
      <c r="M29" s="20" t="s">
        <v>397</v>
      </c>
      <c r="N29" s="51" t="s">
        <v>135</v>
      </c>
      <c r="O29" s="21" t="s">
        <v>876</v>
      </c>
      <c r="P29" s="22" t="s">
        <v>873</v>
      </c>
      <c r="Q29" s="16">
        <v>39709</v>
      </c>
      <c r="R29" s="17">
        <v>4250</v>
      </c>
      <c r="S29" s="17">
        <v>19535</v>
      </c>
      <c r="T29" s="17">
        <v>8270</v>
      </c>
      <c r="U29" s="17">
        <v>2564</v>
      </c>
      <c r="V29" s="17">
        <v>666</v>
      </c>
      <c r="W29" s="17">
        <v>4424</v>
      </c>
      <c r="X29" s="19" t="s">
        <v>894</v>
      </c>
      <c r="Y29" s="31">
        <v>75.139656923147</v>
      </c>
      <c r="Z29" s="31">
        <v>165.044</v>
      </c>
      <c r="AA29" s="32">
        <v>0.455270454685702</v>
      </c>
      <c r="AB29" s="31">
        <v>104.20707302534</v>
      </c>
      <c r="AC29" s="31">
        <v>92.145627574611</v>
      </c>
      <c r="AD29" s="31">
        <v>69.11232862738001</v>
      </c>
      <c r="AE29" s="31">
        <v>78.56411795230001</v>
      </c>
      <c r="AF29" s="31">
        <v>78.348058768893</v>
      </c>
      <c r="AG29" s="31">
        <v>55.254213024787</v>
      </c>
      <c r="AH29" s="33" t="s">
        <v>296</v>
      </c>
      <c r="AI29" s="56" t="str">
        <f>IF(ISNA(Z90),"",HYPERLINK(CONCATENATE("./plots/trace_",GXPs!A29,".png"),"Plot for "&amp;A29))</f>
        <v>Plot for CPK0331</v>
      </c>
      <c r="AJ29" s="57" t="str">
        <f>IF(ISNA(Z90),"",HYPERLINK(CONCATENATE("./plots/profile_",GXPs!A29,".png"),"Plot for "&amp;A29))</f>
        <v>Plot for CPK0331</v>
      </c>
      <c r="AK29" s="38" t="s">
        <v>202</v>
      </c>
      <c r="AL29" s="46" t="s">
        <v>545</v>
      </c>
      <c r="AM29" s="41" t="s">
        <v>545</v>
      </c>
      <c r="AN29" s="42" t="s">
        <v>545</v>
      </c>
      <c r="AO29" s="43" t="s">
        <v>545</v>
      </c>
      <c r="AP29" s="43" t="s">
        <v>545</v>
      </c>
      <c r="AQ29" s="43" t="s">
        <v>545</v>
      </c>
      <c r="AR29" s="43" t="s">
        <v>545</v>
      </c>
    </row>
    <row r="30" spans="1:44" ht="12.75">
      <c r="A30" s="27" t="s">
        <v>632</v>
      </c>
      <c r="B30" s="2" t="s">
        <v>250</v>
      </c>
      <c r="C30" s="2" t="s">
        <v>525</v>
      </c>
      <c r="D30" s="1">
        <v>33</v>
      </c>
      <c r="E30" s="1" t="s">
        <v>293</v>
      </c>
      <c r="F30" s="49" t="s">
        <v>294</v>
      </c>
      <c r="G30" s="10">
        <v>1694031.924315291</v>
      </c>
      <c r="H30" s="10">
        <v>5673651.71590722</v>
      </c>
      <c r="I30" s="12">
        <v>-39.08118514272578</v>
      </c>
      <c r="J30" s="12">
        <v>174.08715233379723</v>
      </c>
      <c r="K30" s="1" t="s">
        <v>391</v>
      </c>
      <c r="L30" s="1" t="s">
        <v>804</v>
      </c>
      <c r="M30" s="20" t="s">
        <v>395</v>
      </c>
      <c r="N30" s="51" t="s">
        <v>573</v>
      </c>
      <c r="O30" s="21" t="s">
        <v>915</v>
      </c>
      <c r="P30" s="22" t="s">
        <v>914</v>
      </c>
      <c r="Q30" s="16">
        <v>18703</v>
      </c>
      <c r="R30" s="17">
        <v>637</v>
      </c>
      <c r="S30" s="17">
        <v>11814</v>
      </c>
      <c r="T30" s="17">
        <v>1826</v>
      </c>
      <c r="U30" s="17">
        <v>3292</v>
      </c>
      <c r="V30" s="17">
        <v>651</v>
      </c>
      <c r="W30" s="17">
        <v>483</v>
      </c>
      <c r="X30" s="19" t="s">
        <v>894</v>
      </c>
      <c r="Y30" s="31">
        <v>24.846052437021</v>
      </c>
      <c r="Z30" s="31">
        <v>56.446</v>
      </c>
      <c r="AA30" s="32">
        <v>0.44017383759736745</v>
      </c>
      <c r="AB30" s="31">
        <v>31.701913959265</v>
      </c>
      <c r="AC30" s="31">
        <v>30.671884153005003</v>
      </c>
      <c r="AD30" s="31">
        <v>21.692</v>
      </c>
      <c r="AE30" s="31">
        <v>26.478156072247998</v>
      </c>
      <c r="AF30" s="31">
        <v>28.25119023896</v>
      </c>
      <c r="AG30" s="31">
        <v>19.096112411964</v>
      </c>
      <c r="AH30" s="33" t="s">
        <v>296</v>
      </c>
      <c r="AI30" s="56" t="str">
        <f>IF(ISNA(Z91),"",HYPERLINK(CONCATENATE("./plots/trace_",GXPs!A30,".png"),"Plot for "&amp;A30))</f>
        <v>Plot for CST0331</v>
      </c>
      <c r="AJ30" s="57" t="str">
        <f>IF(ISNA(Z91),"",HYPERLINK(CONCATENATE("./plots/profile_",GXPs!A30,".png"),"Plot for "&amp;A30))</f>
        <v>Plot for CST0331</v>
      </c>
      <c r="AK30" s="38" t="s">
        <v>568</v>
      </c>
      <c r="AL30" s="46" t="s">
        <v>545</v>
      </c>
      <c r="AM30" s="41" t="s">
        <v>199</v>
      </c>
      <c r="AN30" s="42" t="s">
        <v>89</v>
      </c>
      <c r="AO30" s="43">
        <v>0.24</v>
      </c>
      <c r="AP30" s="43">
        <v>0.37</v>
      </c>
      <c r="AQ30" s="43">
        <v>0.34</v>
      </c>
      <c r="AR30" s="43">
        <v>0.05</v>
      </c>
    </row>
    <row r="31" spans="1:44" ht="12.75">
      <c r="A31" s="27" t="s">
        <v>687</v>
      </c>
      <c r="B31" s="2" t="s">
        <v>251</v>
      </c>
      <c r="C31" s="2" t="s">
        <v>417</v>
      </c>
      <c r="D31" s="1">
        <v>33</v>
      </c>
      <c r="E31" s="1" t="s">
        <v>293</v>
      </c>
      <c r="F31" s="49" t="s">
        <v>294</v>
      </c>
      <c r="G31" s="10">
        <v>1589865.0327419334</v>
      </c>
      <c r="H31" s="10">
        <v>5270423.58843156</v>
      </c>
      <c r="I31" s="12">
        <v>-42.71862169486844</v>
      </c>
      <c r="J31" s="12">
        <v>172.8762206385379</v>
      </c>
      <c r="K31" s="1" t="s">
        <v>218</v>
      </c>
      <c r="L31" s="1" t="s">
        <v>805</v>
      </c>
      <c r="M31" s="20" t="s">
        <v>221</v>
      </c>
      <c r="N31" s="51" t="s">
        <v>417</v>
      </c>
      <c r="O31" s="21" t="s">
        <v>904</v>
      </c>
      <c r="P31" s="22" t="s">
        <v>903</v>
      </c>
      <c r="Q31" s="16">
        <v>2978</v>
      </c>
      <c r="R31" s="17">
        <v>325</v>
      </c>
      <c r="S31" s="17">
        <v>70</v>
      </c>
      <c r="T31" s="17">
        <v>2504</v>
      </c>
      <c r="U31" s="17">
        <v>33</v>
      </c>
      <c r="V31" s="17">
        <v>46</v>
      </c>
      <c r="W31" s="17">
        <v>0</v>
      </c>
      <c r="X31" s="19" t="s">
        <v>784</v>
      </c>
      <c r="Y31" s="31">
        <v>5.7719621440307005</v>
      </c>
      <c r="Z31" s="31">
        <v>15.526</v>
      </c>
      <c r="AA31" s="32">
        <v>0.3717610552641183</v>
      </c>
      <c r="AB31" s="31">
        <v>5.339165822156</v>
      </c>
      <c r="AC31" s="31">
        <v>4.3953488020177005</v>
      </c>
      <c r="AD31" s="31">
        <v>3.7719050004554</v>
      </c>
      <c r="AE31" s="31">
        <v>8.0928346472408</v>
      </c>
      <c r="AF31" s="31">
        <v>7.6608197247319</v>
      </c>
      <c r="AG31" s="31">
        <v>6.6418497210281</v>
      </c>
      <c r="AH31" s="33" t="s">
        <v>297</v>
      </c>
      <c r="AI31" s="56" t="str">
        <f>IF(ISNA(Z92),"",HYPERLINK(CONCATENATE("./plots/trace_",GXPs!A31,".png"),"Plot for "&amp;A31))</f>
        <v>Plot for CUL0331</v>
      </c>
      <c r="AJ31" s="57" t="str">
        <f>IF(ISNA(Z92),"",HYPERLINK(CONCATENATE("./plots/profile_",GXPs!A31,".png"),"Plot for "&amp;A31))</f>
        <v>Plot for CUL0331</v>
      </c>
      <c r="AK31" s="38" t="s">
        <v>545</v>
      </c>
      <c r="AL31" s="46" t="s">
        <v>545</v>
      </c>
      <c r="AM31" s="41" t="s">
        <v>199</v>
      </c>
      <c r="AN31" s="42" t="s">
        <v>103</v>
      </c>
      <c r="AO31" s="43">
        <v>0</v>
      </c>
      <c r="AP31" s="43">
        <v>0.25</v>
      </c>
      <c r="AQ31" s="43">
        <v>0.05</v>
      </c>
      <c r="AR31" s="43">
        <v>0.7</v>
      </c>
    </row>
    <row r="32" spans="1:44" ht="12.75">
      <c r="A32" s="27" t="s">
        <v>614</v>
      </c>
      <c r="B32" s="2" t="s">
        <v>252</v>
      </c>
      <c r="C32" s="2" t="s">
        <v>414</v>
      </c>
      <c r="D32" s="1">
        <v>33</v>
      </c>
      <c r="E32" s="1" t="s">
        <v>293</v>
      </c>
      <c r="F32" s="49" t="s">
        <v>294</v>
      </c>
      <c r="G32" s="10">
        <v>1309790.462098035</v>
      </c>
      <c r="H32" s="10">
        <v>4990373.1160627995</v>
      </c>
      <c r="I32" s="12">
        <v>-45.180362707146365</v>
      </c>
      <c r="J32" s="12">
        <v>169.30623212452198</v>
      </c>
      <c r="K32" s="1" t="s">
        <v>218</v>
      </c>
      <c r="L32" s="1" t="s">
        <v>802</v>
      </c>
      <c r="M32" s="20" t="s">
        <v>509</v>
      </c>
      <c r="N32" s="51" t="s">
        <v>20</v>
      </c>
      <c r="O32" s="21" t="s">
        <v>857</v>
      </c>
      <c r="P32" s="22" t="s">
        <v>856</v>
      </c>
      <c r="Q32" s="16">
        <v>6617</v>
      </c>
      <c r="R32" s="17">
        <v>693</v>
      </c>
      <c r="S32" s="17">
        <v>55</v>
      </c>
      <c r="T32" s="17">
        <v>1218</v>
      </c>
      <c r="U32" s="17">
        <v>14</v>
      </c>
      <c r="V32" s="17">
        <v>4532</v>
      </c>
      <c r="W32" s="17">
        <v>105</v>
      </c>
      <c r="X32" s="19" t="s">
        <v>937</v>
      </c>
      <c r="Y32" s="31">
        <v>0.7900288426433</v>
      </c>
      <c r="Z32" s="31">
        <v>9.17</v>
      </c>
      <c r="AA32" s="32">
        <v>0.08615363605706652</v>
      </c>
      <c r="AB32" s="31">
        <v>1.393659811227</v>
      </c>
      <c r="AC32" s="31">
        <v>0.7484981925178601</v>
      </c>
      <c r="AD32" s="31">
        <v>0.41772119500865</v>
      </c>
      <c r="AE32" s="31">
        <v>1.2046133120447</v>
      </c>
      <c r="AF32" s="31">
        <v>1.0205603309972</v>
      </c>
      <c r="AG32" s="31">
        <v>0.5937815787066699</v>
      </c>
      <c r="AH32" s="33" t="s">
        <v>296</v>
      </c>
      <c r="AI32" s="56" t="str">
        <f>IF(ISNA(Z93),"",HYPERLINK(CONCATENATE("./plots/trace_",GXPs!A32,".png"),"Plot for "&amp;A32))</f>
        <v>Plot for CYD0331</v>
      </c>
      <c r="AJ32" s="57" t="str">
        <f>IF(ISNA(Z93),"",HYPERLINK(CONCATENATE("./plots/profile_",GXPs!A32,".png"),"Plot for "&amp;A32))</f>
        <v>Plot for CYD0331</v>
      </c>
      <c r="AK32" s="38" t="s">
        <v>563</v>
      </c>
      <c r="AL32" s="46" t="s">
        <v>888</v>
      </c>
      <c r="AM32" s="41" t="s">
        <v>199</v>
      </c>
      <c r="AN32" s="42" t="s">
        <v>97</v>
      </c>
      <c r="AO32" s="43">
        <v>0</v>
      </c>
      <c r="AP32" s="43">
        <v>0.35</v>
      </c>
      <c r="AQ32" s="43">
        <v>0.15</v>
      </c>
      <c r="AR32" s="43">
        <v>0.5</v>
      </c>
    </row>
    <row r="33" spans="1:44" ht="12.75">
      <c r="A33" s="27" t="s">
        <v>689</v>
      </c>
      <c r="B33" s="2" t="s">
        <v>253</v>
      </c>
      <c r="C33" s="2" t="s">
        <v>419</v>
      </c>
      <c r="D33" s="1">
        <v>11</v>
      </c>
      <c r="E33" s="1" t="s">
        <v>293</v>
      </c>
      <c r="F33" s="49" t="s">
        <v>294</v>
      </c>
      <c r="G33" s="10">
        <v>1679283.8349976323</v>
      </c>
      <c r="H33" s="10">
        <v>6023142.348908443</v>
      </c>
      <c r="I33" s="12">
        <v>-35.932851731515676</v>
      </c>
      <c r="J33" s="12">
        <v>173.87892875134364</v>
      </c>
      <c r="K33" s="1" t="s">
        <v>391</v>
      </c>
      <c r="L33" s="1" t="s">
        <v>806</v>
      </c>
      <c r="M33" s="20" t="s">
        <v>506</v>
      </c>
      <c r="N33" s="51" t="s">
        <v>419</v>
      </c>
      <c r="O33" s="21" t="s">
        <v>907</v>
      </c>
      <c r="P33" s="22" t="s">
        <v>906</v>
      </c>
      <c r="Q33" s="16">
        <v>5843</v>
      </c>
      <c r="R33" s="17">
        <v>2637</v>
      </c>
      <c r="S33" s="17">
        <v>870</v>
      </c>
      <c r="T33" s="17">
        <v>839</v>
      </c>
      <c r="U33" s="17">
        <v>1427</v>
      </c>
      <c r="V33" s="17">
        <v>69</v>
      </c>
      <c r="W33" s="17">
        <v>1</v>
      </c>
      <c r="X33" s="19" t="s">
        <v>902</v>
      </c>
      <c r="Y33" s="31">
        <v>6.858179034319099</v>
      </c>
      <c r="Z33" s="31">
        <v>12.038</v>
      </c>
      <c r="AA33" s="32">
        <v>0.5697108352150771</v>
      </c>
      <c r="AB33" s="31">
        <v>8.8754130153999</v>
      </c>
      <c r="AC33" s="31">
        <v>7.5347860445565</v>
      </c>
      <c r="AD33" s="31">
        <v>5.7325032334457005</v>
      </c>
      <c r="AE33" s="31">
        <v>8.375890030934999</v>
      </c>
      <c r="AF33" s="31">
        <v>7.4080994680402</v>
      </c>
      <c r="AG33" s="31">
        <v>5.6985796213299</v>
      </c>
      <c r="AH33" s="33" t="s">
        <v>296</v>
      </c>
      <c r="AI33" s="56" t="str">
        <f>IF(ISNA(Z94),"",HYPERLINK(CONCATENATE("./plots/trace_",GXPs!A33,".png"),"Plot for "&amp;A33))</f>
        <v>Plot for DAR0111</v>
      </c>
      <c r="AJ33" s="57" t="str">
        <f>IF(ISNA(Z94),"",HYPERLINK(CONCATENATE("./plots/profile_",GXPs!A33,".png"),"Plot for "&amp;A33))</f>
        <v>Plot for DAR0111</v>
      </c>
      <c r="AK33" s="38" t="s">
        <v>545</v>
      </c>
      <c r="AL33" s="46" t="s">
        <v>545</v>
      </c>
      <c r="AM33" s="41" t="s">
        <v>199</v>
      </c>
      <c r="AN33" s="42" t="s">
        <v>84</v>
      </c>
      <c r="AO33" s="43">
        <v>0</v>
      </c>
      <c r="AP33" s="43">
        <v>0.5</v>
      </c>
      <c r="AQ33" s="43">
        <v>0</v>
      </c>
      <c r="AR33" s="43">
        <v>0.5</v>
      </c>
    </row>
    <row r="34" spans="1:44" ht="12.75">
      <c r="A34" s="27" t="s">
        <v>598</v>
      </c>
      <c r="B34" s="2" t="s">
        <v>254</v>
      </c>
      <c r="C34" s="2" t="s">
        <v>533</v>
      </c>
      <c r="D34" s="1">
        <v>33</v>
      </c>
      <c r="E34" s="1" t="s">
        <v>293</v>
      </c>
      <c r="F34" s="49" t="s">
        <v>294</v>
      </c>
      <c r="G34" s="10">
        <v>1460287.817019618</v>
      </c>
      <c r="H34" s="10">
        <v>5298504.058361322</v>
      </c>
      <c r="I34" s="12">
        <v>-42.45320868324128</v>
      </c>
      <c r="J34" s="12">
        <v>171.30092668317423</v>
      </c>
      <c r="K34" s="1" t="s">
        <v>218</v>
      </c>
      <c r="L34" s="1" t="s">
        <v>792</v>
      </c>
      <c r="M34" s="20" t="s">
        <v>400</v>
      </c>
      <c r="N34" s="51" t="s">
        <v>133</v>
      </c>
      <c r="O34" s="21" t="s">
        <v>941</v>
      </c>
      <c r="P34" s="22" t="s">
        <v>940</v>
      </c>
      <c r="Q34" s="16">
        <v>2564</v>
      </c>
      <c r="R34" s="17">
        <v>143</v>
      </c>
      <c r="S34" s="17">
        <v>22</v>
      </c>
      <c r="T34" s="17">
        <v>240</v>
      </c>
      <c r="U34" s="17">
        <v>15</v>
      </c>
      <c r="V34" s="17">
        <v>2144</v>
      </c>
      <c r="W34" s="17">
        <v>0</v>
      </c>
      <c r="X34" s="19" t="s">
        <v>937</v>
      </c>
      <c r="Y34" s="31">
        <v>4.3927766292442</v>
      </c>
      <c r="Z34" s="31">
        <v>13.114</v>
      </c>
      <c r="AA34" s="32">
        <v>0.33496847866739365</v>
      </c>
      <c r="AB34" s="31">
        <v>5.3995356184799</v>
      </c>
      <c r="AC34" s="31">
        <v>5.0410469945355</v>
      </c>
      <c r="AD34" s="31">
        <v>4.0094839238546</v>
      </c>
      <c r="AE34" s="31">
        <v>4.7740397165951</v>
      </c>
      <c r="AF34" s="31">
        <v>4.7244816347209</v>
      </c>
      <c r="AG34" s="31">
        <v>3.6072244580626998</v>
      </c>
      <c r="AH34" s="33" t="s">
        <v>296</v>
      </c>
      <c r="AI34" s="56" t="str">
        <f>IF(ISNA(Z95),"",HYPERLINK(CONCATENATE("./plots/trace_",GXPs!A34,".png"),"Plot for "&amp;A34))</f>
        <v>Plot for DOB0331</v>
      </c>
      <c r="AJ34" s="57" t="str">
        <f>IF(ISNA(Z95),"",HYPERLINK(CONCATENATE("./plots/profile_",GXPs!A34,".png"),"Plot for "&amp;A34))</f>
        <v>Plot for DOB0331</v>
      </c>
      <c r="AK34" s="38" t="s">
        <v>553</v>
      </c>
      <c r="AL34" s="46" t="s">
        <v>545</v>
      </c>
      <c r="AM34" s="41" t="s">
        <v>77</v>
      </c>
      <c r="AN34" s="42" t="s">
        <v>199</v>
      </c>
      <c r="AO34" s="43">
        <v>0</v>
      </c>
      <c r="AP34" s="43">
        <v>0.3</v>
      </c>
      <c r="AQ34" s="43">
        <v>0.4</v>
      </c>
      <c r="AR34" s="43">
        <v>0.3</v>
      </c>
    </row>
    <row r="35" spans="1:44" ht="12.75">
      <c r="A35" s="27" t="s">
        <v>690</v>
      </c>
      <c r="B35" s="2" t="s">
        <v>255</v>
      </c>
      <c r="C35" s="2" t="s">
        <v>418</v>
      </c>
      <c r="D35" s="1">
        <v>11</v>
      </c>
      <c r="E35" s="1" t="s">
        <v>293</v>
      </c>
      <c r="F35" s="49" t="s">
        <v>294</v>
      </c>
      <c r="G35" s="10">
        <v>1858017.5870782814</v>
      </c>
      <c r="H35" s="10">
        <v>5546717.015250008</v>
      </c>
      <c r="I35" s="12">
        <v>-40.190279448953206</v>
      </c>
      <c r="J35" s="12">
        <v>176.03090092541876</v>
      </c>
      <c r="K35" s="1" t="s">
        <v>391</v>
      </c>
      <c r="L35" s="1" t="s">
        <v>807</v>
      </c>
      <c r="M35" s="20" t="s">
        <v>394</v>
      </c>
      <c r="N35" s="51" t="s">
        <v>418</v>
      </c>
      <c r="O35" s="21" t="s">
        <v>917</v>
      </c>
      <c r="P35" s="22" t="s">
        <v>916</v>
      </c>
      <c r="Q35" s="16">
        <v>5438</v>
      </c>
      <c r="R35" s="17">
        <v>3569</v>
      </c>
      <c r="S35" s="17">
        <v>924</v>
      </c>
      <c r="T35" s="17">
        <v>884</v>
      </c>
      <c r="U35" s="17">
        <v>13</v>
      </c>
      <c r="V35" s="17">
        <v>48</v>
      </c>
      <c r="W35" s="17">
        <v>0</v>
      </c>
      <c r="X35" s="19" t="s">
        <v>902</v>
      </c>
      <c r="Y35" s="31">
        <v>8.9609470381526</v>
      </c>
      <c r="Z35" s="31">
        <v>14.864</v>
      </c>
      <c r="AA35" s="32">
        <v>0.6028624218348089</v>
      </c>
      <c r="AB35" s="31">
        <v>11.024245404868</v>
      </c>
      <c r="AC35" s="31">
        <v>9.754370407734301</v>
      </c>
      <c r="AD35" s="31">
        <v>7.554525002277099</v>
      </c>
      <c r="AE35" s="31">
        <v>10.578168246682</v>
      </c>
      <c r="AF35" s="31">
        <v>9.907907287005001</v>
      </c>
      <c r="AG35" s="31">
        <v>7.7378756974298</v>
      </c>
      <c r="AH35" s="33" t="s">
        <v>296</v>
      </c>
      <c r="AI35" s="56" t="str">
        <f>IF(ISNA(Z96),"",HYPERLINK(CONCATENATE("./plots/trace_",GXPs!A35,".png"),"Plot for "&amp;A35))</f>
        <v>Plot for DVK0111</v>
      </c>
      <c r="AJ35" s="57" t="str">
        <f>IF(ISNA(Z96),"",HYPERLINK(CONCATENATE("./plots/profile_",GXPs!A35,".png"),"Plot for "&amp;A35))</f>
        <v>Plot for DVK0111</v>
      </c>
      <c r="AK35" s="38" t="s">
        <v>545</v>
      </c>
      <c r="AL35" s="46" t="s">
        <v>545</v>
      </c>
      <c r="AM35" s="41" t="s">
        <v>68</v>
      </c>
      <c r="AN35" s="42" t="s">
        <v>84</v>
      </c>
      <c r="AO35" s="43">
        <v>0.1</v>
      </c>
      <c r="AP35" s="43">
        <v>0.5</v>
      </c>
      <c r="AQ35" s="43">
        <v>0.25</v>
      </c>
      <c r="AR35" s="43">
        <v>0.15</v>
      </c>
    </row>
    <row r="36" spans="1:44" ht="12.75">
      <c r="A36" s="27" t="s">
        <v>602</v>
      </c>
      <c r="B36" s="2" t="s">
        <v>256</v>
      </c>
      <c r="C36" s="2" t="s">
        <v>421</v>
      </c>
      <c r="D36" s="1">
        <v>33</v>
      </c>
      <c r="E36" s="1" t="s">
        <v>293</v>
      </c>
      <c r="F36" s="49" t="s">
        <v>294</v>
      </c>
      <c r="G36" s="10">
        <v>1936333.6241042907</v>
      </c>
      <c r="H36" s="10">
        <v>5788731.526457421</v>
      </c>
      <c r="I36" s="12">
        <v>-37.986750195593395</v>
      </c>
      <c r="J36" s="12">
        <v>176.82940964031505</v>
      </c>
      <c r="K36" s="1" t="s">
        <v>391</v>
      </c>
      <c r="L36" s="1" t="s">
        <v>808</v>
      </c>
      <c r="M36" s="20" t="s">
        <v>392</v>
      </c>
      <c r="N36" s="51" t="s">
        <v>167</v>
      </c>
      <c r="O36" s="21" t="s">
        <v>897</v>
      </c>
      <c r="P36" s="22" t="s">
        <v>896</v>
      </c>
      <c r="Q36" s="16">
        <v>16029</v>
      </c>
      <c r="R36" s="17">
        <v>69</v>
      </c>
      <c r="S36" s="17">
        <v>489</v>
      </c>
      <c r="T36" s="17">
        <v>245</v>
      </c>
      <c r="U36" s="17">
        <v>355</v>
      </c>
      <c r="V36" s="17">
        <v>110</v>
      </c>
      <c r="W36" s="17">
        <v>14761</v>
      </c>
      <c r="X36" s="19" t="s">
        <v>545</v>
      </c>
      <c r="Y36" s="31">
        <v>31.332258214677</v>
      </c>
      <c r="Z36" s="31">
        <v>59.958</v>
      </c>
      <c r="AA36" s="32">
        <v>0.5225701026498049</v>
      </c>
      <c r="AB36" s="31">
        <v>38.687762940884</v>
      </c>
      <c r="AC36" s="31">
        <v>33.431926523749006</v>
      </c>
      <c r="AD36" s="31">
        <v>29.474181346206002</v>
      </c>
      <c r="AE36" s="31">
        <v>33.71355333799</v>
      </c>
      <c r="AF36" s="31">
        <v>31.645781305412</v>
      </c>
      <c r="AG36" s="31">
        <v>27.409040885392997</v>
      </c>
      <c r="AH36" s="33" t="s">
        <v>296</v>
      </c>
      <c r="AI36" s="56" t="str">
        <f>IF(ISNA(Z97),"",HYPERLINK(CONCATENATE("./plots/trace_",GXPs!A36,".png"),"Plot for "&amp;A36))</f>
        <v>Plot for EDG0331</v>
      </c>
      <c r="AJ36" s="57" t="str">
        <f>IF(ISNA(Z97),"",HYPERLINK(CONCATENATE("./plots/profile_",GXPs!A36,".png"),"Plot for "&amp;A36))</f>
        <v>Plot for EDG0331</v>
      </c>
      <c r="AK36" s="38" t="s">
        <v>556</v>
      </c>
      <c r="AL36" s="46" t="s">
        <v>545</v>
      </c>
      <c r="AM36" s="41" t="s">
        <v>49</v>
      </c>
      <c r="AN36" s="42" t="s">
        <v>199</v>
      </c>
      <c r="AO36" s="43">
        <v>0</v>
      </c>
      <c r="AP36" s="43" t="s">
        <v>78</v>
      </c>
      <c r="AQ36" s="43" t="s">
        <v>79</v>
      </c>
      <c r="AR36" s="43" t="s">
        <v>78</v>
      </c>
    </row>
    <row r="37" spans="1:44" ht="12.75">
      <c r="A37" s="27" t="s">
        <v>691</v>
      </c>
      <c r="B37" s="2" t="s">
        <v>257</v>
      </c>
      <c r="C37" s="2" t="s">
        <v>420</v>
      </c>
      <c r="D37" s="1">
        <v>33</v>
      </c>
      <c r="E37" s="1" t="s">
        <v>293</v>
      </c>
      <c r="F37" s="49" t="s">
        <v>294</v>
      </c>
      <c r="G37" s="10">
        <v>1274951.9979225658</v>
      </c>
      <c r="H37" s="10">
        <v>4862683.655482486</v>
      </c>
      <c r="I37" s="12">
        <v>-46.311418922365064</v>
      </c>
      <c r="J37" s="12">
        <v>168.77824735602593</v>
      </c>
      <c r="K37" s="1" t="s">
        <v>218</v>
      </c>
      <c r="L37" s="1" t="s">
        <v>809</v>
      </c>
      <c r="M37" s="20" t="s">
        <v>509</v>
      </c>
      <c r="N37" s="51" t="s">
        <v>24</v>
      </c>
      <c r="O37" s="21" t="s">
        <v>925</v>
      </c>
      <c r="P37" s="22" t="s">
        <v>924</v>
      </c>
      <c r="Q37" s="16">
        <v>1705</v>
      </c>
      <c r="R37" s="17">
        <v>173</v>
      </c>
      <c r="S37" s="17">
        <v>124</v>
      </c>
      <c r="T37" s="17">
        <v>1277</v>
      </c>
      <c r="U37" s="17">
        <v>56</v>
      </c>
      <c r="V37" s="17">
        <v>75</v>
      </c>
      <c r="W37" s="17">
        <v>0</v>
      </c>
      <c r="X37" s="19" t="s">
        <v>784</v>
      </c>
      <c r="Y37" s="31">
        <v>11.180411715042</v>
      </c>
      <c r="Z37" s="31">
        <v>26.478</v>
      </c>
      <c r="AA37" s="32">
        <v>0.42225287842895987</v>
      </c>
      <c r="AB37" s="31">
        <v>8.9590330849478</v>
      </c>
      <c r="AC37" s="31">
        <v>8.4635875577974</v>
      </c>
      <c r="AD37" s="31">
        <v>7.6439427998907</v>
      </c>
      <c r="AE37" s="31">
        <v>14.930414529488</v>
      </c>
      <c r="AF37" s="31">
        <v>14.290187621380001</v>
      </c>
      <c r="AG37" s="31">
        <v>13.829306320315</v>
      </c>
      <c r="AH37" s="33" t="s">
        <v>297</v>
      </c>
      <c r="AI37" s="56" t="str">
        <f>IF(ISNA(Z98),"",HYPERLINK(CONCATENATE("./plots/trace_",GXPs!A37,".png"),"Plot for "&amp;A37))</f>
        <v>Plot for EDN0331</v>
      </c>
      <c r="AJ37" s="57" t="str">
        <f>IF(ISNA(Z98),"",HYPERLINK(CONCATENATE("./plots/profile_",GXPs!A37,".png"),"Plot for "&amp;A37))</f>
        <v>Plot for EDN0331</v>
      </c>
      <c r="AK37" s="38" t="s">
        <v>33</v>
      </c>
      <c r="AL37" s="46" t="s">
        <v>545</v>
      </c>
      <c r="AM37" s="41" t="s">
        <v>558</v>
      </c>
      <c r="AN37" s="42" t="s">
        <v>84</v>
      </c>
      <c r="AO37" s="43">
        <v>0</v>
      </c>
      <c r="AP37" s="43">
        <v>0.05</v>
      </c>
      <c r="AQ37" s="43">
        <v>0</v>
      </c>
      <c r="AR37" s="43">
        <v>0.95</v>
      </c>
    </row>
    <row r="38" spans="1:44" ht="12.75">
      <c r="A38" s="27" t="s">
        <v>693</v>
      </c>
      <c r="B38" s="2" t="s">
        <v>258</v>
      </c>
      <c r="C38" s="2" t="s">
        <v>422</v>
      </c>
      <c r="D38" s="1">
        <v>33</v>
      </c>
      <c r="E38" s="1" t="s">
        <v>293</v>
      </c>
      <c r="F38" s="49" t="s">
        <v>294</v>
      </c>
      <c r="G38" s="10">
        <v>1923082.6264822264</v>
      </c>
      <c r="H38" s="10">
        <v>5609948.203911307</v>
      </c>
      <c r="I38" s="12">
        <v>-39.59929666227686</v>
      </c>
      <c r="J38" s="12">
        <v>176.76254007451607</v>
      </c>
      <c r="K38" s="1" t="s">
        <v>391</v>
      </c>
      <c r="L38" s="1" t="s">
        <v>810</v>
      </c>
      <c r="M38" s="20" t="s">
        <v>507</v>
      </c>
      <c r="N38" s="51" t="s">
        <v>149</v>
      </c>
      <c r="O38" s="21" t="s">
        <v>874</v>
      </c>
      <c r="P38" s="22" t="s">
        <v>895</v>
      </c>
      <c r="Q38" s="16">
        <v>15089</v>
      </c>
      <c r="R38" s="17">
        <v>272</v>
      </c>
      <c r="S38" s="17">
        <v>6067</v>
      </c>
      <c r="T38" s="17">
        <v>8309</v>
      </c>
      <c r="U38" s="17">
        <v>53</v>
      </c>
      <c r="V38" s="17">
        <v>388</v>
      </c>
      <c r="W38" s="17">
        <v>0</v>
      </c>
      <c r="X38" s="19" t="s">
        <v>784</v>
      </c>
      <c r="Y38" s="31">
        <v>27.929887915298</v>
      </c>
      <c r="Z38" s="31">
        <v>57.972</v>
      </c>
      <c r="AA38" s="32">
        <v>0.48178237623849446</v>
      </c>
      <c r="AB38" s="31">
        <v>37.037238946846</v>
      </c>
      <c r="AC38" s="31">
        <v>31.750898696931</v>
      </c>
      <c r="AD38" s="31">
        <v>24.825062027507</v>
      </c>
      <c r="AE38" s="31">
        <v>30.697174134318</v>
      </c>
      <c r="AF38" s="31">
        <v>29.471750569957</v>
      </c>
      <c r="AG38" s="31">
        <v>22.673695691942</v>
      </c>
      <c r="AH38" s="33" t="s">
        <v>296</v>
      </c>
      <c r="AI38" s="56" t="str">
        <f>IF(ISNA(Z99),"",HYPERLINK(CONCATENATE("./plots/trace_",GXPs!A38,".png"),"Plot for "&amp;A38))</f>
        <v>Plot for FHL0331</v>
      </c>
      <c r="AJ38" s="57" t="str">
        <f>IF(ISNA(Z99),"",HYPERLINK(CONCATENATE("./plots/profile_",GXPs!A38,".png"),"Plot for "&amp;A38))</f>
        <v>Plot for FHL0331</v>
      </c>
      <c r="AK38" s="38" t="s">
        <v>545</v>
      </c>
      <c r="AL38" s="46" t="s">
        <v>545</v>
      </c>
      <c r="AM38" s="41" t="s">
        <v>545</v>
      </c>
      <c r="AN38" s="42" t="s">
        <v>545</v>
      </c>
      <c r="AO38" s="43" t="s">
        <v>545</v>
      </c>
      <c r="AP38" s="43" t="s">
        <v>545</v>
      </c>
      <c r="AQ38" s="43" t="s">
        <v>545</v>
      </c>
      <c r="AR38" s="43" t="s">
        <v>545</v>
      </c>
    </row>
    <row r="39" spans="1:44" ht="12.75">
      <c r="A39" s="27" t="s">
        <v>644</v>
      </c>
      <c r="B39" s="2" t="s">
        <v>259</v>
      </c>
      <c r="C39" s="2" t="s">
        <v>423</v>
      </c>
      <c r="D39" s="1">
        <v>33</v>
      </c>
      <c r="E39" s="1" t="s">
        <v>293</v>
      </c>
      <c r="F39" s="49" t="s">
        <v>294</v>
      </c>
      <c r="G39" s="10">
        <v>1264310.315644327</v>
      </c>
      <c r="H39" s="10">
        <v>5007063.020966019</v>
      </c>
      <c r="I39" s="12">
        <v>-45.01037543953142</v>
      </c>
      <c r="J39" s="12">
        <v>168.74003839300718</v>
      </c>
      <c r="K39" s="1" t="s">
        <v>218</v>
      </c>
      <c r="L39" s="1" t="s">
        <v>811</v>
      </c>
      <c r="M39" s="20" t="s">
        <v>509</v>
      </c>
      <c r="N39" s="51" t="s">
        <v>19</v>
      </c>
      <c r="O39" s="21" t="s">
        <v>857</v>
      </c>
      <c r="P39" s="22" t="s">
        <v>856</v>
      </c>
      <c r="Q39" s="16">
        <v>11454</v>
      </c>
      <c r="R39" s="17">
        <v>980</v>
      </c>
      <c r="S39" s="17">
        <v>234</v>
      </c>
      <c r="T39" s="17">
        <v>3838</v>
      </c>
      <c r="U39" s="17">
        <v>32</v>
      </c>
      <c r="V39" s="17">
        <v>6292</v>
      </c>
      <c r="W39" s="17">
        <v>78</v>
      </c>
      <c r="X39" s="19" t="s">
        <v>937</v>
      </c>
      <c r="Y39" s="31">
        <v>22.419197311975</v>
      </c>
      <c r="Z39" s="31">
        <v>48.3</v>
      </c>
      <c r="AA39" s="32">
        <v>0.46416557581728785</v>
      </c>
      <c r="AB39" s="31">
        <v>32.709865871833</v>
      </c>
      <c r="AC39" s="31">
        <v>28.716655737705</v>
      </c>
      <c r="AD39" s="31">
        <v>24.604490846161</v>
      </c>
      <c r="AE39" s="31">
        <v>20.621866679972</v>
      </c>
      <c r="AF39" s="31">
        <v>19.183159841256</v>
      </c>
      <c r="AG39" s="31">
        <v>14.638483856215</v>
      </c>
      <c r="AH39" s="33" t="s">
        <v>296</v>
      </c>
      <c r="AI39" s="56" t="str">
        <f>IF(ISNA(Z100),"",HYPERLINK(CONCATENATE("./plots/trace_",GXPs!A39,".png"),"Plot for "&amp;A39))</f>
        <v>Plot for FKN0331</v>
      </c>
      <c r="AJ39" s="57" t="str">
        <f>IF(ISNA(Z100),"",HYPERLINK(CONCATENATE("./plots/profile_",GXPs!A39,".png"),"Plot for "&amp;A39))</f>
        <v>Plot for FKN0331</v>
      </c>
      <c r="AK39" s="38" t="s">
        <v>593</v>
      </c>
      <c r="AL39" s="46" t="s">
        <v>545</v>
      </c>
      <c r="AM39" s="41" t="s">
        <v>199</v>
      </c>
      <c r="AN39" s="42" t="s">
        <v>98</v>
      </c>
      <c r="AO39" s="43">
        <v>0</v>
      </c>
      <c r="AP39" s="43">
        <v>0.65</v>
      </c>
      <c r="AQ39" s="43">
        <v>0.3</v>
      </c>
      <c r="AR39" s="43">
        <v>0.05</v>
      </c>
    </row>
    <row r="40" spans="1:44" ht="12.75">
      <c r="A40" s="27" t="s">
        <v>695</v>
      </c>
      <c r="B40" s="2" t="s">
        <v>260</v>
      </c>
      <c r="C40" s="2" t="s">
        <v>425</v>
      </c>
      <c r="D40" s="1">
        <v>33</v>
      </c>
      <c r="E40" s="1" t="s">
        <v>293</v>
      </c>
      <c r="F40" s="49" t="s">
        <v>294</v>
      </c>
      <c r="G40" s="10">
        <v>1760611.189581755</v>
      </c>
      <c r="H40" s="10">
        <v>5432762.675746919</v>
      </c>
      <c r="I40" s="12">
        <v>-41.24059578861341</v>
      </c>
      <c r="J40" s="12">
        <v>174.91666897585105</v>
      </c>
      <c r="K40" s="1" t="s">
        <v>391</v>
      </c>
      <c r="L40" s="1" t="s">
        <v>812</v>
      </c>
      <c r="M40" s="20" t="s">
        <v>397</v>
      </c>
      <c r="N40" s="51" t="s">
        <v>138</v>
      </c>
      <c r="O40" s="21" t="s">
        <v>876</v>
      </c>
      <c r="P40" s="22" t="s">
        <v>873</v>
      </c>
      <c r="Q40" s="16">
        <v>15299</v>
      </c>
      <c r="R40" s="17">
        <v>1013</v>
      </c>
      <c r="S40" s="17">
        <v>10485</v>
      </c>
      <c r="T40" s="17">
        <v>1880</v>
      </c>
      <c r="U40" s="17">
        <v>1452</v>
      </c>
      <c r="V40" s="17">
        <v>275</v>
      </c>
      <c r="W40" s="17">
        <v>194</v>
      </c>
      <c r="X40" s="19" t="s">
        <v>894</v>
      </c>
      <c r="Y40" s="31">
        <v>29.860046504198998</v>
      </c>
      <c r="Z40" s="31">
        <v>54.768</v>
      </c>
      <c r="AA40" s="32">
        <v>0.5452097302110539</v>
      </c>
      <c r="AB40" s="31">
        <v>40.854197516145</v>
      </c>
      <c r="AC40" s="31">
        <v>36.601061958806</v>
      </c>
      <c r="AD40" s="31">
        <v>27.518901357136002</v>
      </c>
      <c r="AE40" s="31">
        <v>30.915683464724</v>
      </c>
      <c r="AF40" s="31">
        <v>30.958607616313</v>
      </c>
      <c r="AG40" s="31">
        <v>22.404524650142</v>
      </c>
      <c r="AH40" s="33" t="s">
        <v>296</v>
      </c>
      <c r="AI40" s="56" t="str">
        <f>IF(ISNA(Z101),"",HYPERLINK(CONCATENATE("./plots/trace_",GXPs!A40,".png"),"Plot for "&amp;A40))</f>
        <v>Plot for GFD0331</v>
      </c>
      <c r="AJ40" s="57" t="str">
        <f>IF(ISNA(Z101),"",HYPERLINK(CONCATENATE("./plots/profile_",GXPs!A40,".png"),"Plot for "&amp;A40))</f>
        <v>Plot for GFD0331</v>
      </c>
      <c r="AK40" s="38" t="s">
        <v>545</v>
      </c>
      <c r="AL40" s="46" t="s">
        <v>545</v>
      </c>
      <c r="AM40" s="41" t="s">
        <v>545</v>
      </c>
      <c r="AN40" s="42" t="s">
        <v>545</v>
      </c>
      <c r="AO40" s="43" t="s">
        <v>545</v>
      </c>
      <c r="AP40" s="43" t="s">
        <v>545</v>
      </c>
      <c r="AQ40" s="43" t="s">
        <v>545</v>
      </c>
      <c r="AR40" s="43" t="s">
        <v>545</v>
      </c>
    </row>
    <row r="41" spans="1:44" ht="12.75">
      <c r="A41" s="27" t="s">
        <v>615</v>
      </c>
      <c r="B41" s="2" t="s">
        <v>261</v>
      </c>
      <c r="C41" s="2" t="s">
        <v>534</v>
      </c>
      <c r="D41" s="1">
        <v>50</v>
      </c>
      <c r="E41" s="1" t="s">
        <v>293</v>
      </c>
      <c r="F41" s="49" t="s">
        <v>294</v>
      </c>
      <c r="G41" s="10">
        <v>2037507.709553879</v>
      </c>
      <c r="H41" s="10">
        <v>5710718.367930733</v>
      </c>
      <c r="I41" s="12">
        <v>-38.644081456670534</v>
      </c>
      <c r="J41" s="12">
        <v>178.0260147153369</v>
      </c>
      <c r="K41" s="1" t="s">
        <v>391</v>
      </c>
      <c r="L41" s="1" t="s">
        <v>813</v>
      </c>
      <c r="M41" s="20" t="s">
        <v>507</v>
      </c>
      <c r="N41" s="51" t="s">
        <v>534</v>
      </c>
      <c r="O41" s="21" t="s">
        <v>861</v>
      </c>
      <c r="P41" s="22" t="s">
        <v>860</v>
      </c>
      <c r="Q41" s="16">
        <v>20543</v>
      </c>
      <c r="R41" s="17">
        <v>472</v>
      </c>
      <c r="S41" s="17">
        <v>2457</v>
      </c>
      <c r="T41" s="17">
        <v>15505</v>
      </c>
      <c r="U41" s="17">
        <v>1060</v>
      </c>
      <c r="V41" s="17">
        <v>1048</v>
      </c>
      <c r="W41" s="17">
        <v>1</v>
      </c>
      <c r="X41" s="19" t="s">
        <v>784</v>
      </c>
      <c r="Y41" s="31">
        <v>27.888725515699</v>
      </c>
      <c r="Z41" s="31">
        <v>44.75</v>
      </c>
      <c r="AA41" s="32">
        <v>0.6232117433675755</v>
      </c>
      <c r="AB41" s="31">
        <v>36.316958768008</v>
      </c>
      <c r="AC41" s="31">
        <v>32.227242202606</v>
      </c>
      <c r="AD41" s="31">
        <v>24.353244922124</v>
      </c>
      <c r="AE41" s="31">
        <v>31.014846622093998</v>
      </c>
      <c r="AF41" s="31">
        <v>30.017630330153</v>
      </c>
      <c r="AG41" s="31">
        <v>22.613676575505</v>
      </c>
      <c r="AH41" s="33" t="s">
        <v>296</v>
      </c>
      <c r="AI41" s="56" t="str">
        <f>IF(ISNA(Z102),"",HYPERLINK(CONCATENATE("./plots/trace_",GXPs!A41,".png"),"Plot for "&amp;A41))</f>
        <v>Plot for GIS0501</v>
      </c>
      <c r="AJ41" s="57" t="str">
        <f>IF(ISNA(Z102),"",HYPERLINK(CONCATENATE("./plots/profile_",GXPs!A41,".png"),"Plot for "&amp;A41))</f>
        <v>Plot for GIS0501</v>
      </c>
      <c r="AK41" s="38" t="s">
        <v>534</v>
      </c>
      <c r="AL41" s="46" t="s">
        <v>545</v>
      </c>
      <c r="AM41" s="41" t="s">
        <v>199</v>
      </c>
      <c r="AN41" s="42" t="s">
        <v>105</v>
      </c>
      <c r="AO41" s="43">
        <v>0</v>
      </c>
      <c r="AP41" s="43">
        <v>0.48</v>
      </c>
      <c r="AQ41" s="43" t="s">
        <v>78</v>
      </c>
      <c r="AR41" s="43" t="s">
        <v>78</v>
      </c>
    </row>
    <row r="42" spans="1:44" ht="12.75">
      <c r="A42" s="27" t="s">
        <v>767</v>
      </c>
      <c r="B42" s="2" t="s">
        <v>262</v>
      </c>
      <c r="C42" s="2" t="s">
        <v>535</v>
      </c>
      <c r="D42" s="1">
        <v>33</v>
      </c>
      <c r="E42" s="1" t="s">
        <v>293</v>
      </c>
      <c r="F42" s="49" t="s">
        <v>294</v>
      </c>
      <c r="G42" s="10">
        <v>1753639.8040421144</v>
      </c>
      <c r="H42" s="10">
        <v>5881200.7017976325</v>
      </c>
      <c r="I42" s="12">
        <v>-37.2030299368503</v>
      </c>
      <c r="J42" s="12">
        <v>174.73129705170484</v>
      </c>
      <c r="K42" s="1" t="s">
        <v>391</v>
      </c>
      <c r="L42" s="1" t="s">
        <v>796</v>
      </c>
      <c r="M42" s="20" t="s">
        <v>390</v>
      </c>
      <c r="N42" s="51" t="s">
        <v>174</v>
      </c>
      <c r="O42" s="21" t="s">
        <v>545</v>
      </c>
      <c r="P42" s="22" t="s">
        <v>545</v>
      </c>
      <c r="Q42" s="16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9" t="s">
        <v>545</v>
      </c>
      <c r="Y42" s="31">
        <v>78.949831370938</v>
      </c>
      <c r="Z42" s="31">
        <v>110.074</v>
      </c>
      <c r="AA42" s="32">
        <v>0.7172432306533605</v>
      </c>
      <c r="AB42" s="31">
        <v>77.173362940884</v>
      </c>
      <c r="AC42" s="31">
        <v>75.572864901219</v>
      </c>
      <c r="AD42" s="31">
        <v>79.131440386192</v>
      </c>
      <c r="AE42" s="31">
        <v>79.77117932342101</v>
      </c>
      <c r="AF42" s="31">
        <v>77.940231698049</v>
      </c>
      <c r="AG42" s="31">
        <v>81.592626634958</v>
      </c>
      <c r="AH42" s="33" t="s">
        <v>299</v>
      </c>
      <c r="AI42" s="56" t="str">
        <f>IF(ISNA(Z103),"",HYPERLINK(CONCATENATE("./plots/trace_",GXPs!A42,".png"),"Plot for "&amp;A42))</f>
        <v>Plot for GLN0331</v>
      </c>
      <c r="AJ42" s="57" t="str">
        <f>IF(ISNA(Z103),"",HYPERLINK(CONCATENATE("./plots/profile_",GXPs!A42,".png"),"Plot for "&amp;A42))</f>
        <v>Plot for GLN0331</v>
      </c>
      <c r="AK42" s="38" t="s">
        <v>545</v>
      </c>
      <c r="AL42" s="46" t="s">
        <v>871</v>
      </c>
      <c r="AM42" s="41"/>
      <c r="AN42" s="42" t="s">
        <v>199</v>
      </c>
      <c r="AO42" s="43">
        <v>0</v>
      </c>
      <c r="AP42" s="43">
        <v>0</v>
      </c>
      <c r="AQ42" s="43">
        <v>1</v>
      </c>
      <c r="AR42" s="43">
        <v>0</v>
      </c>
    </row>
    <row r="43" spans="1:44" ht="12.75">
      <c r="A43" s="27" t="s">
        <v>616</v>
      </c>
      <c r="B43" s="2" t="s">
        <v>262</v>
      </c>
      <c r="C43" s="2" t="s">
        <v>535</v>
      </c>
      <c r="D43" s="1">
        <v>33</v>
      </c>
      <c r="E43" s="1" t="s">
        <v>301</v>
      </c>
      <c r="F43" s="49" t="s">
        <v>294</v>
      </c>
      <c r="G43" s="10">
        <v>1753639.8040421144</v>
      </c>
      <c r="H43" s="10">
        <v>5881200.7017976325</v>
      </c>
      <c r="I43" s="12">
        <v>-37.2030299368503</v>
      </c>
      <c r="J43" s="12">
        <v>174.73129705170484</v>
      </c>
      <c r="K43" s="1" t="s">
        <v>391</v>
      </c>
      <c r="L43" s="1" t="s">
        <v>796</v>
      </c>
      <c r="M43" s="20" t="s">
        <v>390</v>
      </c>
      <c r="N43" s="51" t="s">
        <v>174</v>
      </c>
      <c r="O43" s="21" t="s">
        <v>783</v>
      </c>
      <c r="P43" s="22" t="s">
        <v>782</v>
      </c>
      <c r="Q43" s="16">
        <v>10404</v>
      </c>
      <c r="R43" s="17">
        <v>103</v>
      </c>
      <c r="S43" s="17">
        <v>2361</v>
      </c>
      <c r="T43" s="17">
        <v>5440</v>
      </c>
      <c r="U43" s="17">
        <v>2377</v>
      </c>
      <c r="V43" s="17">
        <v>113</v>
      </c>
      <c r="W43" s="17">
        <v>10</v>
      </c>
      <c r="X43" s="19" t="s">
        <v>784</v>
      </c>
      <c r="Y43" s="31">
        <v>-8.0959133351588</v>
      </c>
      <c r="Z43" s="31">
        <v>63.502</v>
      </c>
      <c r="AA43" s="32">
        <v>-0.12749068273690276</v>
      </c>
      <c r="AB43" s="31">
        <v>-2.0542819672131</v>
      </c>
      <c r="AC43" s="31">
        <v>-6.3333930222783</v>
      </c>
      <c r="AD43" s="31">
        <v>-8.243850623918402</v>
      </c>
      <c r="AE43" s="31">
        <v>-7.0962291188504</v>
      </c>
      <c r="AF43" s="31">
        <v>-9.550344000675501</v>
      </c>
      <c r="AG43" s="31">
        <v>-11.357543492180001</v>
      </c>
      <c r="AH43" s="33" t="s">
        <v>296</v>
      </c>
      <c r="AI43" s="56" t="str">
        <f>IF(ISNA(Z104),"",HYPERLINK(CONCATENATE("./plots/trace_",GXPs!A43,".png"),"Plot for "&amp;A43))</f>
        <v>Plot for GLN0332</v>
      </c>
      <c r="AJ43" s="57" t="str">
        <f>IF(ISNA(Z104),"",HYPERLINK(CONCATENATE("./plots/profile_",GXPs!A43,".png"),"Plot for "&amp;A43))</f>
        <v>Plot for GLN0332</v>
      </c>
      <c r="AK43" s="38" t="s">
        <v>535</v>
      </c>
      <c r="AL43" s="46" t="s">
        <v>545</v>
      </c>
      <c r="AM43" s="41" t="s">
        <v>199</v>
      </c>
      <c r="AN43" s="42" t="s">
        <v>199</v>
      </c>
      <c r="AO43" s="43">
        <v>0</v>
      </c>
      <c r="AP43" s="43">
        <v>0.5</v>
      </c>
      <c r="AQ43" s="43">
        <v>0.4</v>
      </c>
      <c r="AR43" s="43">
        <v>0.1</v>
      </c>
    </row>
    <row r="44" spans="1:44" ht="12.75">
      <c r="A44" s="27" t="s">
        <v>603</v>
      </c>
      <c r="B44" s="2" t="s">
        <v>263</v>
      </c>
      <c r="C44" s="2" t="s">
        <v>424</v>
      </c>
      <c r="D44" s="1">
        <v>33</v>
      </c>
      <c r="E44" s="1" t="s">
        <v>293</v>
      </c>
      <c r="F44" s="49" t="s">
        <v>294</v>
      </c>
      <c r="G44" s="10">
        <v>1284080.7860411985</v>
      </c>
      <c r="H44" s="10">
        <v>4885051.850689445</v>
      </c>
      <c r="I44" s="12">
        <v>-46.114932582528986</v>
      </c>
      <c r="J44" s="12">
        <v>168.91145409245263</v>
      </c>
      <c r="K44" s="1" t="s">
        <v>218</v>
      </c>
      <c r="L44" s="1" t="s">
        <v>794</v>
      </c>
      <c r="M44" s="20" t="s">
        <v>509</v>
      </c>
      <c r="N44" s="51" t="s">
        <v>424</v>
      </c>
      <c r="O44" s="21" t="s">
        <v>925</v>
      </c>
      <c r="P44" s="22" t="s">
        <v>924</v>
      </c>
      <c r="Q44" s="16">
        <v>9445</v>
      </c>
      <c r="R44" s="17">
        <v>858</v>
      </c>
      <c r="S44" s="17">
        <v>147</v>
      </c>
      <c r="T44" s="17">
        <v>7584</v>
      </c>
      <c r="U44" s="17">
        <v>85</v>
      </c>
      <c r="V44" s="17">
        <v>770</v>
      </c>
      <c r="W44" s="17">
        <v>1</v>
      </c>
      <c r="X44" s="19" t="s">
        <v>784</v>
      </c>
      <c r="Y44" s="31">
        <v>17.593552071924</v>
      </c>
      <c r="Z44" s="31">
        <v>31.05</v>
      </c>
      <c r="AA44" s="32">
        <v>0.5666200345225121</v>
      </c>
      <c r="AB44" s="31">
        <v>21.787612518629</v>
      </c>
      <c r="AC44" s="31">
        <v>19.371739050021</v>
      </c>
      <c r="AD44" s="31">
        <v>16.45901439111</v>
      </c>
      <c r="AE44" s="31">
        <v>19.463262748229003</v>
      </c>
      <c r="AF44" s="31">
        <v>18.556176137803</v>
      </c>
      <c r="AG44" s="31">
        <v>14.456750571664001</v>
      </c>
      <c r="AH44" s="33" t="s">
        <v>296</v>
      </c>
      <c r="AI44" s="56" t="str">
        <f>IF(ISNA(Z105),"",HYPERLINK(CONCATENATE("./plots/trace_",GXPs!A44,".png"),"Plot for "&amp;A44))</f>
        <v>Plot for GOR0331</v>
      </c>
      <c r="AJ44" s="57" t="str">
        <f>IF(ISNA(Z105),"",HYPERLINK(CONCATENATE("./plots/profile_",GXPs!A44,".png"),"Plot for "&amp;A44))</f>
        <v>Plot for GOR0331</v>
      </c>
      <c r="AK44" s="38" t="s">
        <v>557</v>
      </c>
      <c r="AL44" s="46" t="s">
        <v>545</v>
      </c>
      <c r="AM44" s="41" t="s">
        <v>72</v>
      </c>
      <c r="AN44" s="42" t="s">
        <v>84</v>
      </c>
      <c r="AO44" s="43">
        <v>0.05</v>
      </c>
      <c r="AP44" s="43">
        <v>0.75</v>
      </c>
      <c r="AQ44" s="43">
        <v>0.1</v>
      </c>
      <c r="AR44" s="43">
        <v>0.1</v>
      </c>
    </row>
    <row r="45" spans="1:44" ht="12.75">
      <c r="A45" s="27" t="s">
        <v>697</v>
      </c>
      <c r="B45" s="2" t="s">
        <v>264</v>
      </c>
      <c r="C45" s="2" t="s">
        <v>536</v>
      </c>
      <c r="D45" s="1">
        <v>66</v>
      </c>
      <c r="E45" s="1" t="s">
        <v>293</v>
      </c>
      <c r="F45" s="49" t="s">
        <v>294</v>
      </c>
      <c r="G45" s="10">
        <v>1453160.3010536816</v>
      </c>
      <c r="H45" s="10">
        <v>5298171.681792403</v>
      </c>
      <c r="I45" s="12">
        <v>-42.4548832009441</v>
      </c>
      <c r="J45" s="12">
        <v>171.2142021453347</v>
      </c>
      <c r="K45" s="1" t="s">
        <v>218</v>
      </c>
      <c r="L45" s="1" t="s">
        <v>792</v>
      </c>
      <c r="M45" s="20" t="s">
        <v>400</v>
      </c>
      <c r="N45" s="51" t="s">
        <v>536</v>
      </c>
      <c r="O45" s="21" t="s">
        <v>941</v>
      </c>
      <c r="P45" s="22" t="s">
        <v>940</v>
      </c>
      <c r="Q45" s="16">
        <v>4202</v>
      </c>
      <c r="R45" s="17">
        <v>179</v>
      </c>
      <c r="S45" s="17">
        <v>42</v>
      </c>
      <c r="T45" s="17">
        <v>472</v>
      </c>
      <c r="U45" s="17">
        <v>18</v>
      </c>
      <c r="V45" s="17">
        <v>3491</v>
      </c>
      <c r="W45" s="17">
        <v>0</v>
      </c>
      <c r="X45" s="19" t="s">
        <v>937</v>
      </c>
      <c r="Y45" s="31">
        <v>6.2585204910551</v>
      </c>
      <c r="Z45" s="31">
        <v>13.326</v>
      </c>
      <c r="AA45" s="32">
        <v>0.46964734286770976</v>
      </c>
      <c r="AB45" s="31">
        <v>8.4889744659712</v>
      </c>
      <c r="AC45" s="31">
        <v>7.5826081546868</v>
      </c>
      <c r="AD45" s="31">
        <v>5.6951177702887</v>
      </c>
      <c r="AE45" s="31">
        <v>6.608845225027401</v>
      </c>
      <c r="AF45" s="31">
        <v>6.4485677615469</v>
      </c>
      <c r="AG45" s="31">
        <v>4.8138264886124995</v>
      </c>
      <c r="AH45" s="33" t="s">
        <v>296</v>
      </c>
      <c r="AI45" s="56" t="str">
        <f>IF(ISNA(Z106),"",HYPERLINK(CONCATENATE("./plots/trace_",GXPs!A45,".png"),"Plot for "&amp;A45))</f>
        <v>Plot for GYM0661</v>
      </c>
      <c r="AJ45" s="57" t="str">
        <f>IF(ISNA(Z106),"",HYPERLINK(CONCATENATE("./plots/profile_",GXPs!A45,".png"),"Plot for "&amp;A45))</f>
        <v>Plot for GYM0661</v>
      </c>
      <c r="AK45" s="38" t="s">
        <v>545</v>
      </c>
      <c r="AL45" s="46" t="s">
        <v>545</v>
      </c>
      <c r="AM45" s="41" t="s">
        <v>199</v>
      </c>
      <c r="AN45" s="42" t="s">
        <v>199</v>
      </c>
      <c r="AO45" s="43">
        <v>0.15</v>
      </c>
      <c r="AP45" s="43">
        <v>0.8</v>
      </c>
      <c r="AQ45" s="43">
        <v>0.05</v>
      </c>
      <c r="AR45" s="43">
        <v>0</v>
      </c>
    </row>
    <row r="46" spans="1:44" ht="12.75">
      <c r="A46" s="27" t="s">
        <v>618</v>
      </c>
      <c r="B46" s="2" t="s">
        <v>265</v>
      </c>
      <c r="C46" s="2" t="s">
        <v>426</v>
      </c>
      <c r="D46" s="1">
        <v>33</v>
      </c>
      <c r="E46" s="1" t="s">
        <v>293</v>
      </c>
      <c r="F46" s="49" t="s">
        <v>294</v>
      </c>
      <c r="G46" s="10">
        <v>1804619.7508990236</v>
      </c>
      <c r="H46" s="10">
        <v>5445255.437550671</v>
      </c>
      <c r="I46" s="12">
        <v>-41.118228048093826</v>
      </c>
      <c r="J46" s="12">
        <v>175.4372684318676</v>
      </c>
      <c r="K46" s="1" t="s">
        <v>391</v>
      </c>
      <c r="L46" s="1" t="s">
        <v>814</v>
      </c>
      <c r="M46" s="20" t="s">
        <v>397</v>
      </c>
      <c r="N46" s="51" t="s">
        <v>426</v>
      </c>
      <c r="O46" s="21" t="s">
        <v>915</v>
      </c>
      <c r="P46" s="22" t="s">
        <v>914</v>
      </c>
      <c r="Q46" s="16">
        <v>6374</v>
      </c>
      <c r="R46" s="17">
        <v>406</v>
      </c>
      <c r="S46" s="17">
        <v>4393</v>
      </c>
      <c r="T46" s="17">
        <v>1430</v>
      </c>
      <c r="U46" s="17">
        <v>31</v>
      </c>
      <c r="V46" s="17">
        <v>70</v>
      </c>
      <c r="W46" s="17">
        <v>44</v>
      </c>
      <c r="X46" s="19" t="s">
        <v>894</v>
      </c>
      <c r="Y46" s="31">
        <v>4.69419676433</v>
      </c>
      <c r="Z46" s="31">
        <v>11.532</v>
      </c>
      <c r="AA46" s="32">
        <v>0.4070583389117239</v>
      </c>
      <c r="AB46" s="31">
        <v>5.8884631892697</v>
      </c>
      <c r="AC46" s="31">
        <v>4.449278856662501</v>
      </c>
      <c r="AD46" s="31">
        <v>4.0875161672283005</v>
      </c>
      <c r="AE46" s="31">
        <v>5.5153665302864</v>
      </c>
      <c r="AF46" s="31">
        <v>4.8059267077599</v>
      </c>
      <c r="AG46" s="31">
        <v>4.450088996615801</v>
      </c>
      <c r="AH46" s="33" t="s">
        <v>296</v>
      </c>
      <c r="AI46" s="56" t="str">
        <f>IF(ISNA(Z107),"",HYPERLINK(CONCATENATE("./plots/trace_",GXPs!A46,".png"),"Plot for "&amp;A46))</f>
        <v>Plot for GYT0331</v>
      </c>
      <c r="AJ46" s="57" t="str">
        <f>IF(ISNA(Z107),"",HYPERLINK(CONCATENATE("./plots/profile_",GXPs!A46,".png"),"Plot for "&amp;A46))</f>
        <v>Plot for GYT0331</v>
      </c>
      <c r="AK46" s="38" t="s">
        <v>565</v>
      </c>
      <c r="AL46" s="46" t="s">
        <v>545</v>
      </c>
      <c r="AM46" s="41"/>
      <c r="AN46" s="42" t="s">
        <v>887</v>
      </c>
      <c r="AO46" s="43">
        <v>0.12</v>
      </c>
      <c r="AP46" s="43">
        <v>0.25</v>
      </c>
      <c r="AQ46" s="43">
        <v>0.09</v>
      </c>
      <c r="AR46" s="43">
        <v>0.54</v>
      </c>
    </row>
    <row r="47" spans="1:44" ht="12.75">
      <c r="A47" s="27" t="s">
        <v>698</v>
      </c>
      <c r="B47" s="2" t="s">
        <v>266</v>
      </c>
      <c r="C47" s="2" t="s">
        <v>527</v>
      </c>
      <c r="D47" s="1">
        <v>11</v>
      </c>
      <c r="E47" s="1" t="s">
        <v>293</v>
      </c>
      <c r="F47" s="49" t="s">
        <v>294</v>
      </c>
      <c r="G47" s="10">
        <v>1802954.131418611</v>
      </c>
      <c r="H47" s="10">
        <v>5816177.35155276</v>
      </c>
      <c r="I47" s="12">
        <v>-37.779237128477014</v>
      </c>
      <c r="J47" s="12">
        <v>175.30457243730655</v>
      </c>
      <c r="K47" s="1" t="s">
        <v>391</v>
      </c>
      <c r="L47" s="1" t="s">
        <v>815</v>
      </c>
      <c r="M47" s="20" t="s">
        <v>396</v>
      </c>
      <c r="N47" s="51" t="s">
        <v>527</v>
      </c>
      <c r="O47" s="21" t="s">
        <v>930</v>
      </c>
      <c r="P47" s="22" t="s">
        <v>929</v>
      </c>
      <c r="Q47" s="16">
        <v>13804</v>
      </c>
      <c r="R47" s="17">
        <v>392</v>
      </c>
      <c r="S47" s="17">
        <v>10914</v>
      </c>
      <c r="T47" s="17">
        <v>713</v>
      </c>
      <c r="U47" s="17">
        <v>1586</v>
      </c>
      <c r="V47" s="17">
        <v>176</v>
      </c>
      <c r="W47" s="17">
        <v>23</v>
      </c>
      <c r="X47" s="19" t="s">
        <v>894</v>
      </c>
      <c r="Y47" s="31">
        <v>16.269774895035</v>
      </c>
      <c r="Z47" s="31">
        <v>40.698</v>
      </c>
      <c r="AA47" s="32">
        <v>0.3997684135592658</v>
      </c>
      <c r="AB47" s="31">
        <v>23.622663288624</v>
      </c>
      <c r="AC47" s="31">
        <v>19.120668348045</v>
      </c>
      <c r="AD47" s="31">
        <v>15.705636852171999</v>
      </c>
      <c r="AE47" s="31">
        <v>17.024015168147002</v>
      </c>
      <c r="AF47" s="31">
        <v>15.718880689015</v>
      </c>
      <c r="AG47" s="31">
        <v>11.85356443794</v>
      </c>
      <c r="AH47" s="33" t="s">
        <v>296</v>
      </c>
      <c r="AI47" s="56" t="str">
        <f>IF(ISNA(Z108),"",HYPERLINK(CONCATENATE("./plots/trace_",GXPs!A47,".png"),"Plot for "&amp;A47))</f>
        <v>Plot for HAM0111</v>
      </c>
      <c r="AJ47" s="57" t="str">
        <f>IF(ISNA(Z108),"",HYPERLINK(CONCATENATE("./plots/profile_",GXPs!A47,".png"),"Plot for "&amp;A47))</f>
        <v>Plot for HAM0111</v>
      </c>
      <c r="AK47" s="38" t="s">
        <v>545</v>
      </c>
      <c r="AL47" s="46" t="s">
        <v>545</v>
      </c>
      <c r="AM47" s="41" t="s">
        <v>199</v>
      </c>
      <c r="AN47" s="42" t="s">
        <v>199</v>
      </c>
      <c r="AO47" s="43">
        <v>0.3</v>
      </c>
      <c r="AP47" s="43">
        <v>0.3</v>
      </c>
      <c r="AQ47" s="43">
        <v>0.4</v>
      </c>
      <c r="AR47" s="43">
        <v>0</v>
      </c>
    </row>
    <row r="48" spans="1:44" ht="12.75">
      <c r="A48" s="27" t="s">
        <v>688</v>
      </c>
      <c r="B48" s="2" t="s">
        <v>266</v>
      </c>
      <c r="C48" s="2" t="s">
        <v>527</v>
      </c>
      <c r="D48" s="1">
        <v>33</v>
      </c>
      <c r="E48" s="1" t="s">
        <v>293</v>
      </c>
      <c r="F48" s="49" t="s">
        <v>294</v>
      </c>
      <c r="G48" s="10">
        <v>1802954.131418611</v>
      </c>
      <c r="H48" s="10">
        <v>5816177.35155276</v>
      </c>
      <c r="I48" s="12">
        <v>-37.779237128477014</v>
      </c>
      <c r="J48" s="12">
        <v>175.30457243730655</v>
      </c>
      <c r="K48" s="1" t="s">
        <v>391</v>
      </c>
      <c r="L48" s="1" t="s">
        <v>815</v>
      </c>
      <c r="M48" s="20" t="s">
        <v>396</v>
      </c>
      <c r="N48" s="51" t="s">
        <v>527</v>
      </c>
      <c r="O48" s="21" t="s">
        <v>930</v>
      </c>
      <c r="P48" s="22" t="s">
        <v>929</v>
      </c>
      <c r="Q48" s="16">
        <v>44301</v>
      </c>
      <c r="R48" s="17">
        <v>1233</v>
      </c>
      <c r="S48" s="17">
        <v>35516</v>
      </c>
      <c r="T48" s="17">
        <v>2016</v>
      </c>
      <c r="U48" s="17">
        <v>4813</v>
      </c>
      <c r="V48" s="17">
        <v>631</v>
      </c>
      <c r="W48" s="17">
        <v>92</v>
      </c>
      <c r="X48" s="19" t="s">
        <v>894</v>
      </c>
      <c r="Y48" s="31">
        <v>69.322735167944</v>
      </c>
      <c r="Z48" s="31">
        <v>146.052</v>
      </c>
      <c r="AA48" s="32">
        <v>0.4746442032149098</v>
      </c>
      <c r="AB48" s="31">
        <v>94.52751336313999</v>
      </c>
      <c r="AC48" s="31">
        <v>83.958612862547</v>
      </c>
      <c r="AD48" s="31">
        <v>61.451323344567</v>
      </c>
      <c r="AE48" s="31">
        <v>76.033533180321</v>
      </c>
      <c r="AF48" s="31">
        <v>75.63044414422001</v>
      </c>
      <c r="AG48" s="31">
        <v>51.171701545778994</v>
      </c>
      <c r="AH48" s="33" t="s">
        <v>296</v>
      </c>
      <c r="AI48" s="56" t="str">
        <f>IF(ISNA(Z109),"",HYPERLINK(CONCATENATE("./plots/trace_",GXPs!A48,".png"),"Plot for "&amp;A48))</f>
        <v>Plot for HAM0331</v>
      </c>
      <c r="AJ48" s="57" t="str">
        <f>IF(ISNA(Z109),"",HYPERLINK(CONCATENATE("./plots/profile_",GXPs!A48,".png"),"Plot for "&amp;A48))</f>
        <v>Plot for HAM0331</v>
      </c>
      <c r="AK48" s="38" t="s">
        <v>545</v>
      </c>
      <c r="AL48" s="46" t="s">
        <v>545</v>
      </c>
      <c r="AM48" s="41" t="s">
        <v>199</v>
      </c>
      <c r="AN48" s="42" t="s">
        <v>199</v>
      </c>
      <c r="AO48" s="43">
        <v>0.3</v>
      </c>
      <c r="AP48" s="43">
        <v>0.3</v>
      </c>
      <c r="AQ48" s="43">
        <v>0.4</v>
      </c>
      <c r="AR48" s="43">
        <v>0</v>
      </c>
    </row>
    <row r="49" spans="1:44" ht="12.75">
      <c r="A49" s="27" t="s">
        <v>768</v>
      </c>
      <c r="B49" s="2" t="s">
        <v>266</v>
      </c>
      <c r="C49" s="2" t="s">
        <v>527</v>
      </c>
      <c r="D49" s="1">
        <v>55</v>
      </c>
      <c r="E49" s="1" t="s">
        <v>293</v>
      </c>
      <c r="F49" s="49" t="s">
        <v>294</v>
      </c>
      <c r="G49" s="10">
        <v>1802954.131418611</v>
      </c>
      <c r="H49" s="10">
        <v>5816177.35155276</v>
      </c>
      <c r="I49" s="12">
        <v>-37.779237128477014</v>
      </c>
      <c r="J49" s="12">
        <v>175.30457243730655</v>
      </c>
      <c r="K49" s="1" t="s">
        <v>391</v>
      </c>
      <c r="L49" s="1" t="s">
        <v>815</v>
      </c>
      <c r="M49" s="20" t="s">
        <v>396</v>
      </c>
      <c r="N49" s="51" t="s">
        <v>527</v>
      </c>
      <c r="O49" s="21" t="s">
        <v>545</v>
      </c>
      <c r="P49" s="22" t="s">
        <v>545</v>
      </c>
      <c r="Q49" s="16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9" t="s">
        <v>545</v>
      </c>
      <c r="Y49" s="31">
        <v>1.0271653660095001</v>
      </c>
      <c r="Z49" s="31">
        <v>7.588</v>
      </c>
      <c r="AA49" s="32">
        <v>0.13536707511986032</v>
      </c>
      <c r="AB49" s="31">
        <v>0.8836588176850501</v>
      </c>
      <c r="AC49" s="31">
        <v>0.61407213114754</v>
      </c>
      <c r="AD49" s="31">
        <v>1.2586450496402002</v>
      </c>
      <c r="AE49" s="31">
        <v>1.0205925556332</v>
      </c>
      <c r="AF49" s="31">
        <v>0.67098505446255</v>
      </c>
      <c r="AG49" s="31">
        <v>1.2814147077655</v>
      </c>
      <c r="AH49" s="33" t="s">
        <v>299</v>
      </c>
      <c r="AI49" s="56" t="str">
        <f>IF(ISNA(Z110),"",HYPERLINK(CONCATENATE("./plots/trace_",GXPs!A49,".png"),"Plot for "&amp;A49))</f>
        <v>Plot for HAM0551</v>
      </c>
      <c r="AJ49" s="57" t="str">
        <f>IF(ISNA(Z110),"",HYPERLINK(CONCATENATE("./plots/profile_",GXPs!A49,".png"),"Plot for "&amp;A49))</f>
        <v>Plot for HAM0551</v>
      </c>
      <c r="AK49" s="38" t="s">
        <v>545</v>
      </c>
      <c r="AL49" s="46" t="s">
        <v>112</v>
      </c>
      <c r="AM49" s="41" t="s">
        <v>545</v>
      </c>
      <c r="AN49" s="42" t="s">
        <v>545</v>
      </c>
      <c r="AO49" s="43" t="s">
        <v>545</v>
      </c>
      <c r="AP49" s="43" t="s">
        <v>545</v>
      </c>
      <c r="AQ49" s="43" t="s">
        <v>545</v>
      </c>
      <c r="AR49" s="43" t="s">
        <v>545</v>
      </c>
    </row>
    <row r="50" spans="1:44" ht="12.75">
      <c r="A50" s="27" t="s">
        <v>699</v>
      </c>
      <c r="B50" s="2" t="s">
        <v>267</v>
      </c>
      <c r="C50" s="2" t="s">
        <v>528</v>
      </c>
      <c r="D50" s="1">
        <v>11</v>
      </c>
      <c r="E50" s="1" t="s">
        <v>293</v>
      </c>
      <c r="F50" s="49" t="s">
        <v>294</v>
      </c>
      <c r="G50" s="10">
        <v>1766247.169448327</v>
      </c>
      <c r="H50" s="10">
        <v>5442706.63924371</v>
      </c>
      <c r="I50" s="12">
        <v>-41.14993599661525</v>
      </c>
      <c r="J50" s="12">
        <v>174.98118651658797</v>
      </c>
      <c r="K50" s="1" t="s">
        <v>391</v>
      </c>
      <c r="L50" s="1" t="s">
        <v>812</v>
      </c>
      <c r="M50" s="20" t="s">
        <v>397</v>
      </c>
      <c r="N50" s="51" t="s">
        <v>583</v>
      </c>
      <c r="O50" s="21" t="s">
        <v>876</v>
      </c>
      <c r="P50" s="22" t="s">
        <v>873</v>
      </c>
      <c r="Q50" s="16">
        <v>6495</v>
      </c>
      <c r="R50" s="17">
        <v>387</v>
      </c>
      <c r="S50" s="17">
        <v>4421</v>
      </c>
      <c r="T50" s="17">
        <v>771</v>
      </c>
      <c r="U50" s="17">
        <v>501</v>
      </c>
      <c r="V50" s="17">
        <v>94</v>
      </c>
      <c r="W50" s="17">
        <v>321</v>
      </c>
      <c r="X50" s="19" t="s">
        <v>894</v>
      </c>
      <c r="Y50" s="31">
        <v>8.1249023138007</v>
      </c>
      <c r="Z50" s="31">
        <v>21.04</v>
      </c>
      <c r="AA50" s="32">
        <v>0.3861645586407177</v>
      </c>
      <c r="AB50" s="31">
        <v>12.258848286140001</v>
      </c>
      <c r="AC50" s="31">
        <v>9.364944598570801</v>
      </c>
      <c r="AD50" s="31">
        <v>8.0638166499681</v>
      </c>
      <c r="AE50" s="31">
        <v>8.4052799121844</v>
      </c>
      <c r="AF50" s="31">
        <v>7.3472594781728</v>
      </c>
      <c r="AG50" s="31">
        <v>5.901487423397101</v>
      </c>
      <c r="AH50" s="33" t="s">
        <v>296</v>
      </c>
      <c r="AI50" s="56" t="str">
        <f>IF(ISNA(Z111),"",HYPERLINK(CONCATENATE("./plots/trace_",GXPs!A50,".png"),"Plot for "&amp;A50))</f>
        <v>Plot for HAY0111</v>
      </c>
      <c r="AJ50" s="57" t="str">
        <f>IF(ISNA(Z111),"",HYPERLINK(CONCATENATE("./plots/profile_",GXPs!A50,".png"),"Plot for "&amp;A50))</f>
        <v>Plot for HAY0111</v>
      </c>
      <c r="AK50" s="38" t="s">
        <v>545</v>
      </c>
      <c r="AL50" s="46" t="s">
        <v>545</v>
      </c>
      <c r="AM50" s="41" t="s">
        <v>545</v>
      </c>
      <c r="AN50" s="42" t="s">
        <v>545</v>
      </c>
      <c r="AO50" s="43" t="s">
        <v>545</v>
      </c>
      <c r="AP50" s="43" t="s">
        <v>545</v>
      </c>
      <c r="AQ50" s="43" t="s">
        <v>545</v>
      </c>
      <c r="AR50" s="43" t="s">
        <v>545</v>
      </c>
    </row>
    <row r="51" spans="1:44" ht="12.75">
      <c r="A51" s="27" t="s">
        <v>656</v>
      </c>
      <c r="B51" s="2" t="s">
        <v>267</v>
      </c>
      <c r="C51" s="2" t="s">
        <v>528</v>
      </c>
      <c r="D51" s="1">
        <v>33</v>
      </c>
      <c r="E51" s="1" t="s">
        <v>293</v>
      </c>
      <c r="F51" s="49" t="s">
        <v>294</v>
      </c>
      <c r="G51" s="10">
        <v>1766247.169448327</v>
      </c>
      <c r="H51" s="10">
        <v>5442706.63924371</v>
      </c>
      <c r="I51" s="12">
        <v>-41.14993599661525</v>
      </c>
      <c r="J51" s="12">
        <v>174.98118651658797</v>
      </c>
      <c r="K51" s="1" t="s">
        <v>391</v>
      </c>
      <c r="L51" s="1" t="s">
        <v>812</v>
      </c>
      <c r="M51" s="20" t="s">
        <v>397</v>
      </c>
      <c r="N51" s="51" t="s">
        <v>583</v>
      </c>
      <c r="O51" s="21" t="s">
        <v>876</v>
      </c>
      <c r="P51" s="22" t="s">
        <v>873</v>
      </c>
      <c r="Q51" s="16">
        <v>4997</v>
      </c>
      <c r="R51" s="17">
        <v>349</v>
      </c>
      <c r="S51" s="17">
        <v>3421</v>
      </c>
      <c r="T51" s="17">
        <v>541</v>
      </c>
      <c r="U51" s="17">
        <v>444</v>
      </c>
      <c r="V51" s="17">
        <v>70</v>
      </c>
      <c r="W51" s="17">
        <v>172</v>
      </c>
      <c r="X51" s="19" t="s">
        <v>894</v>
      </c>
      <c r="Y51" s="31">
        <v>5.622747626871099</v>
      </c>
      <c r="Z51" s="31">
        <v>19.052</v>
      </c>
      <c r="AA51" s="32">
        <v>0.2951263713453233</v>
      </c>
      <c r="AB51" s="31">
        <v>9.0904492796821</v>
      </c>
      <c r="AC51" s="31">
        <v>6.8283845313157</v>
      </c>
      <c r="AD51" s="31">
        <v>5.504399489935301</v>
      </c>
      <c r="AE51" s="31">
        <v>5.7509565911586</v>
      </c>
      <c r="AF51" s="31">
        <v>5.124163303217101</v>
      </c>
      <c r="AG51" s="31">
        <v>3.7008219153023</v>
      </c>
      <c r="AH51" s="33" t="s">
        <v>296</v>
      </c>
      <c r="AI51" s="56" t="str">
        <f>IF(ISNA(Z112),"",HYPERLINK(CONCATENATE("./plots/trace_",GXPs!A51,".png"),"Plot for "&amp;A51))</f>
        <v>Plot for HAY0331</v>
      </c>
      <c r="AJ51" s="57" t="str">
        <f>IF(ISNA(Z112),"",HYPERLINK(CONCATENATE("./plots/profile_",GXPs!A51,".png"),"Plot for "&amp;A51))</f>
        <v>Plot for HAY0331</v>
      </c>
      <c r="AK51" s="38" t="s">
        <v>583</v>
      </c>
      <c r="AL51" s="46" t="s">
        <v>545</v>
      </c>
      <c r="AM51" s="41" t="s">
        <v>545</v>
      </c>
      <c r="AN51" s="42" t="s">
        <v>545</v>
      </c>
      <c r="AO51" s="43" t="s">
        <v>545</v>
      </c>
      <c r="AP51" s="43" t="s">
        <v>545</v>
      </c>
      <c r="AQ51" s="43" t="s">
        <v>545</v>
      </c>
      <c r="AR51" s="43" t="s">
        <v>545</v>
      </c>
    </row>
    <row r="52" spans="1:44" ht="12.75">
      <c r="A52" s="27" t="s">
        <v>665</v>
      </c>
      <c r="B52" s="2" t="s">
        <v>268</v>
      </c>
      <c r="C52" s="2" t="s">
        <v>429</v>
      </c>
      <c r="D52" s="1">
        <v>33</v>
      </c>
      <c r="E52" s="1" t="s">
        <v>293</v>
      </c>
      <c r="F52" s="49" t="s">
        <v>294</v>
      </c>
      <c r="G52" s="10">
        <v>1744224.5150024544</v>
      </c>
      <c r="H52" s="10">
        <v>5921478.507892244</v>
      </c>
      <c r="I52" s="12">
        <v>-36.84159859868449</v>
      </c>
      <c r="J52" s="12">
        <v>174.61752582943527</v>
      </c>
      <c r="K52" s="1" t="s">
        <v>391</v>
      </c>
      <c r="L52" s="1" t="s">
        <v>816</v>
      </c>
      <c r="M52" s="20" t="s">
        <v>506</v>
      </c>
      <c r="N52" s="51" t="s">
        <v>185</v>
      </c>
      <c r="O52" s="21" t="s">
        <v>875</v>
      </c>
      <c r="P52" s="22" t="s">
        <v>926</v>
      </c>
      <c r="Q52" s="16">
        <v>38127</v>
      </c>
      <c r="R52" s="17">
        <v>634</v>
      </c>
      <c r="S52" s="17">
        <v>15308</v>
      </c>
      <c r="T52" s="17">
        <v>7303</v>
      </c>
      <c r="U52" s="17">
        <v>14380</v>
      </c>
      <c r="V52" s="17">
        <v>245</v>
      </c>
      <c r="W52" s="17">
        <v>257</v>
      </c>
      <c r="X52" s="19" t="s">
        <v>894</v>
      </c>
      <c r="Y52" s="31">
        <v>49.055943364366996</v>
      </c>
      <c r="Z52" s="31">
        <v>112.41</v>
      </c>
      <c r="AA52" s="32">
        <v>0.4364019514666577</v>
      </c>
      <c r="AB52" s="31">
        <v>70.87128961748601</v>
      </c>
      <c r="AC52" s="31">
        <v>56.479803278689005</v>
      </c>
      <c r="AD52" s="31">
        <v>45.203368430640005</v>
      </c>
      <c r="AE52" s="31">
        <v>53.099005887636</v>
      </c>
      <c r="AF52" s="31">
        <v>48.918880351262</v>
      </c>
      <c r="AG52" s="31">
        <v>37.06583426324</v>
      </c>
      <c r="AH52" s="33" t="s">
        <v>296</v>
      </c>
      <c r="AI52" s="56" t="str">
        <f>IF(ISNA(Z113),"",HYPERLINK(CONCATENATE("./plots/trace_",GXPs!A52,".png"),"Plot for "&amp;A52))</f>
        <v>Plot for HEN0331</v>
      </c>
      <c r="AJ52" s="57" t="str">
        <f>IF(ISNA(Z113),"",HYPERLINK(CONCATENATE("./plots/profile_",GXPs!A52,".png"),"Plot for "&amp;A52))</f>
        <v>Plot for HEN0331</v>
      </c>
      <c r="AK52" s="38" t="s">
        <v>545</v>
      </c>
      <c r="AL52" s="46" t="s">
        <v>545</v>
      </c>
      <c r="AM52" s="41" t="s">
        <v>545</v>
      </c>
      <c r="AN52" s="42" t="s">
        <v>545</v>
      </c>
      <c r="AO52" s="43" t="s">
        <v>545</v>
      </c>
      <c r="AP52" s="43" t="s">
        <v>545</v>
      </c>
      <c r="AQ52" s="43" t="s">
        <v>545</v>
      </c>
      <c r="AR52" s="43" t="s">
        <v>545</v>
      </c>
    </row>
    <row r="53" spans="1:44" ht="12.75">
      <c r="A53" s="27" t="s">
        <v>700</v>
      </c>
      <c r="B53" s="2" t="s">
        <v>269</v>
      </c>
      <c r="C53" s="2" t="s">
        <v>430</v>
      </c>
      <c r="D53" s="1">
        <v>33</v>
      </c>
      <c r="E53" s="1" t="s">
        <v>293</v>
      </c>
      <c r="F53" s="49" t="s">
        <v>294</v>
      </c>
      <c r="G53" s="10">
        <v>1747953.017546102</v>
      </c>
      <c r="H53" s="10">
        <v>5916476.631544919</v>
      </c>
      <c r="I53" s="12">
        <v>-36.886093503831916</v>
      </c>
      <c r="J53" s="12">
        <v>174.66030159867958</v>
      </c>
      <c r="K53" s="1" t="s">
        <v>391</v>
      </c>
      <c r="L53" s="1" t="s">
        <v>816</v>
      </c>
      <c r="M53" s="20" t="s">
        <v>506</v>
      </c>
      <c r="N53" s="51" t="s">
        <v>187</v>
      </c>
      <c r="O53" s="21" t="s">
        <v>875</v>
      </c>
      <c r="P53" s="22" t="s">
        <v>926</v>
      </c>
      <c r="Q53" s="16">
        <v>47446</v>
      </c>
      <c r="R53" s="17">
        <v>882</v>
      </c>
      <c r="S53" s="17">
        <v>16101</v>
      </c>
      <c r="T53" s="17">
        <v>8549</v>
      </c>
      <c r="U53" s="17">
        <v>21319</v>
      </c>
      <c r="V53" s="17">
        <v>214</v>
      </c>
      <c r="W53" s="17">
        <v>381</v>
      </c>
      <c r="X53" s="19" t="s">
        <v>905</v>
      </c>
      <c r="Y53" s="31">
        <v>44.567803148517</v>
      </c>
      <c r="Z53" s="31">
        <v>138.404</v>
      </c>
      <c r="AA53" s="32">
        <v>0.3220123923334369</v>
      </c>
      <c r="AB53" s="31">
        <v>63.903773845007</v>
      </c>
      <c r="AC53" s="31">
        <v>55.231609920135</v>
      </c>
      <c r="AD53" s="31">
        <v>40.496275019925</v>
      </c>
      <c r="AE53" s="31">
        <v>47.289063777308</v>
      </c>
      <c r="AF53" s="31">
        <v>46.547980918307005</v>
      </c>
      <c r="AG53" s="31">
        <v>32.255233448164</v>
      </c>
      <c r="AH53" s="33" t="s">
        <v>296</v>
      </c>
      <c r="AI53" s="56" t="str">
        <f>IF(ISNA(Z114),"",HYPERLINK(CONCATENATE("./plots/trace_",GXPs!A53,".png"),"Plot for "&amp;A53))</f>
        <v>Plot for HEP0331</v>
      </c>
      <c r="AJ53" s="57" t="str">
        <f>IF(ISNA(Z114),"",HYPERLINK(CONCATENATE("./plots/profile_",GXPs!A53,".png"),"Plot for "&amp;A53))</f>
        <v>Plot for HEP0331</v>
      </c>
      <c r="AK53" s="38" t="s">
        <v>545</v>
      </c>
      <c r="AL53" s="46" t="s">
        <v>545</v>
      </c>
      <c r="AM53" s="41" t="s">
        <v>545</v>
      </c>
      <c r="AN53" s="42" t="s">
        <v>545</v>
      </c>
      <c r="AO53" s="43" t="s">
        <v>545</v>
      </c>
      <c r="AP53" s="43" t="s">
        <v>545</v>
      </c>
      <c r="AQ53" s="43" t="s">
        <v>545</v>
      </c>
      <c r="AR53" s="43" t="s">
        <v>545</v>
      </c>
    </row>
    <row r="54" spans="1:44" ht="12.75">
      <c r="A54" s="27" t="s">
        <v>701</v>
      </c>
      <c r="B54" s="2" t="s">
        <v>270</v>
      </c>
      <c r="C54" s="2" t="s">
        <v>431</v>
      </c>
      <c r="D54" s="1">
        <v>33</v>
      </c>
      <c r="E54" s="1" t="s">
        <v>293</v>
      </c>
      <c r="F54" s="49" t="s">
        <v>294</v>
      </c>
      <c r="G54" s="10">
        <v>1843084.43842102</v>
      </c>
      <c r="H54" s="10">
        <v>5799481.591755019</v>
      </c>
      <c r="I54" s="12">
        <v>-37.91975409345727</v>
      </c>
      <c r="J54" s="12">
        <v>175.76542355375443</v>
      </c>
      <c r="K54" s="1" t="s">
        <v>391</v>
      </c>
      <c r="L54" s="1" t="s">
        <v>817</v>
      </c>
      <c r="M54" s="20" t="s">
        <v>396</v>
      </c>
      <c r="N54" s="51" t="s">
        <v>168</v>
      </c>
      <c r="O54" s="21" t="s">
        <v>915</v>
      </c>
      <c r="P54" s="22" t="s">
        <v>914</v>
      </c>
      <c r="Q54" s="16">
        <v>10909</v>
      </c>
      <c r="R54" s="17">
        <v>382</v>
      </c>
      <c r="S54" s="17">
        <v>6741</v>
      </c>
      <c r="T54" s="17">
        <v>1349</v>
      </c>
      <c r="U54" s="17">
        <v>1897</v>
      </c>
      <c r="V54" s="17">
        <v>299</v>
      </c>
      <c r="W54" s="17">
        <v>241</v>
      </c>
      <c r="X54" s="19" t="s">
        <v>894</v>
      </c>
      <c r="Y54" s="31">
        <v>21.596129609346</v>
      </c>
      <c r="Z54" s="31">
        <v>41.02</v>
      </c>
      <c r="AA54" s="32">
        <v>0.5264780499596782</v>
      </c>
      <c r="AB54" s="31">
        <v>26.597614108296</v>
      </c>
      <c r="AC54" s="31">
        <v>23.213282051282</v>
      </c>
      <c r="AD54" s="31">
        <v>17.806083796338</v>
      </c>
      <c r="AE54" s="31">
        <v>26.349032631474003</v>
      </c>
      <c r="AF54" s="31">
        <v>24.287840243182</v>
      </c>
      <c r="AG54" s="31">
        <v>18.584105734931</v>
      </c>
      <c r="AH54" s="33" t="s">
        <v>296</v>
      </c>
      <c r="AI54" s="56" t="str">
        <f>IF(ISNA(Z115),"",HYPERLINK(CONCATENATE("./plots/trace_",GXPs!A54,".png"),"Plot for "&amp;A54))</f>
        <v>Plot for HIN0331</v>
      </c>
      <c r="AJ54" s="57" t="str">
        <f>IF(ISNA(Z115),"",HYPERLINK(CONCATENATE("./plots/profile_",GXPs!A54,".png"),"Plot for "&amp;A54))</f>
        <v>Plot for HIN0331</v>
      </c>
      <c r="AK54" s="38" t="s">
        <v>545</v>
      </c>
      <c r="AL54" s="46" t="s">
        <v>545</v>
      </c>
      <c r="AM54" s="41" t="s">
        <v>64</v>
      </c>
      <c r="AN54" s="42" t="s">
        <v>199</v>
      </c>
      <c r="AO54" s="43">
        <v>0.01</v>
      </c>
      <c r="AP54" s="43">
        <v>0.2</v>
      </c>
      <c r="AQ54" s="43">
        <v>0.46</v>
      </c>
      <c r="AR54" s="43">
        <v>0.33</v>
      </c>
    </row>
    <row r="55" spans="1:44" ht="12.75">
      <c r="A55" s="27" t="s">
        <v>613</v>
      </c>
      <c r="B55" s="2" t="s">
        <v>271</v>
      </c>
      <c r="C55" s="2" t="s">
        <v>538</v>
      </c>
      <c r="D55" s="1">
        <v>66</v>
      </c>
      <c r="E55" s="1" t="s">
        <v>293</v>
      </c>
      <c r="F55" s="49">
        <v>37461</v>
      </c>
      <c r="G55" s="10">
        <v>1434858.9739756566</v>
      </c>
      <c r="H55" s="10">
        <v>5267772.730518174</v>
      </c>
      <c r="I55" s="12">
        <v>-42.72479626289153</v>
      </c>
      <c r="J55" s="12">
        <v>170.98294992004472</v>
      </c>
      <c r="K55" s="1" t="s">
        <v>218</v>
      </c>
      <c r="L55" s="1" t="s">
        <v>818</v>
      </c>
      <c r="M55" s="20" t="s">
        <v>400</v>
      </c>
      <c r="N55" s="51" t="s">
        <v>538</v>
      </c>
      <c r="O55" s="21" t="s">
        <v>941</v>
      </c>
      <c r="P55" s="22" t="s">
        <v>940</v>
      </c>
      <c r="Q55" s="16">
        <v>4099</v>
      </c>
      <c r="R55" s="17">
        <v>182</v>
      </c>
      <c r="S55" s="17">
        <v>44</v>
      </c>
      <c r="T55" s="17">
        <v>394</v>
      </c>
      <c r="U55" s="17">
        <v>23</v>
      </c>
      <c r="V55" s="17">
        <v>3456</v>
      </c>
      <c r="W55" s="17">
        <v>0</v>
      </c>
      <c r="X55" s="19" t="s">
        <v>937</v>
      </c>
      <c r="Y55" s="31">
        <v>7.2846237449799</v>
      </c>
      <c r="Z55" s="31">
        <v>16.474</v>
      </c>
      <c r="AA55" s="32">
        <v>0.4421891310537756</v>
      </c>
      <c r="AB55" s="31">
        <v>7.1702062593145</v>
      </c>
      <c r="AC55" s="31">
        <v>6.4287157629255995</v>
      </c>
      <c r="AD55" s="31">
        <v>5.4168611895437</v>
      </c>
      <c r="AE55" s="31">
        <v>9.305799221634599</v>
      </c>
      <c r="AF55" s="31">
        <v>8.915361648231</v>
      </c>
      <c r="AG55" s="31">
        <v>7.8689985365407</v>
      </c>
      <c r="AH55" s="33" t="s">
        <v>297</v>
      </c>
      <c r="AI55" s="56" t="str">
        <f>IF(ISNA(Z116),"",HYPERLINK(CONCATENATE("./plots/trace_",GXPs!A55,".png"),"Plot for "&amp;A55))</f>
        <v>Plot for HKK0661</v>
      </c>
      <c r="AJ55" s="57" t="str">
        <f>IF(ISNA(Z116),"",HYPERLINK(CONCATENATE("./plots/profile_",GXPs!A55,".png"),"Plot for "&amp;A55))</f>
        <v>Plot for HKK0661</v>
      </c>
      <c r="AK55" s="38" t="s">
        <v>569</v>
      </c>
      <c r="AL55" s="46" t="s">
        <v>545</v>
      </c>
      <c r="AM55" s="41" t="s">
        <v>3</v>
      </c>
      <c r="AN55" s="42" t="s">
        <v>199</v>
      </c>
      <c r="AO55" s="43">
        <v>0.05</v>
      </c>
      <c r="AP55" s="43">
        <v>0.25</v>
      </c>
      <c r="AQ55" s="43">
        <v>0.5</v>
      </c>
      <c r="AR55" s="43">
        <v>0.2</v>
      </c>
    </row>
    <row r="56" spans="1:44" ht="12.75">
      <c r="A56" s="27" t="s">
        <v>193</v>
      </c>
      <c r="B56" s="2" t="s">
        <v>272</v>
      </c>
      <c r="C56" s="2" t="s">
        <v>548</v>
      </c>
      <c r="D56" s="1">
        <v>33</v>
      </c>
      <c r="E56" s="1" t="s">
        <v>293</v>
      </c>
      <c r="F56" s="49">
        <v>39731</v>
      </c>
      <c r="G56" s="10">
        <v>1790103.6350110513</v>
      </c>
      <c r="H56" s="10">
        <v>5842871.422006762</v>
      </c>
      <c r="I56" s="12">
        <v>-37.54156608471989</v>
      </c>
      <c r="J56" s="12">
        <v>175.1517970426765</v>
      </c>
      <c r="K56" s="1" t="s">
        <v>391</v>
      </c>
      <c r="L56" s="1" t="s">
        <v>815</v>
      </c>
      <c r="M56" s="20" t="s">
        <v>396</v>
      </c>
      <c r="N56" s="51" t="s">
        <v>548</v>
      </c>
      <c r="O56" s="21" t="s">
        <v>930</v>
      </c>
      <c r="P56" s="22" t="s">
        <v>929</v>
      </c>
      <c r="Q56" s="16">
        <v>5745</v>
      </c>
      <c r="R56" s="17">
        <v>90</v>
      </c>
      <c r="S56" s="17">
        <v>4906</v>
      </c>
      <c r="T56" s="17">
        <v>273</v>
      </c>
      <c r="U56" s="17">
        <v>399</v>
      </c>
      <c r="V56" s="17">
        <v>73</v>
      </c>
      <c r="W56" s="17">
        <v>4</v>
      </c>
      <c r="X56" s="19" t="s">
        <v>894</v>
      </c>
      <c r="Y56" s="31">
        <v>7.0168613899027</v>
      </c>
      <c r="Z56" s="31">
        <v>18.2</v>
      </c>
      <c r="AA56" s="32">
        <v>0.3855418346100385</v>
      </c>
      <c r="AB56" s="31">
        <v>8.796767086927701</v>
      </c>
      <c r="AC56" s="31">
        <v>7.5651510387423</v>
      </c>
      <c r="AD56" s="31">
        <v>6.202772810219001</v>
      </c>
      <c r="AE56" s="31">
        <v>8.1194923689449</v>
      </c>
      <c r="AF56" s="31">
        <v>7.5120786075239</v>
      </c>
      <c r="AG56" s="31">
        <v>5.9445544403893</v>
      </c>
      <c r="AH56" s="33" t="s">
        <v>296</v>
      </c>
      <c r="AI56" s="56" t="str">
        <f>IF(ISNA(Z117),"",HYPERLINK(CONCATENATE("./plots/trace_",GXPs!A56,".png"),"Plot for "&amp;A56))</f>
        <v>Plot for HLY0331</v>
      </c>
      <c r="AJ56" s="57" t="str">
        <f>IF(ISNA(Z117),"",HYPERLINK(CONCATENATE("./plots/profile_",GXPs!A56,".png"),"Plot for "&amp;A56))</f>
        <v>Plot for HLY0331</v>
      </c>
      <c r="AK56" s="38" t="s">
        <v>545</v>
      </c>
      <c r="AL56" s="46" t="s">
        <v>545</v>
      </c>
      <c r="AM56" s="41" t="s">
        <v>545</v>
      </c>
      <c r="AN56" s="42" t="s">
        <v>545</v>
      </c>
      <c r="AO56" s="43" t="s">
        <v>545</v>
      </c>
      <c r="AP56" s="43" t="s">
        <v>545</v>
      </c>
      <c r="AQ56" s="43" t="s">
        <v>545</v>
      </c>
      <c r="AR56" s="43" t="s">
        <v>545</v>
      </c>
    </row>
    <row r="57" spans="1:44" ht="12.75">
      <c r="A57" s="27" t="s">
        <v>609</v>
      </c>
      <c r="B57" s="2" t="s">
        <v>273</v>
      </c>
      <c r="C57" s="2" t="s">
        <v>432</v>
      </c>
      <c r="D57" s="1">
        <v>33</v>
      </c>
      <c r="E57" s="1" t="s">
        <v>293</v>
      </c>
      <c r="F57" s="49" t="s">
        <v>294</v>
      </c>
      <c r="G57" s="10">
        <v>1517691.6957369533</v>
      </c>
      <c r="H57" s="10">
        <v>5178086.774383022</v>
      </c>
      <c r="I57" s="12">
        <v>-43.54563032275541</v>
      </c>
      <c r="J57" s="12">
        <v>171.9811266105816</v>
      </c>
      <c r="K57" s="1" t="s">
        <v>218</v>
      </c>
      <c r="L57" s="1" t="s">
        <v>788</v>
      </c>
      <c r="M57" s="20" t="s">
        <v>221</v>
      </c>
      <c r="N57" s="51" t="s">
        <v>560</v>
      </c>
      <c r="O57" s="21" t="s">
        <v>911</v>
      </c>
      <c r="P57" s="22" t="s">
        <v>910</v>
      </c>
      <c r="Q57" s="16">
        <v>3795</v>
      </c>
      <c r="R57" s="17">
        <v>2365</v>
      </c>
      <c r="S57" s="17">
        <v>179</v>
      </c>
      <c r="T57" s="17">
        <v>951</v>
      </c>
      <c r="U57" s="17">
        <v>104</v>
      </c>
      <c r="V57" s="17">
        <v>171</v>
      </c>
      <c r="W57" s="17">
        <v>25</v>
      </c>
      <c r="X57" s="19" t="s">
        <v>902</v>
      </c>
      <c r="Y57" s="31">
        <v>9.4401783269441</v>
      </c>
      <c r="Z57" s="31">
        <v>22.888</v>
      </c>
      <c r="AA57" s="32">
        <v>0.4124509929633039</v>
      </c>
      <c r="AB57" s="31">
        <v>7.366817088922</v>
      </c>
      <c r="AC57" s="31">
        <v>6.1391746111812</v>
      </c>
      <c r="AD57" s="31">
        <v>5.8733120502778</v>
      </c>
      <c r="AE57" s="31">
        <v>12.984302165453</v>
      </c>
      <c r="AF57" s="31">
        <v>12.570088491092</v>
      </c>
      <c r="AG57" s="31">
        <v>12.452703649502</v>
      </c>
      <c r="AH57" s="33" t="s">
        <v>297</v>
      </c>
      <c r="AI57" s="56" t="str">
        <f>IF(ISNA(Z118),"",HYPERLINK(CONCATENATE("./plots/trace_",GXPs!A57,".png"),"Plot for "&amp;A57))</f>
        <v>Plot for HOR0331</v>
      </c>
      <c r="AJ57" s="57" t="str">
        <f>IF(ISNA(Z118),"",HYPERLINK(CONCATENATE("./plots/profile_",GXPs!A57,".png"),"Plot for "&amp;A57))</f>
        <v>Plot for HOR0331</v>
      </c>
      <c r="AK57" s="38" t="s">
        <v>545</v>
      </c>
      <c r="AL57" s="46" t="s">
        <v>545</v>
      </c>
      <c r="AM57" s="41" t="s">
        <v>199</v>
      </c>
      <c r="AN57" s="42" t="s">
        <v>887</v>
      </c>
      <c r="AO57" s="43">
        <v>0</v>
      </c>
      <c r="AP57" s="43" t="s">
        <v>78</v>
      </c>
      <c r="AQ57" s="43" t="s">
        <v>79</v>
      </c>
      <c r="AR57" s="43" t="s">
        <v>80</v>
      </c>
    </row>
    <row r="58" spans="1:44" ht="12.75">
      <c r="A58" s="27" t="s">
        <v>702</v>
      </c>
      <c r="B58" s="2" t="s">
        <v>273</v>
      </c>
      <c r="C58" s="2" t="s">
        <v>432</v>
      </c>
      <c r="D58" s="1">
        <v>66</v>
      </c>
      <c r="E58" s="1" t="s">
        <v>293</v>
      </c>
      <c r="F58" s="49">
        <v>37135</v>
      </c>
      <c r="G58" s="10">
        <v>1517691.6957369533</v>
      </c>
      <c r="H58" s="10">
        <v>5178086.774383022</v>
      </c>
      <c r="I58" s="12">
        <v>-43.54563032275541</v>
      </c>
      <c r="J58" s="12">
        <v>171.9811266105816</v>
      </c>
      <c r="K58" s="1" t="s">
        <v>218</v>
      </c>
      <c r="L58" s="1" t="s">
        <v>788</v>
      </c>
      <c r="M58" s="20" t="s">
        <v>221</v>
      </c>
      <c r="N58" s="51" t="s">
        <v>560</v>
      </c>
      <c r="O58" s="21" t="s">
        <v>911</v>
      </c>
      <c r="P58" s="22" t="s">
        <v>910</v>
      </c>
      <c r="Q58" s="16">
        <v>722</v>
      </c>
      <c r="R58" s="17">
        <v>525</v>
      </c>
      <c r="S58" s="17">
        <v>23</v>
      </c>
      <c r="T58" s="17">
        <v>103</v>
      </c>
      <c r="U58" s="17">
        <v>5</v>
      </c>
      <c r="V58" s="17">
        <v>64</v>
      </c>
      <c r="W58" s="17">
        <v>2</v>
      </c>
      <c r="X58" s="19" t="s">
        <v>902</v>
      </c>
      <c r="Y58" s="31">
        <v>8.3061533862724</v>
      </c>
      <c r="Z58" s="31">
        <v>27.508</v>
      </c>
      <c r="AA58" s="32">
        <v>0.3019541001262324</v>
      </c>
      <c r="AB58" s="31">
        <v>3.8683515151514998</v>
      </c>
      <c r="AC58" s="31">
        <v>3.6098125262715</v>
      </c>
      <c r="AD58" s="31">
        <v>3.3265901266053</v>
      </c>
      <c r="AE58" s="31">
        <v>13.230086817683</v>
      </c>
      <c r="AF58" s="31">
        <v>13.090794899941</v>
      </c>
      <c r="AG58" s="31">
        <v>13.0561512851</v>
      </c>
      <c r="AH58" s="33" t="s">
        <v>297</v>
      </c>
      <c r="AI58" s="56" t="str">
        <f>IF(ISNA(Z119),"",HYPERLINK(CONCATENATE("./plots/trace_",GXPs!A58,".png"),"Plot for "&amp;A58))</f>
        <v>Plot for HOR0661</v>
      </c>
      <c r="AJ58" s="57" t="str">
        <f>IF(ISNA(Z119),"",HYPERLINK(CONCATENATE("./plots/profile_",GXPs!A58,".png"),"Plot for "&amp;A58))</f>
        <v>Plot for HOR0661</v>
      </c>
      <c r="AK58" s="38" t="s">
        <v>545</v>
      </c>
      <c r="AL58" s="46" t="s">
        <v>545</v>
      </c>
      <c r="AM58" s="41" t="s">
        <v>199</v>
      </c>
      <c r="AN58" s="42" t="s">
        <v>887</v>
      </c>
      <c r="AO58" s="43">
        <v>0</v>
      </c>
      <c r="AP58" s="43" t="s">
        <v>78</v>
      </c>
      <c r="AQ58" s="43" t="s">
        <v>79</v>
      </c>
      <c r="AR58" s="43" t="s">
        <v>80</v>
      </c>
    </row>
    <row r="59" spans="1:44" ht="12.75">
      <c r="A59" s="27" t="s">
        <v>630</v>
      </c>
      <c r="B59" s="2" t="s">
        <v>274</v>
      </c>
      <c r="C59" s="2" t="s">
        <v>427</v>
      </c>
      <c r="D59" s="1">
        <v>33</v>
      </c>
      <c r="E59" s="1" t="s">
        <v>293</v>
      </c>
      <c r="F59" s="49" t="s">
        <v>294</v>
      </c>
      <c r="G59" s="10">
        <v>1790553.6179847645</v>
      </c>
      <c r="H59" s="10">
        <v>5764047.290216648</v>
      </c>
      <c r="I59" s="12">
        <v>-38.25141020941087</v>
      </c>
      <c r="J59" s="12">
        <v>175.1777129958186</v>
      </c>
      <c r="K59" s="1" t="s">
        <v>391</v>
      </c>
      <c r="L59" s="1" t="s">
        <v>819</v>
      </c>
      <c r="M59" s="20" t="s">
        <v>396</v>
      </c>
      <c r="N59" s="51" t="s">
        <v>163</v>
      </c>
      <c r="O59" s="21" t="s">
        <v>899</v>
      </c>
      <c r="P59" s="22" t="s">
        <v>898</v>
      </c>
      <c r="Q59" s="16">
        <v>11041</v>
      </c>
      <c r="R59" s="17">
        <v>181</v>
      </c>
      <c r="S59" s="17">
        <v>1881</v>
      </c>
      <c r="T59" s="17">
        <v>4</v>
      </c>
      <c r="U59" s="17">
        <v>153</v>
      </c>
      <c r="V59" s="17">
        <v>0</v>
      </c>
      <c r="W59" s="17">
        <v>8822</v>
      </c>
      <c r="X59" s="19" t="s">
        <v>545</v>
      </c>
      <c r="Y59" s="31">
        <v>14.707569687842</v>
      </c>
      <c r="Z59" s="31">
        <v>29.922</v>
      </c>
      <c r="AA59" s="32">
        <v>0.4915303017125192</v>
      </c>
      <c r="AB59" s="31">
        <v>17.990943070045</v>
      </c>
      <c r="AC59" s="31">
        <v>15.914953678016</v>
      </c>
      <c r="AD59" s="31">
        <v>11.905310228618</v>
      </c>
      <c r="AE59" s="31">
        <v>17.711380301367</v>
      </c>
      <c r="AF59" s="31">
        <v>16.838040361395</v>
      </c>
      <c r="AG59" s="31">
        <v>12.82293954084</v>
      </c>
      <c r="AH59" s="33" t="s">
        <v>296</v>
      </c>
      <c r="AI59" s="56" t="str">
        <f>IF(ISNA(Z120),"",HYPERLINK(CONCATENATE("./plots/trace_",GXPs!A59,".png"),"Plot for "&amp;A59))</f>
        <v>Plot for HTI0331</v>
      </c>
      <c r="AJ59" s="57" t="str">
        <f>IF(ISNA(Z120),"",HYPERLINK(CONCATENATE("./plots/profile_",GXPs!A59,".png"),"Plot for "&amp;A59))</f>
        <v>Plot for HTI0331</v>
      </c>
      <c r="AK59" s="38" t="s">
        <v>567</v>
      </c>
      <c r="AL59" s="46" t="s">
        <v>545</v>
      </c>
      <c r="AM59" s="41" t="s">
        <v>70</v>
      </c>
      <c r="AN59" s="42" t="s">
        <v>87</v>
      </c>
      <c r="AO59" s="43">
        <v>0</v>
      </c>
      <c r="AP59" s="43">
        <v>0.3</v>
      </c>
      <c r="AQ59" s="43">
        <v>0.5</v>
      </c>
      <c r="AR59" s="43">
        <v>0.2</v>
      </c>
    </row>
    <row r="60" spans="1:44" ht="12.75">
      <c r="A60" s="27" t="s">
        <v>638</v>
      </c>
      <c r="B60" s="2" t="s">
        <v>275</v>
      </c>
      <c r="C60" s="2" t="s">
        <v>433</v>
      </c>
      <c r="D60" s="1">
        <v>33</v>
      </c>
      <c r="E60" s="1" t="s">
        <v>293</v>
      </c>
      <c r="F60" s="49" t="s">
        <v>294</v>
      </c>
      <c r="G60" s="10">
        <v>1707050.553938939</v>
      </c>
      <c r="H60" s="10">
        <v>5677679.995659705</v>
      </c>
      <c r="I60" s="12">
        <v>-39.04339345545474</v>
      </c>
      <c r="J60" s="12">
        <v>174.23700318472152</v>
      </c>
      <c r="K60" s="1" t="s">
        <v>391</v>
      </c>
      <c r="L60" s="1" t="s">
        <v>804</v>
      </c>
      <c r="M60" s="20" t="s">
        <v>395</v>
      </c>
      <c r="N60" s="51" t="s">
        <v>154</v>
      </c>
      <c r="O60" s="21" t="s">
        <v>915</v>
      </c>
      <c r="P60" s="22" t="s">
        <v>914</v>
      </c>
      <c r="Q60" s="16">
        <v>6708</v>
      </c>
      <c r="R60" s="17">
        <v>188</v>
      </c>
      <c r="S60" s="17">
        <v>4221</v>
      </c>
      <c r="T60" s="17">
        <v>604</v>
      </c>
      <c r="U60" s="17">
        <v>1314</v>
      </c>
      <c r="V60" s="17">
        <v>274</v>
      </c>
      <c r="W60" s="17">
        <v>107</v>
      </c>
      <c r="X60" s="19" t="s">
        <v>894</v>
      </c>
      <c r="Y60" s="31">
        <v>7.0748187522818995</v>
      </c>
      <c r="Z60" s="31">
        <v>28.206</v>
      </c>
      <c r="AA60" s="32">
        <v>0.2508267302092427</v>
      </c>
      <c r="AB60" s="31">
        <v>7.9912188772976</v>
      </c>
      <c r="AC60" s="31">
        <v>6.8721419083649</v>
      </c>
      <c r="AD60" s="31">
        <v>6.1792831769742</v>
      </c>
      <c r="AE60" s="31">
        <v>8.199768486179</v>
      </c>
      <c r="AF60" s="31">
        <v>7.6943637591826</v>
      </c>
      <c r="AG60" s="31">
        <v>6.8114441598829</v>
      </c>
      <c r="AH60" s="33" t="s">
        <v>297</v>
      </c>
      <c r="AI60" s="56" t="str">
        <f>IF(ISNA(Z121),"",HYPERLINK(CONCATENATE("./plots/trace_",GXPs!A60,".png"),"Plot for "&amp;A60))</f>
        <v>Plot for HUI0331</v>
      </c>
      <c r="AJ60" s="57" t="str">
        <f>IF(ISNA(Z121),"",HYPERLINK(CONCATENATE("./plots/profile_",GXPs!A60,".png"),"Plot for "&amp;A60))</f>
        <v>Plot for HUI0331</v>
      </c>
      <c r="AK60" s="38" t="s">
        <v>881</v>
      </c>
      <c r="AL60" s="46" t="s">
        <v>545</v>
      </c>
      <c r="AM60" s="41" t="s">
        <v>199</v>
      </c>
      <c r="AN60" s="42" t="s">
        <v>199</v>
      </c>
      <c r="AO60" s="43">
        <v>0.05</v>
      </c>
      <c r="AP60" s="43">
        <v>0.34</v>
      </c>
      <c r="AQ60" s="43">
        <v>0.51</v>
      </c>
      <c r="AR60" s="43">
        <v>0.1</v>
      </c>
    </row>
    <row r="61" spans="1:44" ht="12.75">
      <c r="A61" s="27" t="s">
        <v>636</v>
      </c>
      <c r="B61" s="2" t="s">
        <v>276</v>
      </c>
      <c r="C61" s="2" t="s">
        <v>428</v>
      </c>
      <c r="D61" s="1">
        <v>33</v>
      </c>
      <c r="E61" s="1" t="s">
        <v>293</v>
      </c>
      <c r="F61" s="49" t="s">
        <v>294</v>
      </c>
      <c r="G61" s="10">
        <v>1712533.743665328</v>
      </c>
      <c r="H61" s="10">
        <v>5619538.72812136</v>
      </c>
      <c r="I61" s="12">
        <v>-39.566472355518684</v>
      </c>
      <c r="J61" s="12">
        <v>174.3100783210478</v>
      </c>
      <c r="K61" s="1" t="s">
        <v>391</v>
      </c>
      <c r="L61" s="1" t="s">
        <v>820</v>
      </c>
      <c r="M61" s="20" t="s">
        <v>395</v>
      </c>
      <c r="N61" s="51" t="s">
        <v>428</v>
      </c>
      <c r="O61" s="21" t="s">
        <v>915</v>
      </c>
      <c r="P61" s="22" t="s">
        <v>914</v>
      </c>
      <c r="Q61" s="16">
        <v>9086</v>
      </c>
      <c r="R61" s="17">
        <v>289</v>
      </c>
      <c r="S61" s="17">
        <v>6470</v>
      </c>
      <c r="T61" s="17">
        <v>963</v>
      </c>
      <c r="U61" s="17">
        <v>827</v>
      </c>
      <c r="V61" s="17">
        <v>454</v>
      </c>
      <c r="W61" s="17">
        <v>83</v>
      </c>
      <c r="X61" s="19" t="s">
        <v>894</v>
      </c>
      <c r="Y61" s="31">
        <v>19.146055334976</v>
      </c>
      <c r="Z61" s="31">
        <v>28.662</v>
      </c>
      <c r="AA61" s="32">
        <v>0.6679943944936153</v>
      </c>
      <c r="AB61" s="31">
        <v>21.975540188773</v>
      </c>
      <c r="AC61" s="31">
        <v>19.786147120639</v>
      </c>
      <c r="AD61" s="31">
        <v>17.437134893888</v>
      </c>
      <c r="AE61" s="31">
        <v>21.274549446163</v>
      </c>
      <c r="AF61" s="31">
        <v>19.867549438487</v>
      </c>
      <c r="AG61" s="31">
        <v>17.845292691850002</v>
      </c>
      <c r="AH61" s="33" t="s">
        <v>296</v>
      </c>
      <c r="AI61" s="56" t="str">
        <f>IF(ISNA(Z122),"",HYPERLINK(CONCATENATE("./plots/trace_",GXPs!A61,".png"),"Plot for "&amp;A61))</f>
        <v>Plot for HWA0331</v>
      </c>
      <c r="AJ61" s="57" t="str">
        <f>IF(ISNA(Z122),"",HYPERLINK(CONCATENATE("./plots/profile_",GXPs!A61,".png"),"Plot for "&amp;A61))</f>
        <v>Plot for HWA0331</v>
      </c>
      <c r="AK61" s="38" t="s">
        <v>545</v>
      </c>
      <c r="AL61" s="46" t="s">
        <v>545</v>
      </c>
      <c r="AM61" s="41" t="s">
        <v>199</v>
      </c>
      <c r="AN61" s="42" t="s">
        <v>199</v>
      </c>
      <c r="AO61" s="43">
        <v>0.02</v>
      </c>
      <c r="AP61" s="43">
        <v>0.27</v>
      </c>
      <c r="AQ61" s="43">
        <v>0.36</v>
      </c>
      <c r="AR61" s="43">
        <v>0.35</v>
      </c>
    </row>
    <row r="62" spans="1:44" ht="12.75">
      <c r="A62" s="3" t="s">
        <v>647</v>
      </c>
      <c r="B62" s="2" t="s">
        <v>276</v>
      </c>
      <c r="C62" s="2" t="s">
        <v>428</v>
      </c>
      <c r="D62" s="1">
        <v>110</v>
      </c>
      <c r="E62" s="1" t="s">
        <v>293</v>
      </c>
      <c r="F62" s="49" t="s">
        <v>294</v>
      </c>
      <c r="G62" s="10">
        <v>1712533.743665328</v>
      </c>
      <c r="H62" s="10">
        <v>5619538.72812136</v>
      </c>
      <c r="I62" s="12">
        <v>-39.566472355518684</v>
      </c>
      <c r="J62" s="12">
        <v>174.3100783210478</v>
      </c>
      <c r="K62" s="1" t="s">
        <v>391</v>
      </c>
      <c r="L62" s="1" t="s">
        <v>820</v>
      </c>
      <c r="M62" s="20" t="s">
        <v>395</v>
      </c>
      <c r="N62" s="51" t="s">
        <v>428</v>
      </c>
      <c r="O62" s="21" t="s">
        <v>545</v>
      </c>
      <c r="P62" s="22" t="s">
        <v>545</v>
      </c>
      <c r="Q62" s="16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9" t="s">
        <v>545</v>
      </c>
      <c r="Y62" s="31">
        <v>0.005118451077035399</v>
      </c>
      <c r="Z62" s="31">
        <v>2.042</v>
      </c>
      <c r="AA62" s="32">
        <v>0.002506587207167189</v>
      </c>
      <c r="AB62" s="31">
        <v>0.0010175856929955</v>
      </c>
      <c r="AC62" s="31">
        <v>0.002177553593947</v>
      </c>
      <c r="AD62" s="31">
        <v>0.004290372529374299</v>
      </c>
      <c r="AE62" s="31">
        <v>0.0034463626384591997</v>
      </c>
      <c r="AF62" s="31">
        <v>0.010989445241915</v>
      </c>
      <c r="AG62" s="31">
        <v>0.0070239641452483</v>
      </c>
      <c r="AH62" s="33" t="s">
        <v>298</v>
      </c>
      <c r="AI62" s="56" t="str">
        <f>IF(ISNA(Z123),"",HYPERLINK(CONCATENATE("./plots/trace_",GXPs!A62,".png"),"Plot for "&amp;A62))</f>
        <v>Plot for HWA1101</v>
      </c>
      <c r="AJ62" s="57" t="str">
        <f>IF(ISNA(Z123),"",HYPERLINK(CONCATENATE("./plots/profile_",GXPs!A62,".png"),"Plot for "&amp;A62))</f>
        <v>Plot for HWA1101</v>
      </c>
      <c r="AK62" s="38" t="s">
        <v>545</v>
      </c>
      <c r="AL62" s="46" t="s">
        <v>545</v>
      </c>
      <c r="AM62" s="41" t="s">
        <v>545</v>
      </c>
      <c r="AN62" s="42" t="s">
        <v>545</v>
      </c>
      <c r="AO62" s="43" t="s">
        <v>545</v>
      </c>
      <c r="AP62" s="43" t="s">
        <v>545</v>
      </c>
      <c r="AQ62" s="43" t="s">
        <v>545</v>
      </c>
      <c r="AR62" s="43" t="s">
        <v>545</v>
      </c>
    </row>
    <row r="63" spans="1:44" ht="12.75">
      <c r="A63" s="3" t="s">
        <v>626</v>
      </c>
      <c r="B63" s="2" t="s">
        <v>276</v>
      </c>
      <c r="C63" s="2" t="s">
        <v>428</v>
      </c>
      <c r="D63" s="1">
        <v>110</v>
      </c>
      <c r="E63" s="1" t="s">
        <v>301</v>
      </c>
      <c r="F63" s="49" t="s">
        <v>294</v>
      </c>
      <c r="G63" s="10">
        <v>1712533.743665328</v>
      </c>
      <c r="H63" s="10">
        <v>5619538.72812136</v>
      </c>
      <c r="I63" s="12">
        <v>-39.566472355518684</v>
      </c>
      <c r="J63" s="12">
        <v>174.3100783210478</v>
      </c>
      <c r="K63" s="1" t="s">
        <v>391</v>
      </c>
      <c r="L63" s="1" t="s">
        <v>820</v>
      </c>
      <c r="M63" s="20" t="s">
        <v>395</v>
      </c>
      <c r="N63" s="51" t="s">
        <v>428</v>
      </c>
      <c r="O63" s="21" t="s">
        <v>545</v>
      </c>
      <c r="P63" s="22" t="s">
        <v>545</v>
      </c>
      <c r="Q63" s="16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9" t="s">
        <v>545</v>
      </c>
      <c r="Y63" s="31">
        <v>0.020362632347571998</v>
      </c>
      <c r="Z63" s="31">
        <v>6.372</v>
      </c>
      <c r="AA63" s="32">
        <v>0.0031956422391042055</v>
      </c>
      <c r="AB63" s="31">
        <v>0.03644172876304</v>
      </c>
      <c r="AC63" s="31">
        <v>0.037762757461118</v>
      </c>
      <c r="AD63" s="31">
        <v>0.030213771746060998</v>
      </c>
      <c r="AE63" s="31">
        <v>0.005543159365332799</v>
      </c>
      <c r="AF63" s="31">
        <v>0.011368572152326</v>
      </c>
      <c r="AG63" s="31">
        <v>0.0052661666514223</v>
      </c>
      <c r="AH63" s="33" t="s">
        <v>295</v>
      </c>
      <c r="AI63" s="56" t="str">
        <f>IF(ISNA(Z124),"",HYPERLINK(CONCATENATE("./plots/trace_",GXPs!A63,".png"),"Plot for "&amp;A63))</f>
        <v>Plot for HWA1102</v>
      </c>
      <c r="AJ63" s="57" t="str">
        <f>IF(ISNA(Z124),"",HYPERLINK(CONCATENATE("./plots/profile_",GXPs!A63,".png"),"Plot for "&amp;A63))</f>
        <v>Plot for HWA1102</v>
      </c>
      <c r="AK63" s="38" t="s">
        <v>578</v>
      </c>
      <c r="AL63" s="46" t="s">
        <v>545</v>
      </c>
      <c r="AM63" s="41" t="s">
        <v>545</v>
      </c>
      <c r="AN63" s="42" t="s">
        <v>545</v>
      </c>
      <c r="AO63" s="43" t="s">
        <v>545</v>
      </c>
      <c r="AP63" s="43" t="s">
        <v>545</v>
      </c>
      <c r="AQ63" s="43" t="s">
        <v>545</v>
      </c>
      <c r="AR63" s="43" t="s">
        <v>545</v>
      </c>
    </row>
    <row r="64" spans="1:44" ht="12.75">
      <c r="A64" s="27" t="s">
        <v>648</v>
      </c>
      <c r="B64" s="2" t="s">
        <v>277</v>
      </c>
      <c r="C64" s="2" t="s">
        <v>537</v>
      </c>
      <c r="D64" s="1">
        <v>33</v>
      </c>
      <c r="E64" s="1" t="s">
        <v>293</v>
      </c>
      <c r="F64" s="49" t="s">
        <v>294</v>
      </c>
      <c r="G64" s="10">
        <v>1404005.8100725827</v>
      </c>
      <c r="H64" s="10">
        <v>4918939.661286025</v>
      </c>
      <c r="I64" s="12">
        <v>-45.85521242414829</v>
      </c>
      <c r="J64" s="12">
        <v>170.47538555325025</v>
      </c>
      <c r="K64" s="1" t="s">
        <v>218</v>
      </c>
      <c r="L64" s="1" t="s">
        <v>821</v>
      </c>
      <c r="M64" s="20" t="s">
        <v>509</v>
      </c>
      <c r="N64" s="51" t="s">
        <v>22</v>
      </c>
      <c r="O64" s="21" t="s">
        <v>857</v>
      </c>
      <c r="P64" s="22" t="s">
        <v>856</v>
      </c>
      <c r="Q64" s="16">
        <v>25372</v>
      </c>
      <c r="R64" s="17">
        <v>2891</v>
      </c>
      <c r="S64" s="17">
        <v>241</v>
      </c>
      <c r="T64" s="17">
        <v>12147</v>
      </c>
      <c r="U64" s="17">
        <v>3881</v>
      </c>
      <c r="V64" s="17">
        <v>5901</v>
      </c>
      <c r="W64" s="17">
        <v>311</v>
      </c>
      <c r="X64" s="19" t="s">
        <v>784</v>
      </c>
      <c r="Y64" s="31">
        <v>35.669813663746</v>
      </c>
      <c r="Z64" s="31">
        <v>101.004</v>
      </c>
      <c r="AA64" s="32">
        <v>0.3531524856812205</v>
      </c>
      <c r="AB64" s="31">
        <v>47.321064480874</v>
      </c>
      <c r="AC64" s="31">
        <v>39.593142833123</v>
      </c>
      <c r="AD64" s="31">
        <v>35.090493214317995</v>
      </c>
      <c r="AE64" s="31">
        <v>37.33778904301</v>
      </c>
      <c r="AF64" s="31">
        <v>33.827830617242</v>
      </c>
      <c r="AG64" s="31">
        <v>28.987416445622998</v>
      </c>
      <c r="AH64" s="33" t="s">
        <v>296</v>
      </c>
      <c r="AI64" s="56" t="str">
        <f>IF(ISNA(Z125),"",HYPERLINK(CONCATENATE("./plots/trace_",GXPs!A64,".png"),"Plot for "&amp;A64))</f>
        <v>Plot for HWB0331</v>
      </c>
      <c r="AJ64" s="57" t="str">
        <f>IF(ISNA(Z125),"",HYPERLINK(CONCATENATE("./plots/profile_",GXPs!A64,".png"),"Plot for "&amp;A64))</f>
        <v>Plot for HWB0331</v>
      </c>
      <c r="AK64" s="38" t="s">
        <v>588</v>
      </c>
      <c r="AL64" s="46" t="s">
        <v>545</v>
      </c>
      <c r="AM64" s="41" t="s">
        <v>199</v>
      </c>
      <c r="AN64" s="42" t="s">
        <v>99</v>
      </c>
      <c r="AO64" s="43">
        <v>0.3</v>
      </c>
      <c r="AP64" s="43">
        <v>0.4</v>
      </c>
      <c r="AQ64" s="43">
        <v>0.25</v>
      </c>
      <c r="AR64" s="43">
        <v>0.05</v>
      </c>
    </row>
    <row r="65" spans="1:44" ht="12.75">
      <c r="A65" s="27" t="s">
        <v>651</v>
      </c>
      <c r="B65" s="2" t="s">
        <v>277</v>
      </c>
      <c r="C65" s="2" t="s">
        <v>537</v>
      </c>
      <c r="D65" s="1">
        <v>33</v>
      </c>
      <c r="E65" s="1" t="s">
        <v>301</v>
      </c>
      <c r="F65" s="49">
        <v>37386</v>
      </c>
      <c r="G65" s="10">
        <v>1404005.8100725827</v>
      </c>
      <c r="H65" s="10">
        <v>4918939.661286025</v>
      </c>
      <c r="I65" s="12">
        <v>-45.85521242414829</v>
      </c>
      <c r="J65" s="12">
        <v>170.47538555325025</v>
      </c>
      <c r="K65" s="1" t="s">
        <v>218</v>
      </c>
      <c r="L65" s="1" t="s">
        <v>821</v>
      </c>
      <c r="M65" s="20" t="s">
        <v>509</v>
      </c>
      <c r="N65" s="51" t="s">
        <v>22</v>
      </c>
      <c r="O65" s="21" t="s">
        <v>857</v>
      </c>
      <c r="P65" s="22" t="s">
        <v>856</v>
      </c>
      <c r="Q65" s="16">
        <v>11240</v>
      </c>
      <c r="R65" s="17">
        <v>1247</v>
      </c>
      <c r="S65" s="17">
        <v>101</v>
      </c>
      <c r="T65" s="17">
        <v>5390</v>
      </c>
      <c r="U65" s="17">
        <v>1781</v>
      </c>
      <c r="V65" s="17">
        <v>2559</v>
      </c>
      <c r="W65" s="17">
        <v>162</v>
      </c>
      <c r="X65" s="19" t="s">
        <v>784</v>
      </c>
      <c r="Y65" s="31">
        <v>24.417214699708</v>
      </c>
      <c r="Z65" s="31">
        <v>96.526</v>
      </c>
      <c r="AA65" s="32">
        <v>0.2529599765835941</v>
      </c>
      <c r="AB65" s="31">
        <v>35.553551316443</v>
      </c>
      <c r="AC65" s="31">
        <v>32.595787305590996</v>
      </c>
      <c r="AD65" s="31">
        <v>23.441212496584</v>
      </c>
      <c r="AE65" s="31">
        <v>24.049105079333</v>
      </c>
      <c r="AF65" s="31">
        <v>23.910888795069</v>
      </c>
      <c r="AG65" s="31">
        <v>16.265058446904</v>
      </c>
      <c r="AH65" s="33" t="s">
        <v>296</v>
      </c>
      <c r="AI65" s="56" t="str">
        <f>IF(ISNA(Z126),"",HYPERLINK(CONCATENATE("./plots/trace_",GXPs!A65,".png"),"Plot for "&amp;A65))</f>
        <v>Plot for HWB0332</v>
      </c>
      <c r="AJ65" s="57" t="str">
        <f>IF(ISNA(Z126),"",HYPERLINK(CONCATENATE("./plots/profile_",GXPs!A65,".png"),"Plot for "&amp;A65))</f>
        <v>Plot for HWB0332</v>
      </c>
      <c r="AK65" s="38" t="s">
        <v>588</v>
      </c>
      <c r="AL65" s="46" t="s">
        <v>545</v>
      </c>
      <c r="AM65" s="41" t="s">
        <v>199</v>
      </c>
      <c r="AN65" s="42" t="s">
        <v>99</v>
      </c>
      <c r="AO65" s="43" t="s">
        <v>78</v>
      </c>
      <c r="AP65" s="43" t="s">
        <v>80</v>
      </c>
      <c r="AQ65" s="43">
        <v>0</v>
      </c>
      <c r="AR65" s="43">
        <v>0</v>
      </c>
    </row>
    <row r="66" spans="1:44" ht="12.75">
      <c r="A66" s="27" t="s">
        <v>624</v>
      </c>
      <c r="B66" s="2" t="s">
        <v>278</v>
      </c>
      <c r="C66" s="2" t="s">
        <v>434</v>
      </c>
      <c r="D66" s="1">
        <v>33</v>
      </c>
      <c r="E66" s="1" t="s">
        <v>293</v>
      </c>
      <c r="F66" s="49" t="s">
        <v>294</v>
      </c>
      <c r="G66" s="10">
        <v>1245826.3159660485</v>
      </c>
      <c r="H66" s="10">
        <v>4852015.025357218</v>
      </c>
      <c r="I66" s="12">
        <v>-46.39255024422235</v>
      </c>
      <c r="J66" s="12">
        <v>168.39309786380633</v>
      </c>
      <c r="K66" s="1" t="s">
        <v>218</v>
      </c>
      <c r="L66" s="1" t="s">
        <v>822</v>
      </c>
      <c r="M66" s="20" t="s">
        <v>509</v>
      </c>
      <c r="N66" s="51" t="s">
        <v>434</v>
      </c>
      <c r="O66" s="21" t="s">
        <v>865</v>
      </c>
      <c r="P66" s="22" t="s">
        <v>864</v>
      </c>
      <c r="Q66" s="16">
        <v>26361</v>
      </c>
      <c r="R66" s="17">
        <v>1735</v>
      </c>
      <c r="S66" s="17">
        <v>498</v>
      </c>
      <c r="T66" s="17">
        <v>20417</v>
      </c>
      <c r="U66" s="17">
        <v>153</v>
      </c>
      <c r="V66" s="17">
        <v>3558</v>
      </c>
      <c r="W66" s="17">
        <v>0</v>
      </c>
      <c r="X66" s="19" t="s">
        <v>784</v>
      </c>
      <c r="Y66" s="31">
        <v>24.8993869341</v>
      </c>
      <c r="Z66" s="31">
        <v>64.602</v>
      </c>
      <c r="AA66" s="32">
        <v>0.38542749348472183</v>
      </c>
      <c r="AB66" s="31">
        <v>33.1531869846</v>
      </c>
      <c r="AC66" s="31">
        <v>29.875438251366</v>
      </c>
      <c r="AD66" s="31">
        <v>24.741036706440003</v>
      </c>
      <c r="AE66" s="31">
        <v>25.178520606726</v>
      </c>
      <c r="AF66" s="31">
        <v>24.532347209322</v>
      </c>
      <c r="AG66" s="31">
        <v>18.623071160706</v>
      </c>
      <c r="AH66" s="33" t="s">
        <v>296</v>
      </c>
      <c r="AI66" s="56" t="str">
        <f>IF(ISNA(Z127),"",HYPERLINK(CONCATENATE("./plots/trace_",GXPs!A66,".png"),"Plot for "&amp;A66))</f>
        <v>Plot for INV0331</v>
      </c>
      <c r="AJ66" s="57" t="str">
        <f>IF(ISNA(Z127),"",HYPERLINK(CONCATENATE("./plots/profile_",GXPs!A66,".png"),"Plot for "&amp;A66))</f>
        <v>Plot for INV0331</v>
      </c>
      <c r="AK66" s="38" t="s">
        <v>545</v>
      </c>
      <c r="AL66" s="46" t="s">
        <v>545</v>
      </c>
      <c r="AM66" s="41" t="s">
        <v>545</v>
      </c>
      <c r="AN66" s="42" t="s">
        <v>545</v>
      </c>
      <c r="AO66" s="43" t="s">
        <v>545</v>
      </c>
      <c r="AP66" s="43" t="s">
        <v>545</v>
      </c>
      <c r="AQ66" s="43" t="s">
        <v>545</v>
      </c>
      <c r="AR66" s="43" t="s">
        <v>545</v>
      </c>
    </row>
    <row r="67" spans="1:44" ht="12.75">
      <c r="A67" s="27" t="s">
        <v>620</v>
      </c>
      <c r="B67" s="2" t="s">
        <v>279</v>
      </c>
      <c r="C67" s="2" t="s">
        <v>222</v>
      </c>
      <c r="D67" s="1">
        <v>33</v>
      </c>
      <c r="E67" s="1" t="s">
        <v>293</v>
      </c>
      <c r="F67" s="49" t="s">
        <v>294</v>
      </c>
      <c r="G67" s="10">
        <v>1560556.743536593</v>
      </c>
      <c r="H67" s="10">
        <v>5179492.018115004</v>
      </c>
      <c r="I67" s="12">
        <v>-43.53647497838371</v>
      </c>
      <c r="J67" s="12">
        <v>172.5118148807593</v>
      </c>
      <c r="K67" s="1" t="s">
        <v>218</v>
      </c>
      <c r="L67" s="1" t="s">
        <v>786</v>
      </c>
      <c r="M67" s="20" t="s">
        <v>221</v>
      </c>
      <c r="N67" s="51" t="s">
        <v>27</v>
      </c>
      <c r="O67" s="21" t="s">
        <v>911</v>
      </c>
      <c r="P67" s="22" t="s">
        <v>910</v>
      </c>
      <c r="Q67" s="16">
        <v>11143</v>
      </c>
      <c r="R67" s="17">
        <v>6303</v>
      </c>
      <c r="S67" s="17">
        <v>125</v>
      </c>
      <c r="T67" s="17">
        <v>3120</v>
      </c>
      <c r="U67" s="17">
        <v>932</v>
      </c>
      <c r="V67" s="17">
        <v>348</v>
      </c>
      <c r="W67" s="17">
        <v>315</v>
      </c>
      <c r="X67" s="19" t="s">
        <v>902</v>
      </c>
      <c r="Y67" s="31">
        <v>45.23703548284</v>
      </c>
      <c r="Z67" s="31">
        <v>83.83</v>
      </c>
      <c r="AA67" s="32">
        <v>0.5396282414748896</v>
      </c>
      <c r="AB67" s="31">
        <v>53.813676105315</v>
      </c>
      <c r="AC67" s="31">
        <v>53.693927868852</v>
      </c>
      <c r="AD67" s="31">
        <v>41.925473084980005</v>
      </c>
      <c r="AE67" s="31">
        <v>46.271739347371</v>
      </c>
      <c r="AF67" s="31">
        <v>49.517181626277</v>
      </c>
      <c r="AG67" s="31">
        <v>37.221766395317</v>
      </c>
      <c r="AH67" s="33" t="s">
        <v>296</v>
      </c>
      <c r="AI67" s="56" t="str">
        <f>IF(ISNA(Z128),"",HYPERLINK(CONCATENATE("./plots/trace_",GXPs!A67,".png"),"Plot for "&amp;A67))</f>
        <v>Plot for ISL0331</v>
      </c>
      <c r="AJ67" s="57" t="str">
        <f>IF(ISNA(Z128),"",HYPERLINK(CONCATENATE("./plots/profile_",GXPs!A67,".png"),"Plot for "&amp;A67))</f>
        <v>Plot for ISL0331</v>
      </c>
      <c r="AK67" s="38" t="s">
        <v>31</v>
      </c>
      <c r="AL67" s="46" t="s">
        <v>545</v>
      </c>
      <c r="AM67" s="41" t="s">
        <v>545</v>
      </c>
      <c r="AN67" s="42" t="s">
        <v>545</v>
      </c>
      <c r="AO67" s="43" t="s">
        <v>545</v>
      </c>
      <c r="AP67" s="43" t="s">
        <v>545</v>
      </c>
      <c r="AQ67" s="43" t="s">
        <v>545</v>
      </c>
      <c r="AR67" s="43" t="s">
        <v>545</v>
      </c>
    </row>
    <row r="68" spans="1:44" ht="12.75">
      <c r="A68" s="27" t="s">
        <v>217</v>
      </c>
      <c r="B68" s="2" t="s">
        <v>279</v>
      </c>
      <c r="C68" s="2" t="s">
        <v>222</v>
      </c>
      <c r="D68" s="1">
        <v>66</v>
      </c>
      <c r="E68" s="1" t="s">
        <v>293</v>
      </c>
      <c r="F68" s="49" t="s">
        <v>294</v>
      </c>
      <c r="G68" s="10">
        <v>1560556.743536593</v>
      </c>
      <c r="H68" s="10">
        <v>5179492.018115004</v>
      </c>
      <c r="I68" s="12">
        <v>-43.53647497838371</v>
      </c>
      <c r="J68" s="12">
        <v>172.5118148807593</v>
      </c>
      <c r="K68" s="1" t="s">
        <v>218</v>
      </c>
      <c r="L68" s="1" t="s">
        <v>786</v>
      </c>
      <c r="M68" s="20" t="s">
        <v>221</v>
      </c>
      <c r="N68" s="51" t="s">
        <v>27</v>
      </c>
      <c r="O68" s="21" t="s">
        <v>911</v>
      </c>
      <c r="P68" s="22" t="s">
        <v>910</v>
      </c>
      <c r="Q68" s="16">
        <v>26711</v>
      </c>
      <c r="R68" s="17">
        <v>15443</v>
      </c>
      <c r="S68" s="17">
        <v>267</v>
      </c>
      <c r="T68" s="17">
        <v>7130</v>
      </c>
      <c r="U68" s="17">
        <v>2676</v>
      </c>
      <c r="V68" s="17">
        <v>411</v>
      </c>
      <c r="W68" s="17">
        <v>784</v>
      </c>
      <c r="X68" s="19" t="s">
        <v>902</v>
      </c>
      <c r="Y68" s="31">
        <v>39.359168149872</v>
      </c>
      <c r="Z68" s="31">
        <v>120.14</v>
      </c>
      <c r="AA68" s="32">
        <v>0.3276108552511403</v>
      </c>
      <c r="AB68" s="31">
        <v>53.437405067064</v>
      </c>
      <c r="AC68" s="31">
        <v>39.486792938209</v>
      </c>
      <c r="AD68" s="31">
        <v>50.711265233628</v>
      </c>
      <c r="AE68" s="31">
        <v>32.577122243289</v>
      </c>
      <c r="AF68" s="31">
        <v>28.608813476315</v>
      </c>
      <c r="AG68" s="31">
        <v>30.340345925181</v>
      </c>
      <c r="AH68" s="33" t="s">
        <v>296</v>
      </c>
      <c r="AI68" s="56" t="str">
        <f>IF(ISNA(Z129),"",HYPERLINK(CONCATENATE("./plots/trace_",GXPs!A68,".png"),"Plot for "&amp;A68))</f>
        <v>Plot for ISL0661</v>
      </c>
      <c r="AJ68" s="57" t="str">
        <f>IF(ISNA(Z129),"",HYPERLINK(CONCATENATE("./plots/profile_",GXPs!A68,".png"),"Plot for "&amp;A68))</f>
        <v>Plot for ISL0661</v>
      </c>
      <c r="AK68" s="38" t="s">
        <v>545</v>
      </c>
      <c r="AL68" s="46" t="s">
        <v>545</v>
      </c>
      <c r="AM68" s="41" t="s">
        <v>199</v>
      </c>
      <c r="AN68" s="42" t="s">
        <v>199</v>
      </c>
      <c r="AO68" s="43">
        <v>0</v>
      </c>
      <c r="AP68" s="43" t="s">
        <v>80</v>
      </c>
      <c r="AQ68" s="43" t="s">
        <v>78</v>
      </c>
      <c r="AR68" s="43">
        <v>0</v>
      </c>
    </row>
    <row r="69" spans="1:44" ht="12.75">
      <c r="A69" s="27" t="s">
        <v>704</v>
      </c>
      <c r="B69" s="2" t="s">
        <v>280</v>
      </c>
      <c r="C69" s="2" t="s">
        <v>435</v>
      </c>
      <c r="D69" s="1">
        <v>11</v>
      </c>
      <c r="E69" s="1" t="s">
        <v>293</v>
      </c>
      <c r="F69" s="49" t="s">
        <v>294</v>
      </c>
      <c r="G69" s="10">
        <v>1570672.5414492635</v>
      </c>
      <c r="H69" s="10">
        <v>5196748.761393285</v>
      </c>
      <c r="I69" s="12">
        <v>-43.38155810844188</v>
      </c>
      <c r="J69" s="12">
        <v>172.63794252118328</v>
      </c>
      <c r="K69" s="1" t="s">
        <v>218</v>
      </c>
      <c r="L69" s="1" t="s">
        <v>790</v>
      </c>
      <c r="M69" s="20" t="s">
        <v>221</v>
      </c>
      <c r="N69" s="51" t="s">
        <v>435</v>
      </c>
      <c r="O69" s="21" t="s">
        <v>904</v>
      </c>
      <c r="P69" s="22" t="s">
        <v>903</v>
      </c>
      <c r="Q69" s="16">
        <v>6971</v>
      </c>
      <c r="R69" s="17">
        <v>792</v>
      </c>
      <c r="S69" s="17">
        <v>85</v>
      </c>
      <c r="T69" s="17">
        <v>5877</v>
      </c>
      <c r="U69" s="17">
        <v>88</v>
      </c>
      <c r="V69" s="17">
        <v>129</v>
      </c>
      <c r="W69" s="17">
        <v>0</v>
      </c>
      <c r="X69" s="19" t="s">
        <v>784</v>
      </c>
      <c r="Y69" s="31">
        <v>11.453501163746</v>
      </c>
      <c r="Z69" s="31">
        <v>20.874</v>
      </c>
      <c r="AA69" s="32">
        <v>0.5486969993171409</v>
      </c>
      <c r="AB69" s="31">
        <v>15.755108196720998</v>
      </c>
      <c r="AC69" s="31">
        <v>12.416836485918001</v>
      </c>
      <c r="AD69" s="31">
        <v>11.880504508607</v>
      </c>
      <c r="AE69" s="31">
        <v>11.630159664704001</v>
      </c>
      <c r="AF69" s="31">
        <v>10.465340032086</v>
      </c>
      <c r="AG69" s="31">
        <v>8.9748498124943</v>
      </c>
      <c r="AH69" s="33" t="s">
        <v>296</v>
      </c>
      <c r="AI69" s="56" t="str">
        <f>IF(ISNA(Z130),"",HYPERLINK(CONCATENATE("./plots/trace_",GXPs!A69,".png"),"Plot for "&amp;A69))</f>
        <v>Plot for KAI0111</v>
      </c>
      <c r="AJ69" s="57" t="str">
        <f>IF(ISNA(Z130),"",HYPERLINK(CONCATENATE("./plots/profile_",GXPs!A69,".png"),"Plot for "&amp;A69))</f>
        <v>Plot for KAI0111</v>
      </c>
      <c r="AK69" s="38" t="s">
        <v>545</v>
      </c>
      <c r="AL69" s="46" t="s">
        <v>545</v>
      </c>
      <c r="AM69" s="41" t="s">
        <v>199</v>
      </c>
      <c r="AN69" s="42" t="s">
        <v>199</v>
      </c>
      <c r="AO69" s="43">
        <v>0</v>
      </c>
      <c r="AP69" s="43">
        <v>0.5</v>
      </c>
      <c r="AQ69" s="43">
        <v>0.35</v>
      </c>
      <c r="AR69" s="43">
        <v>0.15</v>
      </c>
    </row>
    <row r="70" spans="1:44" ht="12.75">
      <c r="A70" s="27" t="s">
        <v>622</v>
      </c>
      <c r="B70" s="2" t="s">
        <v>281</v>
      </c>
      <c r="C70" s="2" t="s">
        <v>520</v>
      </c>
      <c r="D70" s="1">
        <v>11</v>
      </c>
      <c r="E70" s="1" t="s">
        <v>293</v>
      </c>
      <c r="F70" s="49" t="s">
        <v>294</v>
      </c>
      <c r="G70" s="10">
        <v>1926537.176312021</v>
      </c>
      <c r="H70" s="10">
        <v>5779107.10406918</v>
      </c>
      <c r="I70" s="12">
        <v>-38.07688726425498</v>
      </c>
      <c r="J70" s="12">
        <v>176.72247368117675</v>
      </c>
      <c r="K70" s="1" t="s">
        <v>391</v>
      </c>
      <c r="L70" s="1" t="s">
        <v>823</v>
      </c>
      <c r="M70" s="20" t="s">
        <v>392</v>
      </c>
      <c r="N70" s="51" t="s">
        <v>164</v>
      </c>
      <c r="O70" s="21" t="s">
        <v>897</v>
      </c>
      <c r="P70" s="22" t="s">
        <v>896</v>
      </c>
      <c r="Q70" s="16">
        <v>2960</v>
      </c>
      <c r="R70" s="17">
        <v>21</v>
      </c>
      <c r="S70" s="17">
        <v>178</v>
      </c>
      <c r="T70" s="17">
        <v>68</v>
      </c>
      <c r="U70" s="17">
        <v>72</v>
      </c>
      <c r="V70" s="17">
        <v>25</v>
      </c>
      <c r="W70" s="17">
        <v>2596</v>
      </c>
      <c r="X70" s="19" t="s">
        <v>545</v>
      </c>
      <c r="Y70" s="31">
        <v>14.902464973530002</v>
      </c>
      <c r="Z70" s="31">
        <v>27.324</v>
      </c>
      <c r="AA70" s="32">
        <v>0.5453983667665788</v>
      </c>
      <c r="AB70" s="31">
        <v>15.814962742176</v>
      </c>
      <c r="AC70" s="31">
        <v>15.25376359815</v>
      </c>
      <c r="AD70" s="31">
        <v>14.156861371709999</v>
      </c>
      <c r="AE70" s="31">
        <v>15.550130725477</v>
      </c>
      <c r="AF70" s="31">
        <v>15.53886430803</v>
      </c>
      <c r="AG70" s="31">
        <v>14.398570383243001</v>
      </c>
      <c r="AH70" s="33" t="s">
        <v>296</v>
      </c>
      <c r="AI70" s="56" t="str">
        <f>IF(ISNA(Z131),"",HYPERLINK(CONCATENATE("./plots/trace_",GXPs!A70,".png"),"Plot for "&amp;A70))</f>
        <v>Plot for KAW0111</v>
      </c>
      <c r="AJ70" s="57" t="str">
        <f>IF(ISNA(Z131),"",HYPERLINK(CONCATENATE("./plots/profile_",GXPs!A70,".png"),"Plot for "&amp;A70))</f>
        <v>Plot for KAW0111</v>
      </c>
      <c r="AK70" s="38" t="s">
        <v>302</v>
      </c>
      <c r="AL70" s="46" t="s">
        <v>545</v>
      </c>
      <c r="AM70" s="41" t="s">
        <v>50</v>
      </c>
      <c r="AN70" s="42" t="s">
        <v>199</v>
      </c>
      <c r="AO70" s="43">
        <v>0</v>
      </c>
      <c r="AP70" s="43" t="s">
        <v>79</v>
      </c>
      <c r="AQ70" s="43" t="s">
        <v>78</v>
      </c>
      <c r="AR70" s="43" t="s">
        <v>79</v>
      </c>
    </row>
    <row r="71" spans="1:44" ht="12.75">
      <c r="A71" s="27" t="s">
        <v>623</v>
      </c>
      <c r="B71" s="2" t="s">
        <v>281</v>
      </c>
      <c r="C71" s="2" t="s">
        <v>520</v>
      </c>
      <c r="D71" s="1">
        <v>11</v>
      </c>
      <c r="E71" s="1" t="s">
        <v>301</v>
      </c>
      <c r="F71" s="49" t="s">
        <v>294</v>
      </c>
      <c r="G71" s="10">
        <v>1926537.176312021</v>
      </c>
      <c r="H71" s="10">
        <v>5779107.10406918</v>
      </c>
      <c r="I71" s="12">
        <v>-38.07688726425498</v>
      </c>
      <c r="J71" s="12">
        <v>176.72247368117675</v>
      </c>
      <c r="K71" s="1" t="s">
        <v>391</v>
      </c>
      <c r="L71" s="1" t="s">
        <v>823</v>
      </c>
      <c r="M71" s="20" t="s">
        <v>392</v>
      </c>
      <c r="N71" s="51" t="s">
        <v>164</v>
      </c>
      <c r="O71" s="21" t="s">
        <v>545</v>
      </c>
      <c r="P71" s="22" t="s">
        <v>545</v>
      </c>
      <c r="Q71" s="16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9" t="s">
        <v>545</v>
      </c>
      <c r="Y71" s="31">
        <v>51.819877532858996</v>
      </c>
      <c r="Z71" s="31">
        <v>91.34</v>
      </c>
      <c r="AA71" s="32">
        <v>0.5673295109794065</v>
      </c>
      <c r="AB71" s="31">
        <v>49.335002285147</v>
      </c>
      <c r="AC71" s="31">
        <v>50.386917360234996</v>
      </c>
      <c r="AD71" s="31">
        <v>53.727691775207</v>
      </c>
      <c r="AE71" s="31">
        <v>50.180138908293</v>
      </c>
      <c r="AF71" s="31">
        <v>49.412492273917</v>
      </c>
      <c r="AG71" s="31">
        <v>53.882716180371</v>
      </c>
      <c r="AH71" s="33" t="s">
        <v>299</v>
      </c>
      <c r="AI71" s="56" t="str">
        <f>IF(ISNA(Z132),"",HYPERLINK(CONCATENATE("./plots/trace_",GXPs!A71,".png"),"Plot for "&amp;A71))</f>
        <v>Plot for KAW0112</v>
      </c>
      <c r="AJ71" s="57" t="str">
        <f>IF(ISNA(Z132),"",HYPERLINK(CONCATENATE("./plots/profile_",GXPs!A71,".png"),"Plot for "&amp;A71))</f>
        <v>Plot for KAW0112</v>
      </c>
      <c r="AK71" s="38" t="s">
        <v>545</v>
      </c>
      <c r="AL71" s="46" t="s">
        <v>870</v>
      </c>
      <c r="AM71" s="41" t="s">
        <v>545</v>
      </c>
      <c r="AN71" s="42" t="s">
        <v>545</v>
      </c>
      <c r="AO71" s="43" t="s">
        <v>545</v>
      </c>
      <c r="AP71" s="43" t="s">
        <v>545</v>
      </c>
      <c r="AQ71" s="43" t="s">
        <v>545</v>
      </c>
      <c r="AR71" s="43" t="s">
        <v>545</v>
      </c>
    </row>
    <row r="72" spans="1:44" ht="12.75">
      <c r="A72" s="27" t="s">
        <v>773</v>
      </c>
      <c r="B72" s="2" t="s">
        <v>281</v>
      </c>
      <c r="C72" s="2" t="s">
        <v>520</v>
      </c>
      <c r="D72" s="1">
        <v>11</v>
      </c>
      <c r="E72" s="1" t="s">
        <v>303</v>
      </c>
      <c r="F72" s="49" t="s">
        <v>294</v>
      </c>
      <c r="G72" s="10">
        <v>1926537.176312021</v>
      </c>
      <c r="H72" s="10">
        <v>5779107.10406918</v>
      </c>
      <c r="I72" s="12">
        <v>-38.07688726425498</v>
      </c>
      <c r="J72" s="12">
        <v>176.72247368117675</v>
      </c>
      <c r="K72" s="1" t="s">
        <v>391</v>
      </c>
      <c r="L72" s="1" t="s">
        <v>823</v>
      </c>
      <c r="M72" s="20" t="s">
        <v>392</v>
      </c>
      <c r="N72" s="51" t="s">
        <v>164</v>
      </c>
      <c r="O72" s="21" t="s">
        <v>545</v>
      </c>
      <c r="P72" s="22" t="s">
        <v>545</v>
      </c>
      <c r="Q72" s="16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9" t="s">
        <v>545</v>
      </c>
      <c r="Y72" s="31">
        <v>67.92574395308499</v>
      </c>
      <c r="Z72" s="31">
        <v>90.046</v>
      </c>
      <c r="AA72" s="32">
        <v>0.7543449342900849</v>
      </c>
      <c r="AB72" s="31">
        <v>64.860860804769</v>
      </c>
      <c r="AC72" s="31">
        <v>65.67543320723</v>
      </c>
      <c r="AD72" s="31">
        <v>70.886450040987</v>
      </c>
      <c r="AE72" s="31">
        <v>65.867577287696</v>
      </c>
      <c r="AF72" s="31">
        <v>64.44865473275401</v>
      </c>
      <c r="AG72" s="31">
        <v>70.414007317296</v>
      </c>
      <c r="AH72" s="33" t="s">
        <v>300</v>
      </c>
      <c r="AI72" s="56" t="str">
        <f>IF(ISNA(Z133),"",HYPERLINK(CONCATENATE("./plots/trace_",GXPs!A72,".png"),"Plot for "&amp;A72))</f>
        <v>Plot for KAW0113</v>
      </c>
      <c r="AJ72" s="57" t="str">
        <f>IF(ISNA(Z133),"",HYPERLINK(CONCATENATE("./plots/profile_",GXPs!A72,".png"),"Plot for "&amp;A72))</f>
        <v>Plot for KAW0113</v>
      </c>
      <c r="AK72" s="38" t="s">
        <v>545</v>
      </c>
      <c r="AL72" s="46" t="s">
        <v>870</v>
      </c>
      <c r="AM72" s="41" t="s">
        <v>545</v>
      </c>
      <c r="AN72" s="42" t="s">
        <v>545</v>
      </c>
      <c r="AO72" s="43" t="s">
        <v>545</v>
      </c>
      <c r="AP72" s="43" t="s">
        <v>545</v>
      </c>
      <c r="AQ72" s="43" t="s">
        <v>545</v>
      </c>
      <c r="AR72" s="43" t="s">
        <v>545</v>
      </c>
    </row>
    <row r="73" spans="1:44" ht="12.75">
      <c r="A73" s="27" t="s">
        <v>706</v>
      </c>
      <c r="B73" s="2" t="s">
        <v>282</v>
      </c>
      <c r="C73" s="2" t="s">
        <v>439</v>
      </c>
      <c r="D73" s="1">
        <v>33</v>
      </c>
      <c r="E73" s="1" t="s">
        <v>293</v>
      </c>
      <c r="F73" s="49" t="s">
        <v>294</v>
      </c>
      <c r="G73" s="10">
        <v>1718620.7049626561</v>
      </c>
      <c r="H73" s="10">
        <v>6048222.707217986</v>
      </c>
      <c r="I73" s="12">
        <v>-35.70279700526172</v>
      </c>
      <c r="J73" s="12">
        <v>174.3112024270225</v>
      </c>
      <c r="K73" s="1" t="s">
        <v>391</v>
      </c>
      <c r="L73" s="1" t="s">
        <v>799</v>
      </c>
      <c r="M73" s="20" t="s">
        <v>506</v>
      </c>
      <c r="N73" s="51" t="s">
        <v>591</v>
      </c>
      <c r="O73" s="21" t="s">
        <v>907</v>
      </c>
      <c r="P73" s="22" t="s">
        <v>906</v>
      </c>
      <c r="Q73" s="16">
        <v>25993</v>
      </c>
      <c r="R73" s="17">
        <v>10898</v>
      </c>
      <c r="S73" s="17">
        <v>8031</v>
      </c>
      <c r="T73" s="17">
        <v>2773</v>
      </c>
      <c r="U73" s="17">
        <v>4122</v>
      </c>
      <c r="V73" s="17">
        <v>163</v>
      </c>
      <c r="W73" s="17">
        <v>6</v>
      </c>
      <c r="X73" s="19" t="s">
        <v>902</v>
      </c>
      <c r="Y73" s="31">
        <v>32.39873774644</v>
      </c>
      <c r="Z73" s="31">
        <v>58.652</v>
      </c>
      <c r="AA73" s="32">
        <v>0.552389308914274</v>
      </c>
      <c r="AB73" s="31">
        <v>41.91114058619</v>
      </c>
      <c r="AC73" s="31">
        <v>34.710001849517</v>
      </c>
      <c r="AD73" s="31">
        <v>27.387142544858</v>
      </c>
      <c r="AE73" s="31">
        <v>38.177889631773006</v>
      </c>
      <c r="AF73" s="31">
        <v>35.248670438234</v>
      </c>
      <c r="AG73" s="31">
        <v>27.603400347572</v>
      </c>
      <c r="AH73" s="33" t="s">
        <v>296</v>
      </c>
      <c r="AI73" s="56" t="str">
        <f>IF(ISNA(Z134),"",HYPERLINK(CONCATENATE("./plots/trace_",GXPs!A73,".png"),"Plot for "&amp;A73))</f>
        <v>Plot for KEN0331</v>
      </c>
      <c r="AJ73" s="57" t="str">
        <f>IF(ISNA(Z134),"",HYPERLINK(CONCATENATE("./plots/profile_",GXPs!A73,".png"),"Plot for "&amp;A73))</f>
        <v>Plot for KEN0331</v>
      </c>
      <c r="AK73" s="38" t="s">
        <v>545</v>
      </c>
      <c r="AL73" s="46" t="s">
        <v>545</v>
      </c>
      <c r="AM73" s="41" t="s">
        <v>58</v>
      </c>
      <c r="AN73" s="42" t="s">
        <v>199</v>
      </c>
      <c r="AO73" s="43">
        <v>0.2</v>
      </c>
      <c r="AP73" s="43">
        <v>0.3</v>
      </c>
      <c r="AQ73" s="43">
        <v>0.3</v>
      </c>
      <c r="AR73" s="43">
        <v>0.2</v>
      </c>
    </row>
    <row r="74" spans="1:44" ht="12.75">
      <c r="A74" s="27" t="s">
        <v>708</v>
      </c>
      <c r="B74" s="2" t="s">
        <v>283</v>
      </c>
      <c r="C74" s="2" t="s">
        <v>440</v>
      </c>
      <c r="D74" s="1">
        <v>11</v>
      </c>
      <c r="E74" s="1" t="s">
        <v>293</v>
      </c>
      <c r="F74" s="49" t="s">
        <v>294</v>
      </c>
      <c r="G74" s="10">
        <v>1589495.6127676016</v>
      </c>
      <c r="H74" s="10">
        <v>5386480.412262462</v>
      </c>
      <c r="I74" s="12">
        <v>-41.67336992079741</v>
      </c>
      <c r="J74" s="12">
        <v>172.87380571329408</v>
      </c>
      <c r="K74" s="1" t="s">
        <v>218</v>
      </c>
      <c r="L74" s="1" t="s">
        <v>824</v>
      </c>
      <c r="M74" s="20" t="s">
        <v>508</v>
      </c>
      <c r="N74" s="51" t="s">
        <v>196</v>
      </c>
      <c r="O74" s="21" t="s">
        <v>920</v>
      </c>
      <c r="P74" s="22" t="s">
        <v>919</v>
      </c>
      <c r="Q74" s="16">
        <v>1032</v>
      </c>
      <c r="R74" s="17">
        <v>71</v>
      </c>
      <c r="S74" s="17">
        <v>5</v>
      </c>
      <c r="T74" s="17">
        <v>908</v>
      </c>
      <c r="U74" s="17">
        <v>1</v>
      </c>
      <c r="V74" s="17">
        <v>47</v>
      </c>
      <c r="W74" s="17">
        <v>0</v>
      </c>
      <c r="X74" s="19" t="s">
        <v>784</v>
      </c>
      <c r="Y74" s="31">
        <v>1.4348591411099</v>
      </c>
      <c r="Z74" s="31">
        <v>2.798</v>
      </c>
      <c r="AA74" s="32">
        <v>0.5128159903895283</v>
      </c>
      <c r="AB74" s="31">
        <v>1.6170889220070002</v>
      </c>
      <c r="AC74" s="31">
        <v>1.3077758722152</v>
      </c>
      <c r="AD74" s="31">
        <v>1.176093542217</v>
      </c>
      <c r="AE74" s="31">
        <v>1.8220938030137</v>
      </c>
      <c r="AF74" s="31">
        <v>1.6286760111458</v>
      </c>
      <c r="AG74" s="31">
        <v>1.3975242842770002</v>
      </c>
      <c r="AH74" s="33" t="s">
        <v>297</v>
      </c>
      <c r="AI74" s="56" t="str">
        <f>IF(ISNA(Z135),"",HYPERLINK(CONCATENATE("./plots/trace_",GXPs!A74,".png"),"Plot for "&amp;A74))</f>
        <v>Plot for KIK0111</v>
      </c>
      <c r="AJ74" s="57" t="str">
        <f>IF(ISNA(Z135),"",HYPERLINK(CONCATENATE("./plots/profile_",GXPs!A74,".png"),"Plot for "&amp;A74))</f>
        <v>Plot for KIK0111</v>
      </c>
      <c r="AK74" s="38" t="s">
        <v>545</v>
      </c>
      <c r="AL74" s="46" t="s">
        <v>545</v>
      </c>
      <c r="AM74" s="41" t="s">
        <v>53</v>
      </c>
      <c r="AN74" s="42" t="s">
        <v>199</v>
      </c>
      <c r="AO74" s="43">
        <v>0</v>
      </c>
      <c r="AP74" s="43">
        <v>0.3</v>
      </c>
      <c r="AQ74" s="43">
        <v>0.2</v>
      </c>
      <c r="AR74" s="43">
        <v>0.5</v>
      </c>
    </row>
    <row r="75" spans="1:44" ht="12.75">
      <c r="A75" s="27" t="s">
        <v>774</v>
      </c>
      <c r="B75" s="2" t="s">
        <v>284</v>
      </c>
      <c r="C75" s="2" t="s">
        <v>521</v>
      </c>
      <c r="D75" s="1">
        <v>11</v>
      </c>
      <c r="E75" s="1" t="s">
        <v>293</v>
      </c>
      <c r="F75" s="49" t="s">
        <v>294</v>
      </c>
      <c r="G75" s="10">
        <v>1852211.2973224465</v>
      </c>
      <c r="H75" s="10">
        <v>5760026.883677312</v>
      </c>
      <c r="I75" s="12">
        <v>-38.27241590077728</v>
      </c>
      <c r="J75" s="12">
        <v>175.88306629799527</v>
      </c>
      <c r="K75" s="1" t="s">
        <v>391</v>
      </c>
      <c r="L75" s="1" t="s">
        <v>817</v>
      </c>
      <c r="M75" s="20" t="s">
        <v>396</v>
      </c>
      <c r="N75" s="51" t="s">
        <v>162</v>
      </c>
      <c r="O75" s="21" t="s">
        <v>545</v>
      </c>
      <c r="P75" s="22" t="s">
        <v>545</v>
      </c>
      <c r="Q75" s="16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9" t="s">
        <v>545</v>
      </c>
      <c r="Y75" s="31">
        <v>53.64129381161</v>
      </c>
      <c r="Z75" s="31">
        <v>64.976</v>
      </c>
      <c r="AA75" s="32">
        <v>0.8255554945150517</v>
      </c>
      <c r="AB75" s="31">
        <v>52.662099552906</v>
      </c>
      <c r="AC75" s="31">
        <v>52.250064733081004</v>
      </c>
      <c r="AD75" s="31">
        <v>53.177278258493004</v>
      </c>
      <c r="AE75" s="31">
        <v>54.188642450853</v>
      </c>
      <c r="AF75" s="31">
        <v>53.95089048383</v>
      </c>
      <c r="AG75" s="31">
        <v>54.896282356169</v>
      </c>
      <c r="AH75" s="33" t="s">
        <v>299</v>
      </c>
      <c r="AI75" s="56" t="str">
        <f>IF(ISNA(Z136),"",HYPERLINK(CONCATENATE("./plots/trace_",GXPs!A75,".png"),"Plot for "&amp;A75))</f>
        <v>Plot for KIN0111</v>
      </c>
      <c r="AJ75" s="57" t="str">
        <f>IF(ISNA(Z136),"",HYPERLINK(CONCATENATE("./plots/profile_",GXPs!A75,".png"),"Plot for "&amp;A75))</f>
        <v>Plot for KIN0111</v>
      </c>
      <c r="AK75" s="38" t="s">
        <v>545</v>
      </c>
      <c r="AL75" s="46" t="s">
        <v>869</v>
      </c>
      <c r="AM75" s="41" t="s">
        <v>545</v>
      </c>
      <c r="AN75" s="42" t="s">
        <v>545</v>
      </c>
      <c r="AO75" s="43" t="s">
        <v>545</v>
      </c>
      <c r="AP75" s="43" t="s">
        <v>545</v>
      </c>
      <c r="AQ75" s="43" t="s">
        <v>545</v>
      </c>
      <c r="AR75" s="43" t="s">
        <v>545</v>
      </c>
    </row>
    <row r="76" spans="1:44" ht="12.75">
      <c r="A76" s="27" t="s">
        <v>625</v>
      </c>
      <c r="B76" s="2" t="s">
        <v>284</v>
      </c>
      <c r="C76" s="2" t="s">
        <v>521</v>
      </c>
      <c r="D76" s="1">
        <v>11</v>
      </c>
      <c r="E76" s="1" t="s">
        <v>301</v>
      </c>
      <c r="F76" s="49" t="s">
        <v>294</v>
      </c>
      <c r="G76" s="10">
        <v>1852211.2973224465</v>
      </c>
      <c r="H76" s="10">
        <v>5760026.883677312</v>
      </c>
      <c r="I76" s="12">
        <v>-38.27241590077728</v>
      </c>
      <c r="J76" s="12">
        <v>175.88306629799527</v>
      </c>
      <c r="K76" s="1" t="s">
        <v>391</v>
      </c>
      <c r="L76" s="1" t="s">
        <v>817</v>
      </c>
      <c r="M76" s="20" t="s">
        <v>396</v>
      </c>
      <c r="N76" s="51" t="s">
        <v>162</v>
      </c>
      <c r="O76" s="21" t="s">
        <v>545</v>
      </c>
      <c r="P76" s="22" t="s">
        <v>545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9" t="s">
        <v>545</v>
      </c>
      <c r="Y76" s="31">
        <v>12.630807981928</v>
      </c>
      <c r="Z76" s="31">
        <v>18.7</v>
      </c>
      <c r="AA76" s="32">
        <v>0.6754442771084492</v>
      </c>
      <c r="AB76" s="31">
        <v>12.160886835568999</v>
      </c>
      <c r="AC76" s="31">
        <v>12.002871794872</v>
      </c>
      <c r="AD76" s="31">
        <v>12.439863193369</v>
      </c>
      <c r="AE76" s="31">
        <v>12.905910188604</v>
      </c>
      <c r="AF76" s="31">
        <v>12.748023473781998</v>
      </c>
      <c r="AG76" s="31">
        <v>13.19089399067</v>
      </c>
      <c r="AH76" s="33" t="s">
        <v>299</v>
      </c>
      <c r="AI76" s="56" t="str">
        <f>IF(ISNA(Z137),"",HYPERLINK(CONCATENATE("./plots/trace_",GXPs!A76,".png"),"Plot for "&amp;A76))</f>
        <v>Plot for KIN0112</v>
      </c>
      <c r="AJ76" s="57" t="str">
        <f>IF(ISNA(Z137),"",HYPERLINK(CONCATENATE("./plots/profile_",GXPs!A76,".png"),"Plot for "&amp;A76))</f>
        <v>Plot for KIN0112</v>
      </c>
      <c r="AK76" s="38" t="s">
        <v>545</v>
      </c>
      <c r="AL76" s="46" t="s">
        <v>869</v>
      </c>
      <c r="AM76" s="41" t="s">
        <v>545</v>
      </c>
      <c r="AN76" s="42" t="s">
        <v>545</v>
      </c>
      <c r="AO76" s="43" t="s">
        <v>545</v>
      </c>
      <c r="AP76" s="43" t="s">
        <v>545</v>
      </c>
      <c r="AQ76" s="43" t="s">
        <v>545</v>
      </c>
      <c r="AR76" s="43" t="s">
        <v>545</v>
      </c>
    </row>
    <row r="77" spans="1:44" ht="12.75">
      <c r="A77" s="27" t="s">
        <v>709</v>
      </c>
      <c r="B77" s="2" t="s">
        <v>284</v>
      </c>
      <c r="C77" s="2" t="s">
        <v>521</v>
      </c>
      <c r="D77" s="1">
        <v>33</v>
      </c>
      <c r="E77" s="1" t="s">
        <v>293</v>
      </c>
      <c r="F77" s="49" t="s">
        <v>294</v>
      </c>
      <c r="G77" s="10">
        <v>1852211.2973224465</v>
      </c>
      <c r="H77" s="10">
        <v>5760026.883677312</v>
      </c>
      <c r="I77" s="12">
        <v>-38.27241590077728</v>
      </c>
      <c r="J77" s="12">
        <v>175.88306629799527</v>
      </c>
      <c r="K77" s="1" t="s">
        <v>391</v>
      </c>
      <c r="L77" s="1" t="s">
        <v>817</v>
      </c>
      <c r="M77" s="20" t="s">
        <v>396</v>
      </c>
      <c r="N77" s="51" t="s">
        <v>162</v>
      </c>
      <c r="O77" s="21" t="s">
        <v>915</v>
      </c>
      <c r="P77" s="22" t="s">
        <v>914</v>
      </c>
      <c r="Q77" s="16">
        <v>6512</v>
      </c>
      <c r="R77" s="17">
        <v>174</v>
      </c>
      <c r="S77" s="17">
        <v>4265</v>
      </c>
      <c r="T77" s="17">
        <v>1010</v>
      </c>
      <c r="U77" s="17">
        <v>789</v>
      </c>
      <c r="V77" s="17">
        <v>144</v>
      </c>
      <c r="W77" s="17">
        <v>130</v>
      </c>
      <c r="X77" s="19" t="s">
        <v>894</v>
      </c>
      <c r="Y77" s="31">
        <v>8.964271860167901</v>
      </c>
      <c r="Z77" s="31">
        <v>19.68</v>
      </c>
      <c r="AA77" s="32">
        <v>0.45550161891097063</v>
      </c>
      <c r="AB77" s="31">
        <v>12.323565226031</v>
      </c>
      <c r="AC77" s="31">
        <v>10.350297604035001</v>
      </c>
      <c r="AD77" s="31">
        <v>8.0088021677748</v>
      </c>
      <c r="AE77" s="31">
        <v>10.10157589063</v>
      </c>
      <c r="AF77" s="31">
        <v>9.180950941484399</v>
      </c>
      <c r="AG77" s="31">
        <v>6.9849013994329</v>
      </c>
      <c r="AH77" s="33" t="s">
        <v>296</v>
      </c>
      <c r="AI77" s="56" t="str">
        <f>IF(ISNA(Z138),"",HYPERLINK(CONCATENATE("./plots/trace_",GXPs!A77,".png"),"Plot for "&amp;A77))</f>
        <v>Plot for KIN0331</v>
      </c>
      <c r="AJ77" s="57" t="str">
        <f>IF(ISNA(Z138),"",HYPERLINK(CONCATENATE("./plots/profile_",GXPs!A77,".png"),"Plot for "&amp;A77))</f>
        <v>Plot for KIN0331</v>
      </c>
      <c r="AK77" s="38" t="s">
        <v>545</v>
      </c>
      <c r="AL77" s="46" t="s">
        <v>545</v>
      </c>
      <c r="AM77" s="41" t="s">
        <v>62</v>
      </c>
      <c r="AN77" s="42" t="s">
        <v>199</v>
      </c>
      <c r="AO77" s="43">
        <v>0.21</v>
      </c>
      <c r="AP77" s="43">
        <v>0.46</v>
      </c>
      <c r="AQ77" s="43">
        <v>0.21</v>
      </c>
      <c r="AR77" s="43">
        <v>0.12</v>
      </c>
    </row>
    <row r="78" spans="1:44" ht="12.75">
      <c r="A78" s="27" t="s">
        <v>710</v>
      </c>
      <c r="B78" s="2" t="s">
        <v>285</v>
      </c>
      <c r="C78" s="2" t="s">
        <v>437</v>
      </c>
      <c r="D78" s="1">
        <v>33</v>
      </c>
      <c r="E78" s="1" t="s">
        <v>293</v>
      </c>
      <c r="F78" s="49" t="s">
        <v>294</v>
      </c>
      <c r="G78" s="10">
        <v>1655000.5156352434</v>
      </c>
      <c r="H78" s="10">
        <v>5305578.965141574</v>
      </c>
      <c r="I78" s="12">
        <v>-42.40013879350231</v>
      </c>
      <c r="J78" s="12">
        <v>173.66831798049398</v>
      </c>
      <c r="K78" s="1" t="s">
        <v>218</v>
      </c>
      <c r="L78" s="1" t="s">
        <v>825</v>
      </c>
      <c r="M78" s="20" t="s">
        <v>221</v>
      </c>
      <c r="N78" s="51" t="s">
        <v>437</v>
      </c>
      <c r="O78" s="21" t="s">
        <v>904</v>
      </c>
      <c r="P78" s="22" t="s">
        <v>903</v>
      </c>
      <c r="Q78" s="16">
        <v>2629</v>
      </c>
      <c r="R78" s="17">
        <v>135</v>
      </c>
      <c r="S78" s="17">
        <v>40</v>
      </c>
      <c r="T78" s="17">
        <v>2383</v>
      </c>
      <c r="U78" s="17">
        <v>21</v>
      </c>
      <c r="V78" s="17">
        <v>50</v>
      </c>
      <c r="W78" s="17">
        <v>0</v>
      </c>
      <c r="X78" s="19" t="s">
        <v>784</v>
      </c>
      <c r="Y78" s="31">
        <v>3.8016440763052</v>
      </c>
      <c r="Z78" s="31">
        <v>8.92</v>
      </c>
      <c r="AA78" s="32">
        <v>0.42619328209699553</v>
      </c>
      <c r="AB78" s="31">
        <v>4.7800443119722</v>
      </c>
      <c r="AC78" s="31">
        <v>4.0716654056326</v>
      </c>
      <c r="AD78" s="31">
        <v>3.0584576008744</v>
      </c>
      <c r="AE78" s="31">
        <v>4.6198010178625</v>
      </c>
      <c r="AF78" s="31">
        <v>4.3753234822258005</v>
      </c>
      <c r="AG78" s="31">
        <v>3.2650370438123</v>
      </c>
      <c r="AH78" s="33" t="s">
        <v>296</v>
      </c>
      <c r="AI78" s="56" t="str">
        <f>IF(ISNA(Z139),"",HYPERLINK(CONCATENATE("./plots/trace_",GXPs!A78,".png"),"Plot for "&amp;A78))</f>
        <v>Plot for KKA0331</v>
      </c>
      <c r="AJ78" s="57" t="str">
        <f>IF(ISNA(Z139),"",HYPERLINK(CONCATENATE("./plots/profile_",GXPs!A78,".png"),"Plot for "&amp;A78))</f>
        <v>Plot for KKA0331</v>
      </c>
      <c r="AK78" s="38" t="s">
        <v>545</v>
      </c>
      <c r="AL78" s="46" t="s">
        <v>545</v>
      </c>
      <c r="AM78" s="41" t="s">
        <v>199</v>
      </c>
      <c r="AN78" s="42" t="s">
        <v>102</v>
      </c>
      <c r="AO78" s="43">
        <v>0</v>
      </c>
      <c r="AP78" s="43">
        <v>0.5</v>
      </c>
      <c r="AQ78" s="43">
        <v>0.15</v>
      </c>
      <c r="AR78" s="43">
        <v>0.35</v>
      </c>
    </row>
    <row r="79" spans="1:44" ht="12.75">
      <c r="A79" s="27" t="s">
        <v>319</v>
      </c>
      <c r="B79" s="2" t="s">
        <v>2</v>
      </c>
      <c r="C79" s="2" t="s">
        <v>587</v>
      </c>
      <c r="D79" s="1">
        <v>33</v>
      </c>
      <c r="E79" s="1" t="s">
        <v>293</v>
      </c>
      <c r="F79" s="49">
        <v>39904</v>
      </c>
      <c r="G79" s="10">
        <v>1879236.7065760181</v>
      </c>
      <c r="H79" s="10">
        <v>5818328.831371289</v>
      </c>
      <c r="I79" s="12">
        <v>-37.739764642777764</v>
      </c>
      <c r="J79" s="12">
        <v>176.16889372522266</v>
      </c>
      <c r="K79" s="1" t="s">
        <v>391</v>
      </c>
      <c r="L79" s="1" t="s">
        <v>826</v>
      </c>
      <c r="M79" s="20" t="s">
        <v>392</v>
      </c>
      <c r="N79" s="51" t="s">
        <v>587</v>
      </c>
      <c r="O79" s="21" t="s">
        <v>915</v>
      </c>
      <c r="P79" s="22" t="s">
        <v>914</v>
      </c>
      <c r="Q79" s="16">
        <v>7707</v>
      </c>
      <c r="R79" s="17">
        <v>18</v>
      </c>
      <c r="S79" s="17">
        <v>705</v>
      </c>
      <c r="T79" s="17">
        <v>161</v>
      </c>
      <c r="U79" s="17">
        <v>291</v>
      </c>
      <c r="V79" s="17">
        <v>6421</v>
      </c>
      <c r="W79" s="17">
        <v>111</v>
      </c>
      <c r="X79" s="19" t="s">
        <v>937</v>
      </c>
      <c r="Y79" s="31">
        <v>4.899530088348101</v>
      </c>
      <c r="Z79" s="31">
        <v>19.104</v>
      </c>
      <c r="AA79" s="32">
        <v>0.2564661897167138</v>
      </c>
      <c r="AB79" s="31">
        <v>5.1601990794016</v>
      </c>
      <c r="AC79" s="31">
        <v>3.3836163583252</v>
      </c>
      <c r="AD79" s="31">
        <v>3.1105461741425002</v>
      </c>
      <c r="AE79" s="31">
        <v>9.0308221343874</v>
      </c>
      <c r="AF79" s="31">
        <v>6.9441688963211</v>
      </c>
      <c r="AG79" s="31">
        <v>6.1742753623188005</v>
      </c>
      <c r="AH79" s="33" t="s">
        <v>297</v>
      </c>
      <c r="AI79" s="56" t="str">
        <f>IF(ISNA(Z140),"",HYPERLINK(CONCATENATE("./plots/trace_",GXPs!A79,".png"),"Plot for "&amp;A79))</f>
        <v>Plot for KMO0331</v>
      </c>
      <c r="AJ79" s="57" t="str">
        <f>IF(ISNA(Z140),"",HYPERLINK(CONCATENATE("./plots/profile_",GXPs!A79,".png"),"Plot for "&amp;A79))</f>
        <v>Plot for KMO0331</v>
      </c>
      <c r="AK79" s="38" t="s">
        <v>545</v>
      </c>
      <c r="AL79" s="46" t="s">
        <v>545</v>
      </c>
      <c r="AM79" s="41" t="s">
        <v>545</v>
      </c>
      <c r="AN79" s="42" t="s">
        <v>545</v>
      </c>
      <c r="AO79" s="43" t="s">
        <v>545</v>
      </c>
      <c r="AP79" s="43" t="s">
        <v>545</v>
      </c>
      <c r="AQ79" s="43" t="s">
        <v>545</v>
      </c>
      <c r="AR79" s="43" t="s">
        <v>545</v>
      </c>
    </row>
    <row r="80" spans="1:44" ht="12.75">
      <c r="A80" s="27" t="s">
        <v>639</v>
      </c>
      <c r="B80" s="2" t="s">
        <v>286</v>
      </c>
      <c r="C80" s="2" t="s">
        <v>436</v>
      </c>
      <c r="D80" s="1">
        <v>33</v>
      </c>
      <c r="E80" s="1" t="s">
        <v>293</v>
      </c>
      <c r="F80" s="49" t="s">
        <v>294</v>
      </c>
      <c r="G80" s="10">
        <v>1673592.8239344973</v>
      </c>
      <c r="H80" s="10">
        <v>6082724.222366964</v>
      </c>
      <c r="I80" s="12">
        <v>-35.396134435728115</v>
      </c>
      <c r="J80" s="12">
        <v>173.8103981127281</v>
      </c>
      <c r="K80" s="1" t="s">
        <v>391</v>
      </c>
      <c r="L80" s="1" t="s">
        <v>827</v>
      </c>
      <c r="M80" s="20" t="s">
        <v>506</v>
      </c>
      <c r="N80" s="51" t="s">
        <v>436</v>
      </c>
      <c r="O80" s="21" t="s">
        <v>923</v>
      </c>
      <c r="P80" s="22" t="s">
        <v>922</v>
      </c>
      <c r="Q80" s="16">
        <v>19497</v>
      </c>
      <c r="R80" s="17">
        <v>595</v>
      </c>
      <c r="S80" s="17">
        <v>562</v>
      </c>
      <c r="T80" s="17">
        <v>13947</v>
      </c>
      <c r="U80" s="17">
        <v>1005</v>
      </c>
      <c r="V80" s="17">
        <v>3388</v>
      </c>
      <c r="W80" s="17">
        <v>0</v>
      </c>
      <c r="X80" s="19" t="s">
        <v>784</v>
      </c>
      <c r="Y80" s="31">
        <v>13.713278431909</v>
      </c>
      <c r="Z80" s="31">
        <v>37.158</v>
      </c>
      <c r="AA80" s="32">
        <v>0.36905318994318853</v>
      </c>
      <c r="AB80" s="31">
        <v>20.822095181321</v>
      </c>
      <c r="AC80" s="31">
        <v>16.681833711644</v>
      </c>
      <c r="AD80" s="31">
        <v>11.409783769014</v>
      </c>
      <c r="AE80" s="31">
        <v>15.75645584273</v>
      </c>
      <c r="AF80" s="31">
        <v>14.764365447944</v>
      </c>
      <c r="AG80" s="31">
        <v>9.6337131619866</v>
      </c>
      <c r="AH80" s="33" t="s">
        <v>296</v>
      </c>
      <c r="AI80" s="56" t="str">
        <f>IF(ISNA(Z141),"",HYPERLINK(CONCATENATE("./plots/trace_",GXPs!A80,".png"),"Plot for "&amp;A80))</f>
        <v>Plot for KOE0331</v>
      </c>
      <c r="AJ80" s="57" t="str">
        <f>IF(ISNA(Z141),"",HYPERLINK(CONCATENATE("./plots/profile_",GXPs!A80,".png"),"Plot for "&amp;A80))</f>
        <v>Plot for KOE0331</v>
      </c>
      <c r="AK80" s="38" t="s">
        <v>574</v>
      </c>
      <c r="AL80" s="46" t="s">
        <v>545</v>
      </c>
      <c r="AM80" s="41" t="s">
        <v>545</v>
      </c>
      <c r="AN80" s="42" t="s">
        <v>545</v>
      </c>
      <c r="AO80" s="43" t="s">
        <v>545</v>
      </c>
      <c r="AP80" s="43" t="s">
        <v>545</v>
      </c>
      <c r="AQ80" s="43" t="s">
        <v>545</v>
      </c>
      <c r="AR80" s="43" t="s">
        <v>545</v>
      </c>
    </row>
    <row r="81" spans="1:44" ht="12.75">
      <c r="A81" s="27" t="s">
        <v>713</v>
      </c>
      <c r="B81" s="2" t="s">
        <v>287</v>
      </c>
      <c r="C81" s="2" t="s">
        <v>441</v>
      </c>
      <c r="D81" s="1">
        <v>66</v>
      </c>
      <c r="E81" s="1" t="s">
        <v>293</v>
      </c>
      <c r="F81" s="49" t="s">
        <v>294</v>
      </c>
      <c r="G81" s="10">
        <v>1830911.186472132</v>
      </c>
      <c r="H81" s="10">
        <v>5880684.953629271</v>
      </c>
      <c r="I81" s="12">
        <v>-37.19175697059293</v>
      </c>
      <c r="J81" s="12">
        <v>175.60151083032682</v>
      </c>
      <c r="K81" s="1" t="s">
        <v>391</v>
      </c>
      <c r="L81" s="1" t="s">
        <v>828</v>
      </c>
      <c r="M81" s="20" t="s">
        <v>396</v>
      </c>
      <c r="N81" s="51" t="s">
        <v>175</v>
      </c>
      <c r="O81" s="21" t="s">
        <v>915</v>
      </c>
      <c r="P81" s="22" t="s">
        <v>914</v>
      </c>
      <c r="Q81" s="16">
        <v>22801</v>
      </c>
      <c r="R81" s="17">
        <v>626</v>
      </c>
      <c r="S81" s="17">
        <v>14024</v>
      </c>
      <c r="T81" s="17">
        <v>2710</v>
      </c>
      <c r="U81" s="17">
        <v>4979</v>
      </c>
      <c r="V81" s="17">
        <v>186</v>
      </c>
      <c r="W81" s="17">
        <v>276</v>
      </c>
      <c r="X81" s="19" t="s">
        <v>894</v>
      </c>
      <c r="Y81" s="31">
        <v>24.201792008945002</v>
      </c>
      <c r="Z81" s="31">
        <v>42.396</v>
      </c>
      <c r="AA81" s="32">
        <v>0.5708508351954195</v>
      </c>
      <c r="AB81" s="31">
        <v>32.065703129656995</v>
      </c>
      <c r="AC81" s="31">
        <v>26.566829928541</v>
      </c>
      <c r="AD81" s="31">
        <v>20.27874633391</v>
      </c>
      <c r="AE81" s="31">
        <v>29.384677177926</v>
      </c>
      <c r="AF81" s="31">
        <v>26.370620450899</v>
      </c>
      <c r="AG81" s="31">
        <v>19.685040793927</v>
      </c>
      <c r="AH81" s="33" t="s">
        <v>296</v>
      </c>
      <c r="AI81" s="56" t="str">
        <f>IF(ISNA(Z142),"",HYPERLINK(CONCATENATE("./plots/trace_",GXPs!A81,".png"),"Plot for "&amp;A81))</f>
        <v>Plot for KPU0661</v>
      </c>
      <c r="AJ81" s="57" t="str">
        <f>IF(ISNA(Z142),"",HYPERLINK(CONCATENATE("./plots/profile_",GXPs!A81,".png"),"Plot for "&amp;A81))</f>
        <v>Plot for KPU0661</v>
      </c>
      <c r="AK81" s="38" t="s">
        <v>545</v>
      </c>
      <c r="AL81" s="46" t="s">
        <v>545</v>
      </c>
      <c r="AM81" s="41" t="s">
        <v>199</v>
      </c>
      <c r="AN81" s="42" t="s">
        <v>199</v>
      </c>
      <c r="AO81" s="43">
        <v>0.11</v>
      </c>
      <c r="AP81" s="43">
        <v>0.45</v>
      </c>
      <c r="AQ81" s="43">
        <v>0.24</v>
      </c>
      <c r="AR81" s="43">
        <v>0.2</v>
      </c>
    </row>
    <row r="82" spans="1:44" ht="12.75">
      <c r="A82" s="27" t="s">
        <v>714</v>
      </c>
      <c r="B82" s="2" t="s">
        <v>288</v>
      </c>
      <c r="C82" s="2" t="s">
        <v>438</v>
      </c>
      <c r="D82" s="1">
        <v>33</v>
      </c>
      <c r="E82" s="1" t="s">
        <v>293</v>
      </c>
      <c r="F82" s="49" t="s">
        <v>294</v>
      </c>
      <c r="G82" s="10">
        <v>1624501.9649396024</v>
      </c>
      <c r="H82" s="10">
        <v>6112773.113309363</v>
      </c>
      <c r="I82" s="12">
        <v>-35.1276020865004</v>
      </c>
      <c r="J82" s="12">
        <v>173.2689276301063</v>
      </c>
      <c r="K82" s="1" t="s">
        <v>391</v>
      </c>
      <c r="L82" s="1" t="s">
        <v>827</v>
      </c>
      <c r="M82" s="20" t="s">
        <v>506</v>
      </c>
      <c r="N82" s="51" t="s">
        <v>438</v>
      </c>
      <c r="O82" s="21" t="s">
        <v>923</v>
      </c>
      <c r="P82" s="22" t="s">
        <v>922</v>
      </c>
      <c r="Q82" s="16">
        <v>10651</v>
      </c>
      <c r="R82" s="17">
        <v>276</v>
      </c>
      <c r="S82" s="17">
        <v>264</v>
      </c>
      <c r="T82" s="17">
        <v>7995</v>
      </c>
      <c r="U82" s="17">
        <v>470</v>
      </c>
      <c r="V82" s="17">
        <v>1646</v>
      </c>
      <c r="W82" s="17">
        <v>0</v>
      </c>
      <c r="X82" s="19" t="s">
        <v>784</v>
      </c>
      <c r="Y82" s="31">
        <v>15.482679536327</v>
      </c>
      <c r="Z82" s="31">
        <v>24.098</v>
      </c>
      <c r="AA82" s="32">
        <v>0.642488154051249</v>
      </c>
      <c r="AB82" s="31">
        <v>19.05960496771</v>
      </c>
      <c r="AC82" s="31">
        <v>17.082929298024</v>
      </c>
      <c r="AD82" s="31">
        <v>14.467624009473</v>
      </c>
      <c r="AE82" s="31">
        <v>16.537232411935</v>
      </c>
      <c r="AF82" s="31">
        <v>15.837855273157</v>
      </c>
      <c r="AG82" s="31">
        <v>13.309343912924</v>
      </c>
      <c r="AH82" s="33" t="s">
        <v>296</v>
      </c>
      <c r="AI82" s="56" t="str">
        <f>IF(ISNA(Z143),"",HYPERLINK(CONCATENATE("./plots/trace_",GXPs!A82,".png"),"Plot for "&amp;A82))</f>
        <v>Plot for KTA0331</v>
      </c>
      <c r="AJ82" s="57" t="str">
        <f>IF(ISNA(Z143),"",HYPERLINK(CONCATENATE("./plots/profile_",GXPs!A82,".png"),"Plot for "&amp;A82))</f>
        <v>Plot for KTA0331</v>
      </c>
      <c r="AK82" s="38" t="s">
        <v>545</v>
      </c>
      <c r="AL82" s="46" t="s">
        <v>545</v>
      </c>
      <c r="AM82" s="41" t="s">
        <v>545</v>
      </c>
      <c r="AN82" s="42" t="s">
        <v>545</v>
      </c>
      <c r="AO82" s="43" t="s">
        <v>545</v>
      </c>
      <c r="AP82" s="43" t="s">
        <v>545</v>
      </c>
      <c r="AQ82" s="43" t="s">
        <v>545</v>
      </c>
      <c r="AR82" s="43" t="s">
        <v>545</v>
      </c>
    </row>
    <row r="83" spans="1:44" ht="12.75">
      <c r="A83" s="27" t="s">
        <v>610</v>
      </c>
      <c r="B83" s="2" t="s">
        <v>289</v>
      </c>
      <c r="C83" s="2" t="s">
        <v>549</v>
      </c>
      <c r="D83" s="1">
        <v>66</v>
      </c>
      <c r="E83" s="1" t="s">
        <v>293</v>
      </c>
      <c r="F83" s="49" t="s">
        <v>294</v>
      </c>
      <c r="G83" s="10">
        <v>1452036.3536236228</v>
      </c>
      <c r="H83" s="10">
        <v>5278080.831290256</v>
      </c>
      <c r="I83" s="12">
        <v>-42.63551415607127</v>
      </c>
      <c r="J83" s="12">
        <v>171.1953367772874</v>
      </c>
      <c r="K83" s="1" t="s">
        <v>218</v>
      </c>
      <c r="L83" s="1" t="s">
        <v>818</v>
      </c>
      <c r="M83" s="20" t="s">
        <v>400</v>
      </c>
      <c r="N83" s="51" t="s">
        <v>132</v>
      </c>
      <c r="O83" s="21" t="s">
        <v>941</v>
      </c>
      <c r="P83" s="22" t="s">
        <v>940</v>
      </c>
      <c r="Q83" s="16">
        <v>517</v>
      </c>
      <c r="R83" s="17">
        <v>20</v>
      </c>
      <c r="S83" s="17">
        <v>2</v>
      </c>
      <c r="T83" s="17">
        <v>34</v>
      </c>
      <c r="U83" s="17">
        <v>4</v>
      </c>
      <c r="V83" s="17">
        <v>457</v>
      </c>
      <c r="W83" s="17">
        <v>0</v>
      </c>
      <c r="X83" s="19" t="s">
        <v>937</v>
      </c>
      <c r="Y83" s="31">
        <v>0.20221739229646</v>
      </c>
      <c r="Z83" s="31">
        <v>1.738</v>
      </c>
      <c r="AA83" s="32">
        <v>0.11635062847897583</v>
      </c>
      <c r="AB83" s="31">
        <v>0.033295181321411</v>
      </c>
      <c r="AC83" s="31">
        <v>0.090255401429172</v>
      </c>
      <c r="AD83" s="31">
        <v>0.35251807997085</v>
      </c>
      <c r="AE83" s="31">
        <v>0.12047639956092</v>
      </c>
      <c r="AF83" s="31">
        <v>0.11672498522334</v>
      </c>
      <c r="AG83" s="31">
        <v>0.27371197292599997</v>
      </c>
      <c r="AH83" s="33" t="s">
        <v>300</v>
      </c>
      <c r="AI83" s="56" t="str">
        <f>IF(ISNA(Z144),"",HYPERLINK(CONCATENATE("./plots/trace_",GXPs!A83,".png"),"Plot for "&amp;A83))</f>
        <v>Plot for KUM0661</v>
      </c>
      <c r="AJ83" s="57" t="str">
        <f>IF(ISNA(Z144),"",HYPERLINK(CONCATENATE("./plots/profile_",GXPs!A83,".png"),"Plot for "&amp;A83))</f>
        <v>Plot for KUM0661</v>
      </c>
      <c r="AK83" s="38" t="s">
        <v>561</v>
      </c>
      <c r="AL83" s="46" t="s">
        <v>545</v>
      </c>
      <c r="AM83" s="41" t="s">
        <v>199</v>
      </c>
      <c r="AN83" s="42" t="s">
        <v>199</v>
      </c>
      <c r="AO83" s="43">
        <v>0</v>
      </c>
      <c r="AP83" s="43">
        <v>0.4</v>
      </c>
      <c r="AQ83" s="43">
        <v>0.15</v>
      </c>
      <c r="AR83" s="43">
        <v>0.45</v>
      </c>
    </row>
    <row r="84" spans="1:44" ht="12.75">
      <c r="A84" s="27" t="s">
        <v>712</v>
      </c>
      <c r="B84" s="2" t="s">
        <v>290</v>
      </c>
      <c r="C84" s="2" t="s">
        <v>519</v>
      </c>
      <c r="D84" s="1">
        <v>11</v>
      </c>
      <c r="E84" s="1" t="s">
        <v>293</v>
      </c>
      <c r="F84" s="49" t="s">
        <v>294</v>
      </c>
      <c r="G84" s="10">
        <v>1750006.656629811</v>
      </c>
      <c r="H84" s="10">
        <v>5430939.093383315</v>
      </c>
      <c r="I84" s="12">
        <v>-41.259051019437635</v>
      </c>
      <c r="J84" s="12">
        <v>174.79062841159276</v>
      </c>
      <c r="K84" s="1" t="s">
        <v>391</v>
      </c>
      <c r="L84" s="1" t="s">
        <v>803</v>
      </c>
      <c r="M84" s="20" t="s">
        <v>397</v>
      </c>
      <c r="N84" s="51" t="s">
        <v>137</v>
      </c>
      <c r="O84" s="21" t="s">
        <v>876</v>
      </c>
      <c r="P84" s="22" t="s">
        <v>873</v>
      </c>
      <c r="Q84" s="16">
        <v>5428</v>
      </c>
      <c r="R84" s="17">
        <v>452</v>
      </c>
      <c r="S84" s="17">
        <v>2709</v>
      </c>
      <c r="T84" s="17">
        <v>1153</v>
      </c>
      <c r="U84" s="17">
        <v>362</v>
      </c>
      <c r="V84" s="17">
        <v>164</v>
      </c>
      <c r="W84" s="17">
        <v>588</v>
      </c>
      <c r="X84" s="19" t="s">
        <v>894</v>
      </c>
      <c r="Y84" s="31">
        <v>17.716597640562</v>
      </c>
      <c r="Z84" s="31">
        <v>42.982</v>
      </c>
      <c r="AA84" s="32">
        <v>0.412186441779396</v>
      </c>
      <c r="AB84" s="31">
        <v>22.45025514158</v>
      </c>
      <c r="AC84" s="31">
        <v>22.452741488020003</v>
      </c>
      <c r="AD84" s="31">
        <v>14.641480553784</v>
      </c>
      <c r="AE84" s="31">
        <v>19.641380101785998</v>
      </c>
      <c r="AF84" s="31">
        <v>21.081951363675003</v>
      </c>
      <c r="AG84" s="31">
        <v>13.344449007592</v>
      </c>
      <c r="AH84" s="33" t="s">
        <v>295</v>
      </c>
      <c r="AI84" s="56" t="str">
        <f>IF(ISNA(Z145),"",HYPERLINK(CONCATENATE("./plots/trace_",GXPs!A84,".png"),"Plot for "&amp;A84))</f>
        <v>Plot for KWA0111</v>
      </c>
      <c r="AJ84" s="57" t="str">
        <f>IF(ISNA(Z145),"",HYPERLINK(CONCATENATE("./plots/profile_",GXPs!A84,".png"),"Plot for "&amp;A84))</f>
        <v>Plot for KWA0111</v>
      </c>
      <c r="AK84" s="38" t="s">
        <v>545</v>
      </c>
      <c r="AL84" s="46" t="s">
        <v>545</v>
      </c>
      <c r="AM84" s="41" t="s">
        <v>545</v>
      </c>
      <c r="AN84" s="42" t="s">
        <v>545</v>
      </c>
      <c r="AO84" s="43" t="s">
        <v>545</v>
      </c>
      <c r="AP84" s="43" t="s">
        <v>545</v>
      </c>
      <c r="AQ84" s="43" t="s">
        <v>545</v>
      </c>
      <c r="AR84" s="43" t="s">
        <v>545</v>
      </c>
    </row>
    <row r="85" spans="1:44" ht="12.75">
      <c r="A85" s="27" t="s">
        <v>762</v>
      </c>
      <c r="B85" s="2" t="s">
        <v>291</v>
      </c>
      <c r="C85" s="2" t="s">
        <v>442</v>
      </c>
      <c r="D85" s="1">
        <v>110</v>
      </c>
      <c r="E85" s="1" t="s">
        <v>293</v>
      </c>
      <c r="F85" s="49" t="s">
        <v>294</v>
      </c>
      <c r="G85" s="10">
        <v>1847530.4744625771</v>
      </c>
      <c r="H85" s="10">
        <v>5775580.470270092</v>
      </c>
      <c r="I85" s="12">
        <v>-38.13371100297981</v>
      </c>
      <c r="J85" s="12">
        <v>175.82420143547702</v>
      </c>
      <c r="K85" s="1" t="s">
        <v>391</v>
      </c>
      <c r="L85" s="1" t="s">
        <v>817</v>
      </c>
      <c r="M85" s="20" t="s">
        <v>396</v>
      </c>
      <c r="N85" s="51" t="s">
        <v>192</v>
      </c>
      <c r="O85" s="21" t="s">
        <v>545</v>
      </c>
      <c r="P85" s="22" t="s">
        <v>545</v>
      </c>
      <c r="Q85" s="16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9" t="s">
        <v>545</v>
      </c>
      <c r="Y85" s="31">
        <v>2.1535325620664</v>
      </c>
      <c r="Z85" s="31">
        <v>7.98</v>
      </c>
      <c r="AA85" s="32">
        <v>0.26986623584791974</v>
      </c>
      <c r="AB85" s="31">
        <v>1.2674618976652001</v>
      </c>
      <c r="AC85" s="31">
        <v>1.3284911307272</v>
      </c>
      <c r="AD85" s="31">
        <v>1.2544400218599001</v>
      </c>
      <c r="AE85" s="31">
        <v>3.010677776669</v>
      </c>
      <c r="AF85" s="31">
        <v>3.0761538461537996</v>
      </c>
      <c r="AG85" s="31">
        <v>3.0205584011708</v>
      </c>
      <c r="AH85" s="33" t="s">
        <v>298</v>
      </c>
      <c r="AI85" s="56" t="str">
        <f>IF(ISNA(Z146),"",HYPERLINK(CONCATENATE("./plots/trace_",GXPs!A85,".png"),"Plot for "&amp;A85))</f>
        <v>Plot for LFD1101</v>
      </c>
      <c r="AJ85" s="57" t="str">
        <f>IF(ISNA(Z146),"",HYPERLINK(CONCATENATE("./plots/profile_",GXPs!A85,".png"),"Plot for "&amp;A85))</f>
        <v>Plot for LFD1101</v>
      </c>
      <c r="AK85" s="38" t="s">
        <v>545</v>
      </c>
      <c r="AL85" s="46" t="s">
        <v>558</v>
      </c>
      <c r="AM85" s="41" t="s">
        <v>545</v>
      </c>
      <c r="AN85" s="42" t="s">
        <v>545</v>
      </c>
      <c r="AO85" s="43" t="s">
        <v>545</v>
      </c>
      <c r="AP85" s="43" t="s">
        <v>545</v>
      </c>
      <c r="AQ85" s="43" t="s">
        <v>545</v>
      </c>
      <c r="AR85" s="43" t="s">
        <v>545</v>
      </c>
    </row>
    <row r="86" spans="1:44" ht="12.75">
      <c r="A86" s="27" t="s">
        <v>763</v>
      </c>
      <c r="B86" s="2" t="s">
        <v>291</v>
      </c>
      <c r="C86" s="2" t="s">
        <v>442</v>
      </c>
      <c r="D86" s="1">
        <v>110</v>
      </c>
      <c r="E86" s="1" t="s">
        <v>301</v>
      </c>
      <c r="F86" s="49" t="s">
        <v>294</v>
      </c>
      <c r="G86" s="10">
        <v>1847530.4744625771</v>
      </c>
      <c r="H86" s="10">
        <v>5775580.470270092</v>
      </c>
      <c r="I86" s="12">
        <v>-38.13371100297981</v>
      </c>
      <c r="J86" s="12">
        <v>175.82420143547702</v>
      </c>
      <c r="K86" s="1" t="s">
        <v>391</v>
      </c>
      <c r="L86" s="1" t="s">
        <v>817</v>
      </c>
      <c r="M86" s="20" t="s">
        <v>396</v>
      </c>
      <c r="N86" s="51" t="s">
        <v>192</v>
      </c>
      <c r="O86" s="21" t="s">
        <v>545</v>
      </c>
      <c r="P86" s="22" t="s">
        <v>545</v>
      </c>
      <c r="Q86" s="16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9" t="s">
        <v>545</v>
      </c>
      <c r="Y86" s="31">
        <v>2.2083937568456</v>
      </c>
      <c r="Z86" s="31">
        <v>8.194</v>
      </c>
      <c r="AA86" s="32">
        <v>0.2695135168227483</v>
      </c>
      <c r="AB86" s="31">
        <v>1.3014634873323</v>
      </c>
      <c r="AC86" s="31">
        <v>1.3195219840269001</v>
      </c>
      <c r="AD86" s="31">
        <v>1.2333496675470998</v>
      </c>
      <c r="AE86" s="31">
        <v>3.1682448857398997</v>
      </c>
      <c r="AF86" s="31">
        <v>3.2196728869374</v>
      </c>
      <c r="AG86" s="31">
        <v>3.1009280160981003</v>
      </c>
      <c r="AH86" s="33" t="s">
        <v>298</v>
      </c>
      <c r="AI86" s="56" t="str">
        <f>IF(ISNA(Z147),"",HYPERLINK(CONCATENATE("./plots/trace_",GXPs!A86,".png"),"Plot for "&amp;A86))</f>
        <v>Plot for LFD1102</v>
      </c>
      <c r="AJ86" s="57" t="str">
        <f>IF(ISNA(Z147),"",HYPERLINK(CONCATENATE("./plots/profile_",GXPs!A86,".png"),"Plot for "&amp;A86))</f>
        <v>Plot for LFD1102</v>
      </c>
      <c r="AK86" s="38" t="s">
        <v>545</v>
      </c>
      <c r="AL86" s="46" t="s">
        <v>558</v>
      </c>
      <c r="AM86" s="41" t="s">
        <v>545</v>
      </c>
      <c r="AN86" s="42" t="s">
        <v>545</v>
      </c>
      <c r="AO86" s="43" t="s">
        <v>545</v>
      </c>
      <c r="AP86" s="43" t="s">
        <v>545</v>
      </c>
      <c r="AQ86" s="43" t="s">
        <v>545</v>
      </c>
      <c r="AR86" s="43" t="s">
        <v>545</v>
      </c>
    </row>
    <row r="87" spans="1:44" ht="12.75">
      <c r="A87" s="27" t="s">
        <v>659</v>
      </c>
      <c r="B87" s="2" t="s">
        <v>292</v>
      </c>
      <c r="C87" s="2" t="s">
        <v>443</v>
      </c>
      <c r="D87" s="1">
        <v>33</v>
      </c>
      <c r="E87" s="1" t="s">
        <v>293</v>
      </c>
      <c r="F87" s="49" t="s">
        <v>294</v>
      </c>
      <c r="G87" s="10">
        <v>1823274.6420440073</v>
      </c>
      <c r="H87" s="10">
        <v>5523361.071317276</v>
      </c>
      <c r="I87" s="12">
        <v>-40.41044302778876</v>
      </c>
      <c r="J87" s="12">
        <v>175.6313654167431</v>
      </c>
      <c r="K87" s="1" t="s">
        <v>391</v>
      </c>
      <c r="L87" s="1" t="s">
        <v>829</v>
      </c>
      <c r="M87" s="20" t="s">
        <v>394</v>
      </c>
      <c r="N87" s="51" t="s">
        <v>144</v>
      </c>
      <c r="O87" s="21" t="s">
        <v>915</v>
      </c>
      <c r="P87" s="22" t="s">
        <v>914</v>
      </c>
      <c r="Q87" s="16">
        <v>15942</v>
      </c>
      <c r="R87" s="17">
        <v>888</v>
      </c>
      <c r="S87" s="17">
        <v>8708</v>
      </c>
      <c r="T87" s="17">
        <v>3262</v>
      </c>
      <c r="U87" s="17">
        <v>2949</v>
      </c>
      <c r="V87" s="17">
        <v>68</v>
      </c>
      <c r="W87" s="17">
        <v>67</v>
      </c>
      <c r="X87" s="19" t="s">
        <v>894</v>
      </c>
      <c r="Y87" s="31">
        <v>14.927720974808</v>
      </c>
      <c r="Z87" s="31">
        <v>59.592</v>
      </c>
      <c r="AA87" s="32">
        <v>0.250498741019063</v>
      </c>
      <c r="AB87" s="31">
        <v>23.330090014903</v>
      </c>
      <c r="AC87" s="31">
        <v>18.931946532155997</v>
      </c>
      <c r="AD87" s="31">
        <v>14.42088678386</v>
      </c>
      <c r="AE87" s="31">
        <v>14.253503642351</v>
      </c>
      <c r="AF87" s="31">
        <v>14.505272481635</v>
      </c>
      <c r="AG87" s="31">
        <v>9.9285600475624</v>
      </c>
      <c r="AH87" s="33" t="s">
        <v>296</v>
      </c>
      <c r="AI87" s="56" t="str">
        <f>IF(ISNA(Z148),"",HYPERLINK(CONCATENATE("./plots/trace_",GXPs!A87,".png"),"Plot for "&amp;A87))</f>
        <v>Plot for LTN0331</v>
      </c>
      <c r="AJ87" s="57" t="str">
        <f>IF(ISNA(Z148),"",HYPERLINK(CONCATENATE("./plots/profile_",GXPs!A87,".png"),"Plot for "&amp;A87))</f>
        <v>Plot for LTN0331</v>
      </c>
      <c r="AK87" s="38"/>
      <c r="AL87" s="46" t="s">
        <v>545</v>
      </c>
      <c r="AM87" s="41" t="s">
        <v>63</v>
      </c>
      <c r="AN87" s="42" t="s">
        <v>199</v>
      </c>
      <c r="AO87" s="43">
        <v>0.16</v>
      </c>
      <c r="AP87" s="43">
        <v>0.32</v>
      </c>
      <c r="AQ87" s="43">
        <v>0.39</v>
      </c>
      <c r="AR87" s="43">
        <v>0.13</v>
      </c>
    </row>
    <row r="88" spans="1:44" ht="12.75">
      <c r="A88" s="27" t="s">
        <v>597</v>
      </c>
      <c r="B88" s="2" t="s">
        <v>306</v>
      </c>
      <c r="C88" s="2" t="s">
        <v>550</v>
      </c>
      <c r="D88" s="1">
        <v>110</v>
      </c>
      <c r="E88" s="1" t="s">
        <v>293</v>
      </c>
      <c r="F88" s="49" t="s">
        <v>294</v>
      </c>
      <c r="G88" s="10">
        <v>1934454.708657559</v>
      </c>
      <c r="H88" s="10">
        <v>5774724.552981051</v>
      </c>
      <c r="I88" s="12">
        <v>-38.11340680799313</v>
      </c>
      <c r="J88" s="12">
        <v>176.8146011725956</v>
      </c>
      <c r="K88" s="1" t="s">
        <v>391</v>
      </c>
      <c r="L88" s="1" t="s">
        <v>808</v>
      </c>
      <c r="M88" s="20" t="s">
        <v>392</v>
      </c>
      <c r="N88" s="51" t="s">
        <v>164</v>
      </c>
      <c r="O88" s="21" t="s">
        <v>545</v>
      </c>
      <c r="P88" s="22" t="s">
        <v>545</v>
      </c>
      <c r="Q88" s="16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9" t="s">
        <v>545</v>
      </c>
      <c r="Y88" s="31">
        <v>0.0015586664841183</v>
      </c>
      <c r="Z88" s="31">
        <v>3.49</v>
      </c>
      <c r="AA88" s="32">
        <v>0.00044660930777028646</v>
      </c>
      <c r="AB88" s="31">
        <v>8.544461003477399E-05</v>
      </c>
      <c r="AC88" s="31">
        <v>0.00013989071038251</v>
      </c>
      <c r="AD88" s="31">
        <v>0.0023507605428545004</v>
      </c>
      <c r="AE88" s="31">
        <v>0.00011336193992616</v>
      </c>
      <c r="AF88" s="31">
        <v>0.00050882377775901</v>
      </c>
      <c r="AG88" s="31">
        <v>0.0034441598829233</v>
      </c>
      <c r="AH88" s="33" t="s">
        <v>299</v>
      </c>
      <c r="AI88" s="56" t="str">
        <f>IF(ISNA(Z149),"",HYPERLINK(CONCATENATE("./plots/trace_",GXPs!A88,".png"),"Plot for "&amp;A88))</f>
        <v>Plot for MAT1101</v>
      </c>
      <c r="AJ88" s="57" t="str">
        <f>IF(ISNA(Z149),"",HYPERLINK(CONCATENATE("./plots/profile_",GXPs!A88,".png"),"Plot for "&amp;A88))</f>
        <v>Plot for MAT1101</v>
      </c>
      <c r="AK88" s="38" t="s">
        <v>546</v>
      </c>
      <c r="AL88" s="46" t="s">
        <v>545</v>
      </c>
      <c r="AM88" s="41" t="s">
        <v>199</v>
      </c>
      <c r="AN88" s="42" t="s">
        <v>948</v>
      </c>
      <c r="AO88" s="43">
        <v>0</v>
      </c>
      <c r="AP88" s="43" t="s">
        <v>79</v>
      </c>
      <c r="AQ88" s="43" t="s">
        <v>79</v>
      </c>
      <c r="AR88" s="43" t="s">
        <v>78</v>
      </c>
    </row>
    <row r="89" spans="1:44" ht="12.75">
      <c r="A89" s="27" t="s">
        <v>715</v>
      </c>
      <c r="B89" s="2" t="s">
        <v>307</v>
      </c>
      <c r="C89" s="2" t="s">
        <v>455</v>
      </c>
      <c r="D89" s="1">
        <v>11</v>
      </c>
      <c r="E89" s="1" t="s">
        <v>293</v>
      </c>
      <c r="F89" s="49" t="s">
        <v>294</v>
      </c>
      <c r="G89" s="10">
        <v>1544891.2145979507</v>
      </c>
      <c r="H89" s="10">
        <v>5373459.815238382</v>
      </c>
      <c r="I89" s="12">
        <v>-41.78880239784835</v>
      </c>
      <c r="J89" s="12">
        <v>172.33676682185958</v>
      </c>
      <c r="K89" s="1" t="s">
        <v>218</v>
      </c>
      <c r="L89" s="1" t="s">
        <v>824</v>
      </c>
      <c r="M89" s="20" t="s">
        <v>508</v>
      </c>
      <c r="N89" s="51" t="s">
        <v>455</v>
      </c>
      <c r="O89" s="21" t="s">
        <v>920</v>
      </c>
      <c r="P89" s="22" t="s">
        <v>919</v>
      </c>
      <c r="Q89" s="16">
        <v>852</v>
      </c>
      <c r="R89" s="17">
        <v>103</v>
      </c>
      <c r="S89" s="17">
        <v>19</v>
      </c>
      <c r="T89" s="17">
        <v>697</v>
      </c>
      <c r="U89" s="17">
        <v>2</v>
      </c>
      <c r="V89" s="17">
        <v>31</v>
      </c>
      <c r="W89" s="17">
        <v>0</v>
      </c>
      <c r="X89" s="19" t="s">
        <v>784</v>
      </c>
      <c r="Y89" s="31">
        <v>1.2551106927711</v>
      </c>
      <c r="Z89" s="31">
        <v>2.558</v>
      </c>
      <c r="AA89" s="32">
        <v>0.490660943225606</v>
      </c>
      <c r="AB89" s="31">
        <v>1.4454654744163</v>
      </c>
      <c r="AC89" s="31">
        <v>1.2287680538041</v>
      </c>
      <c r="AD89" s="31">
        <v>1.0223580471809999</v>
      </c>
      <c r="AE89" s="31">
        <v>1.5775263945714</v>
      </c>
      <c r="AF89" s="31">
        <v>1.4366152157393002</v>
      </c>
      <c r="AG89" s="31">
        <v>1.169485594073</v>
      </c>
      <c r="AH89" s="33" t="s">
        <v>297</v>
      </c>
      <c r="AI89" s="56" t="str">
        <f>IF(ISNA(Z150),"",HYPERLINK(CONCATENATE("./plots/trace_",GXPs!A89,".png"),"Plot for "&amp;A89))</f>
        <v>Plot for MCH0111</v>
      </c>
      <c r="AJ89" s="57" t="str">
        <f>IF(ISNA(Z150),"",HYPERLINK(CONCATENATE("./plots/profile_",GXPs!A89,".png"),"Plot for "&amp;A89))</f>
        <v>Plot for MCH0111</v>
      </c>
      <c r="AK89" s="38" t="s">
        <v>545</v>
      </c>
      <c r="AL89" s="46" t="s">
        <v>545</v>
      </c>
      <c r="AM89" s="41" t="s">
        <v>199</v>
      </c>
      <c r="AN89" s="42" t="s">
        <v>84</v>
      </c>
      <c r="AO89" s="43">
        <v>0</v>
      </c>
      <c r="AP89" s="43">
        <v>0.3</v>
      </c>
      <c r="AQ89" s="43">
        <v>0</v>
      </c>
      <c r="AR89" s="43">
        <v>0.7</v>
      </c>
    </row>
    <row r="90" spans="1:44" ht="12.75">
      <c r="A90" s="27" t="s">
        <v>716</v>
      </c>
      <c r="B90" s="2" t="s">
        <v>308</v>
      </c>
      <c r="C90" s="2" t="s">
        <v>451</v>
      </c>
      <c r="D90" s="1">
        <v>33</v>
      </c>
      <c r="E90" s="1" t="s">
        <v>293</v>
      </c>
      <c r="F90" s="49" t="s">
        <v>294</v>
      </c>
      <c r="G90" s="10">
        <v>1783293.9344061492</v>
      </c>
      <c r="H90" s="10">
        <v>5868195.037833098</v>
      </c>
      <c r="I90" s="12">
        <v>-37.314833485357</v>
      </c>
      <c r="J90" s="12">
        <v>175.06847616176233</v>
      </c>
      <c r="K90" s="1" t="s">
        <v>391</v>
      </c>
      <c r="L90" s="1" t="s">
        <v>815</v>
      </c>
      <c r="M90" s="20" t="s">
        <v>390</v>
      </c>
      <c r="N90" s="51" t="s">
        <v>173</v>
      </c>
      <c r="O90" s="21" t="s">
        <v>930</v>
      </c>
      <c r="P90" s="22" t="s">
        <v>929</v>
      </c>
      <c r="Q90" s="16">
        <v>2597</v>
      </c>
      <c r="R90" s="17">
        <v>57</v>
      </c>
      <c r="S90" s="17">
        <v>2043</v>
      </c>
      <c r="T90" s="17">
        <v>224</v>
      </c>
      <c r="U90" s="17">
        <v>246</v>
      </c>
      <c r="V90" s="17">
        <v>25</v>
      </c>
      <c r="W90" s="17">
        <v>2</v>
      </c>
      <c r="X90" s="19" t="s">
        <v>894</v>
      </c>
      <c r="Y90" s="31">
        <v>4.253321444870401</v>
      </c>
      <c r="Z90" s="31">
        <v>8.8</v>
      </c>
      <c r="AA90" s="32">
        <v>0.4833319823716364</v>
      </c>
      <c r="AB90" s="31">
        <v>5.5405363139593</v>
      </c>
      <c r="AC90" s="31">
        <v>4.7932955023119</v>
      </c>
      <c r="AD90" s="31">
        <v>3.7787696511521998</v>
      </c>
      <c r="AE90" s="31">
        <v>4.8553182317134</v>
      </c>
      <c r="AF90" s="31">
        <v>4.476731402516299</v>
      </c>
      <c r="AG90" s="31">
        <v>3.4467242293972</v>
      </c>
      <c r="AH90" s="33" t="s">
        <v>296</v>
      </c>
      <c r="AI90" s="56" t="str">
        <f>IF(ISNA(Z151),"",HYPERLINK(CONCATENATE("./plots/trace_",GXPs!A90,".png"),"Plot for "&amp;A90))</f>
        <v>Plot for MER0331</v>
      </c>
      <c r="AJ90" s="57" t="str">
        <f>IF(ISNA(Z151),"",HYPERLINK(CONCATENATE("./plots/profile_",GXPs!A90,".png"),"Plot for "&amp;A90))</f>
        <v>Plot for MER0331</v>
      </c>
      <c r="AK90" s="38" t="s">
        <v>545</v>
      </c>
      <c r="AL90" s="46" t="s">
        <v>545</v>
      </c>
      <c r="AM90" s="41" t="s">
        <v>199</v>
      </c>
      <c r="AN90" s="42" t="s">
        <v>83</v>
      </c>
      <c r="AO90" s="43" t="s">
        <v>199</v>
      </c>
      <c r="AP90" s="43" t="s">
        <v>199</v>
      </c>
      <c r="AQ90" s="43" t="s">
        <v>199</v>
      </c>
      <c r="AR90" s="43" t="s">
        <v>199</v>
      </c>
    </row>
    <row r="91" spans="1:44" ht="12.75">
      <c r="A91" s="27" t="s">
        <v>717</v>
      </c>
      <c r="B91" s="2" t="s">
        <v>309</v>
      </c>
      <c r="C91" s="2" t="s">
        <v>445</v>
      </c>
      <c r="D91" s="1">
        <v>33</v>
      </c>
      <c r="E91" s="1" t="s">
        <v>293</v>
      </c>
      <c r="F91" s="49" t="s">
        <v>294</v>
      </c>
      <c r="G91" s="10">
        <v>1833110.01435687</v>
      </c>
      <c r="H91" s="10">
        <v>5511186.846953237</v>
      </c>
      <c r="I91" s="12">
        <v>-40.51730003162026</v>
      </c>
      <c r="J91" s="12">
        <v>175.75162479461687</v>
      </c>
      <c r="K91" s="1" t="s">
        <v>391</v>
      </c>
      <c r="L91" s="1" t="s">
        <v>807</v>
      </c>
      <c r="M91" s="20" t="s">
        <v>394</v>
      </c>
      <c r="N91" s="51" t="s">
        <v>142</v>
      </c>
      <c r="O91" s="21" t="s">
        <v>915</v>
      </c>
      <c r="P91" s="22" t="s">
        <v>914</v>
      </c>
      <c r="Q91" s="16">
        <v>4312</v>
      </c>
      <c r="R91" s="17">
        <v>412</v>
      </c>
      <c r="S91" s="17">
        <v>3405</v>
      </c>
      <c r="T91" s="17">
        <v>435</v>
      </c>
      <c r="U91" s="17">
        <v>31</v>
      </c>
      <c r="V91" s="17">
        <v>29</v>
      </c>
      <c r="W91" s="17">
        <v>0</v>
      </c>
      <c r="X91" s="19" t="s">
        <v>894</v>
      </c>
      <c r="Y91" s="31">
        <v>7.0953994614823</v>
      </c>
      <c r="Z91" s="31">
        <v>11.192</v>
      </c>
      <c r="AA91" s="32">
        <v>0.6339706452360883</v>
      </c>
      <c r="AB91" s="31">
        <v>7.6101524093393</v>
      </c>
      <c r="AC91" s="31">
        <v>6.8370113493064</v>
      </c>
      <c r="AD91" s="31">
        <v>5.8876799344203</v>
      </c>
      <c r="AE91" s="31">
        <v>8.5300287396467</v>
      </c>
      <c r="AF91" s="31">
        <v>8.1025675926708</v>
      </c>
      <c r="AG91" s="31">
        <v>7.0088418549346</v>
      </c>
      <c r="AH91" s="33" t="s">
        <v>297</v>
      </c>
      <c r="AI91" s="56" t="str">
        <f>IF(ISNA(Z152),"",HYPERLINK(CONCATENATE("./plots/trace_",GXPs!A91,".png"),"Plot for "&amp;A91))</f>
        <v>Plot for MGM0331</v>
      </c>
      <c r="AJ91" s="57" t="str">
        <f>IF(ISNA(Z152),"",HYPERLINK(CONCATENATE("./plots/profile_",GXPs!A91,".png"),"Plot for "&amp;A91))</f>
        <v>Plot for MGM0331</v>
      </c>
      <c r="AK91" s="38" t="s">
        <v>545</v>
      </c>
      <c r="AL91" s="46" t="s">
        <v>545</v>
      </c>
      <c r="AM91" s="41" t="s">
        <v>65</v>
      </c>
      <c r="AN91" s="42" t="s">
        <v>199</v>
      </c>
      <c r="AO91" s="43">
        <v>0.05</v>
      </c>
      <c r="AP91" s="43">
        <v>0.3</v>
      </c>
      <c r="AQ91" s="43">
        <v>0.43</v>
      </c>
      <c r="AR91" s="43">
        <v>0.22</v>
      </c>
    </row>
    <row r="92" spans="1:44" ht="12.75">
      <c r="A92" s="27" t="s">
        <v>629</v>
      </c>
      <c r="B92" s="2" t="s">
        <v>310</v>
      </c>
      <c r="C92" s="2" t="s">
        <v>444</v>
      </c>
      <c r="D92" s="1">
        <v>33</v>
      </c>
      <c r="E92" s="1" t="s">
        <v>293</v>
      </c>
      <c r="F92" s="49" t="s">
        <v>294</v>
      </c>
      <c r="G92" s="10">
        <v>1807278.6273372264</v>
      </c>
      <c r="H92" s="10">
        <v>5505363.968051965</v>
      </c>
      <c r="I92" s="12">
        <v>-40.57656713621177</v>
      </c>
      <c r="J92" s="12">
        <v>175.44890184757685</v>
      </c>
      <c r="K92" s="1" t="s">
        <v>391</v>
      </c>
      <c r="L92" s="1" t="s">
        <v>830</v>
      </c>
      <c r="M92" s="20" t="s">
        <v>394</v>
      </c>
      <c r="N92" s="51" t="s">
        <v>143</v>
      </c>
      <c r="O92" s="21" t="s">
        <v>863</v>
      </c>
      <c r="P92" s="22" t="s">
        <v>862</v>
      </c>
      <c r="Q92" s="16">
        <v>16204</v>
      </c>
      <c r="R92" s="17">
        <v>613</v>
      </c>
      <c r="S92" s="17">
        <v>6561</v>
      </c>
      <c r="T92" s="17">
        <v>8639</v>
      </c>
      <c r="U92" s="17">
        <v>274</v>
      </c>
      <c r="V92" s="17">
        <v>115</v>
      </c>
      <c r="W92" s="17">
        <v>2</v>
      </c>
      <c r="X92" s="19" t="s">
        <v>784</v>
      </c>
      <c r="Y92" s="31">
        <v>19.492452948156</v>
      </c>
      <c r="Z92" s="31">
        <v>43.768</v>
      </c>
      <c r="AA92" s="32">
        <v>0.44535854844077866</v>
      </c>
      <c r="AB92" s="31">
        <v>26.484477098857003</v>
      </c>
      <c r="AC92" s="31">
        <v>23.000466078184</v>
      </c>
      <c r="AD92" s="31">
        <v>16.937169232171</v>
      </c>
      <c r="AE92" s="31">
        <v>21.908832851013003</v>
      </c>
      <c r="AF92" s="31">
        <v>20.999301359453</v>
      </c>
      <c r="AG92" s="31">
        <v>15.008150004573</v>
      </c>
      <c r="AH92" s="33" t="s">
        <v>296</v>
      </c>
      <c r="AI92" s="56" t="str">
        <f>IF(ISNA(Z153),"",HYPERLINK(CONCATENATE("./plots/trace_",GXPs!A92,".png"),"Plot for "&amp;A92))</f>
        <v>Plot for MHO0331</v>
      </c>
      <c r="AJ92" s="57" t="str">
        <f>IF(ISNA(Z153),"",HYPERLINK(CONCATENATE("./plots/profile_",GXPs!A92,".png"),"Plot for "&amp;A92))</f>
        <v>Plot for MHO0331</v>
      </c>
      <c r="AK92" s="38" t="s">
        <v>545</v>
      </c>
      <c r="AL92" s="46" t="s">
        <v>545</v>
      </c>
      <c r="AM92" s="41" t="s">
        <v>199</v>
      </c>
      <c r="AN92" s="42" t="s">
        <v>199</v>
      </c>
      <c r="AO92" s="43">
        <v>0</v>
      </c>
      <c r="AP92" s="43">
        <v>0.92</v>
      </c>
      <c r="AQ92" s="43">
        <v>0.04</v>
      </c>
      <c r="AR92" s="43">
        <v>0.04</v>
      </c>
    </row>
    <row r="93" spans="1:44" ht="12.75">
      <c r="A93" s="27" t="s">
        <v>718</v>
      </c>
      <c r="B93" s="2" t="s">
        <v>311</v>
      </c>
      <c r="C93" s="2" t="s">
        <v>539</v>
      </c>
      <c r="D93" s="1">
        <v>11</v>
      </c>
      <c r="E93" s="1" t="s">
        <v>293</v>
      </c>
      <c r="F93" s="49" t="s">
        <v>294</v>
      </c>
      <c r="G93" s="10">
        <v>1760651.7342594767</v>
      </c>
      <c r="H93" s="10">
        <v>5437235.457653826</v>
      </c>
      <c r="I93" s="12">
        <v>-41.20031998036081</v>
      </c>
      <c r="J93" s="12">
        <v>174.91597656753254</v>
      </c>
      <c r="K93" s="1" t="s">
        <v>391</v>
      </c>
      <c r="L93" s="1" t="s">
        <v>812</v>
      </c>
      <c r="M93" s="20" t="s">
        <v>397</v>
      </c>
      <c r="N93" s="51" t="s">
        <v>139</v>
      </c>
      <c r="O93" s="21" t="s">
        <v>876</v>
      </c>
      <c r="P93" s="22" t="s">
        <v>873</v>
      </c>
      <c r="Q93" s="16">
        <v>6767</v>
      </c>
      <c r="R93" s="17">
        <v>403</v>
      </c>
      <c r="S93" s="17">
        <v>4876</v>
      </c>
      <c r="T93" s="17">
        <v>670</v>
      </c>
      <c r="U93" s="17">
        <v>575</v>
      </c>
      <c r="V93" s="17">
        <v>132</v>
      </c>
      <c r="W93" s="17">
        <v>111</v>
      </c>
      <c r="X93" s="19" t="s">
        <v>894</v>
      </c>
      <c r="Y93" s="31">
        <v>12.912011089814</v>
      </c>
      <c r="Z93" s="31">
        <v>28.934</v>
      </c>
      <c r="AA93" s="32">
        <v>0.44625738196633713</v>
      </c>
      <c r="AB93" s="31">
        <v>18.011643715847</v>
      </c>
      <c r="AC93" s="31">
        <v>16.392238923918</v>
      </c>
      <c r="AD93" s="31">
        <v>11.481835959559</v>
      </c>
      <c r="AE93" s="31">
        <v>13.488606326714</v>
      </c>
      <c r="AF93" s="31">
        <v>14.092511694672002</v>
      </c>
      <c r="AG93" s="31">
        <v>9.2039686270923</v>
      </c>
      <c r="AH93" s="33" t="s">
        <v>296</v>
      </c>
      <c r="AI93" s="56" t="str">
        <f>IF(ISNA(Z154),"",HYPERLINK(CONCATENATE("./plots/trace_",GXPs!A93,".png"),"Plot for "&amp;A93))</f>
        <v>Plot for MLG0111</v>
      </c>
      <c r="AJ93" s="57" t="str">
        <f>IF(ISNA(Z154),"",HYPERLINK(CONCATENATE("./plots/profile_",GXPs!A93,".png"),"Plot for "&amp;A93))</f>
        <v>Plot for MLG0111</v>
      </c>
      <c r="AK93" s="38" t="s">
        <v>545</v>
      </c>
      <c r="AL93" s="46" t="s">
        <v>545</v>
      </c>
      <c r="AM93" s="41" t="s">
        <v>545</v>
      </c>
      <c r="AN93" s="42" t="s">
        <v>545</v>
      </c>
      <c r="AO93" s="43" t="s">
        <v>545</v>
      </c>
      <c r="AP93" s="43" t="s">
        <v>545</v>
      </c>
      <c r="AQ93" s="43" t="s">
        <v>545</v>
      </c>
      <c r="AR93" s="43" t="s">
        <v>545</v>
      </c>
    </row>
    <row r="94" spans="1:44" ht="12.75">
      <c r="A94" s="27" t="s">
        <v>719</v>
      </c>
      <c r="B94" s="2" t="s">
        <v>311</v>
      </c>
      <c r="C94" s="2" t="s">
        <v>539</v>
      </c>
      <c r="D94" s="1">
        <v>33</v>
      </c>
      <c r="E94" s="1" t="s">
        <v>293</v>
      </c>
      <c r="F94" s="49" t="s">
        <v>294</v>
      </c>
      <c r="G94" s="10">
        <v>1760651.7342594767</v>
      </c>
      <c r="H94" s="10">
        <v>5437235.457653826</v>
      </c>
      <c r="I94" s="12">
        <v>-41.20031998036081</v>
      </c>
      <c r="J94" s="12">
        <v>174.91597656753254</v>
      </c>
      <c r="K94" s="1" t="s">
        <v>391</v>
      </c>
      <c r="L94" s="1" t="s">
        <v>812</v>
      </c>
      <c r="M94" s="20" t="s">
        <v>397</v>
      </c>
      <c r="N94" s="51" t="s">
        <v>139</v>
      </c>
      <c r="O94" s="21" t="s">
        <v>876</v>
      </c>
      <c r="P94" s="22" t="s">
        <v>873</v>
      </c>
      <c r="Q94" s="16">
        <v>15622</v>
      </c>
      <c r="R94" s="17">
        <v>951</v>
      </c>
      <c r="S94" s="17">
        <v>11006</v>
      </c>
      <c r="T94" s="17">
        <v>1677</v>
      </c>
      <c r="U94" s="17">
        <v>1483</v>
      </c>
      <c r="V94" s="17">
        <v>220</v>
      </c>
      <c r="W94" s="17">
        <v>285</v>
      </c>
      <c r="X94" s="19" t="s">
        <v>894</v>
      </c>
      <c r="Y94" s="31">
        <v>22.098727158635</v>
      </c>
      <c r="Z94" s="31">
        <v>46.1</v>
      </c>
      <c r="AA94" s="32">
        <v>0.47936501428709327</v>
      </c>
      <c r="AB94" s="31">
        <v>31.27197774466</v>
      </c>
      <c r="AC94" s="31">
        <v>27.643213114753998</v>
      </c>
      <c r="AD94" s="31">
        <v>20.37111230531</v>
      </c>
      <c r="AE94" s="31">
        <v>22.678880750424</v>
      </c>
      <c r="AF94" s="31">
        <v>22.838366461200998</v>
      </c>
      <c r="AG94" s="31">
        <v>15.928475258392</v>
      </c>
      <c r="AH94" s="33" t="s">
        <v>296</v>
      </c>
      <c r="AI94" s="56" t="str">
        <f>IF(ISNA(Z155),"",HYPERLINK(CONCATENATE("./plots/trace_",GXPs!A94,".png"),"Plot for "&amp;A94))</f>
        <v>Plot for MLG0331</v>
      </c>
      <c r="AJ94" s="57" t="str">
        <f>IF(ISNA(Z155),"",HYPERLINK(CONCATENATE("./plots/profile_",GXPs!A94,".png"),"Plot for "&amp;A94))</f>
        <v>Plot for MLG0331</v>
      </c>
      <c r="AK94" s="38" t="s">
        <v>545</v>
      </c>
      <c r="AL94" s="46" t="s">
        <v>545</v>
      </c>
      <c r="AM94" s="41" t="s">
        <v>545</v>
      </c>
      <c r="AN94" s="42" t="s">
        <v>545</v>
      </c>
      <c r="AO94" s="43" t="s">
        <v>545</v>
      </c>
      <c r="AP94" s="43" t="s">
        <v>545</v>
      </c>
      <c r="AQ94" s="43" t="s">
        <v>545</v>
      </c>
      <c r="AR94" s="43" t="s">
        <v>545</v>
      </c>
    </row>
    <row r="95" spans="1:44" ht="12.75">
      <c r="A95" s="27" t="s">
        <v>4</v>
      </c>
      <c r="B95" s="2" t="s">
        <v>393</v>
      </c>
      <c r="C95" s="2" t="s">
        <v>570</v>
      </c>
      <c r="D95" s="1">
        <v>66</v>
      </c>
      <c r="E95" s="1" t="s">
        <v>293</v>
      </c>
      <c r="F95" s="49">
        <v>39480</v>
      </c>
      <c r="G95" s="10">
        <v>1565069.0568051601</v>
      </c>
      <c r="H95" s="10">
        <v>5179028.392320581</v>
      </c>
      <c r="I95" s="12">
        <v>-43.54087427345644</v>
      </c>
      <c r="J95" s="12">
        <v>172.5676318225984</v>
      </c>
      <c r="K95" s="1" t="s">
        <v>218</v>
      </c>
      <c r="L95" s="1" t="s">
        <v>786</v>
      </c>
      <c r="M95" s="20" t="s">
        <v>221</v>
      </c>
      <c r="N95" s="51" t="s">
        <v>921</v>
      </c>
      <c r="O95" s="21" t="s">
        <v>911</v>
      </c>
      <c r="P95" s="22" t="s">
        <v>910</v>
      </c>
      <c r="Q95" s="16">
        <v>2299</v>
      </c>
      <c r="R95" s="17">
        <v>1401</v>
      </c>
      <c r="S95" s="17">
        <v>27</v>
      </c>
      <c r="T95" s="17">
        <v>578</v>
      </c>
      <c r="U95" s="17">
        <v>130</v>
      </c>
      <c r="V95" s="17">
        <v>126</v>
      </c>
      <c r="W95" s="17">
        <v>37</v>
      </c>
      <c r="X95" s="19" t="s">
        <v>902</v>
      </c>
      <c r="Y95" s="31">
        <v>6.762588333333301</v>
      </c>
      <c r="Z95" s="31">
        <v>19.822</v>
      </c>
      <c r="AA95" s="32">
        <v>0.3411657922173999</v>
      </c>
      <c r="AB95" s="31">
        <v>7.0493358171883</v>
      </c>
      <c r="AC95" s="31">
        <v>7.5669003783102</v>
      </c>
      <c r="AD95" s="31">
        <v>5.549241120218601</v>
      </c>
      <c r="AE95" s="31">
        <v>7.6430996189439</v>
      </c>
      <c r="AF95" s="31">
        <v>8.6001414094887</v>
      </c>
      <c r="AG95" s="31">
        <v>6.0718480538922</v>
      </c>
      <c r="AH95" s="33" t="s">
        <v>298</v>
      </c>
      <c r="AI95" s="56" t="str">
        <f>IF(ISNA(Z156),"",HYPERLINK(CONCATENATE("./plots/trace_",GXPs!A95,".png"),"Plot for "&amp;A95))</f>
        <v>Plot for MLN0661</v>
      </c>
      <c r="AJ95" s="57" t="str">
        <f>IF(ISNA(Z156),"",HYPERLINK(CONCATENATE("./plots/profile_",GXPs!A95,".png"),"Plot for "&amp;A95))</f>
        <v>Plot for MLN0661</v>
      </c>
      <c r="AK95" s="38" t="s">
        <v>545</v>
      </c>
      <c r="AL95" s="46" t="s">
        <v>545</v>
      </c>
      <c r="AM95" s="41" t="s">
        <v>199</v>
      </c>
      <c r="AN95" s="42" t="s">
        <v>199</v>
      </c>
      <c r="AO95" s="43">
        <v>0</v>
      </c>
      <c r="AP95" s="43" t="s">
        <v>78</v>
      </c>
      <c r="AQ95" s="43" t="s">
        <v>78</v>
      </c>
      <c r="AR95" s="43">
        <v>0</v>
      </c>
    </row>
    <row r="96" spans="1:44" ht="12.75">
      <c r="A96" s="27" t="s">
        <v>194</v>
      </c>
      <c r="B96" s="2" t="s">
        <v>393</v>
      </c>
      <c r="C96" s="2" t="s">
        <v>570</v>
      </c>
      <c r="D96" s="1">
        <v>66</v>
      </c>
      <c r="E96" s="1" t="s">
        <v>304</v>
      </c>
      <c r="F96" s="49">
        <v>39550</v>
      </c>
      <c r="G96" s="10">
        <v>1565069.0568051601</v>
      </c>
      <c r="H96" s="10">
        <v>5179028.392320581</v>
      </c>
      <c r="I96" s="12">
        <v>-43.54087427345644</v>
      </c>
      <c r="J96" s="12">
        <v>172.5676318225984</v>
      </c>
      <c r="K96" s="1" t="s">
        <v>218</v>
      </c>
      <c r="L96" s="1" t="s">
        <v>786</v>
      </c>
      <c r="M96" s="20" t="s">
        <v>221</v>
      </c>
      <c r="N96" s="51" t="s">
        <v>921</v>
      </c>
      <c r="O96" s="21" t="s">
        <v>545</v>
      </c>
      <c r="P96" s="22" t="s">
        <v>545</v>
      </c>
      <c r="Q96" s="16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9" t="s">
        <v>545</v>
      </c>
      <c r="Y96" s="31">
        <v>6.8482146484375</v>
      </c>
      <c r="Z96" s="31">
        <v>22.656</v>
      </c>
      <c r="AA96" s="32">
        <v>0.30226936124812415</v>
      </c>
      <c r="AB96" s="31">
        <v>7.6244232488823</v>
      </c>
      <c r="AC96" s="31">
        <v>8.3277129045818</v>
      </c>
      <c r="AD96" s="31">
        <v>5.8696971766849</v>
      </c>
      <c r="AE96" s="31">
        <v>7.2126516257465</v>
      </c>
      <c r="AF96" s="31">
        <v>8.0368147108366</v>
      </c>
      <c r="AG96" s="31">
        <v>5.7987350973236</v>
      </c>
      <c r="AH96" s="33" t="s">
        <v>295</v>
      </c>
      <c r="AI96" s="56" t="str">
        <f>IF(ISNA(Z157),"",HYPERLINK(CONCATENATE("./plots/trace_",GXPs!A96,".png"),"Plot for "&amp;A96))</f>
        <v>Plot for MLN0664</v>
      </c>
      <c r="AJ96" s="57" t="str">
        <f>IF(ISNA(Z157),"",HYPERLINK(CONCATENATE("./plots/profile_",GXPs!A96,".png"),"Plot for "&amp;A96))</f>
        <v>Plot for MLN0664</v>
      </c>
      <c r="AK96" s="38" t="s">
        <v>545</v>
      </c>
      <c r="AL96" s="46" t="s">
        <v>545</v>
      </c>
      <c r="AM96" s="41" t="s">
        <v>545</v>
      </c>
      <c r="AN96" s="42" t="s">
        <v>545</v>
      </c>
      <c r="AO96" s="43" t="s">
        <v>545</v>
      </c>
      <c r="AP96" s="43" t="s">
        <v>545</v>
      </c>
      <c r="AQ96" s="43" t="s">
        <v>545</v>
      </c>
      <c r="AR96" s="43" t="s">
        <v>545</v>
      </c>
    </row>
    <row r="97" spans="1:44" ht="12.75">
      <c r="A97" s="27" t="s">
        <v>645</v>
      </c>
      <c r="B97" s="2" t="s">
        <v>312</v>
      </c>
      <c r="C97" s="2" t="s">
        <v>518</v>
      </c>
      <c r="D97" s="1">
        <v>33</v>
      </c>
      <c r="E97" s="1" t="s">
        <v>293</v>
      </c>
      <c r="F97" s="49" t="s">
        <v>294</v>
      </c>
      <c r="G97" s="10">
        <v>1762701.1413250477</v>
      </c>
      <c r="H97" s="10">
        <v>5907698.5097466</v>
      </c>
      <c r="I97" s="12">
        <v>-36.96275680844274</v>
      </c>
      <c r="J97" s="12">
        <v>174.82761677274257</v>
      </c>
      <c r="K97" s="1" t="s">
        <v>391</v>
      </c>
      <c r="L97" s="1" t="s">
        <v>831</v>
      </c>
      <c r="M97" s="20" t="s">
        <v>390</v>
      </c>
      <c r="N97" s="51" t="s">
        <v>179</v>
      </c>
      <c r="O97" s="21" t="s">
        <v>928</v>
      </c>
      <c r="P97" s="22" t="s">
        <v>927</v>
      </c>
      <c r="Q97" s="16">
        <v>24404</v>
      </c>
      <c r="R97" s="17">
        <v>218</v>
      </c>
      <c r="S97" s="17">
        <v>1768</v>
      </c>
      <c r="T97" s="17">
        <v>4457</v>
      </c>
      <c r="U97" s="17">
        <v>17553</v>
      </c>
      <c r="V97" s="17">
        <v>194</v>
      </c>
      <c r="W97" s="17">
        <v>214</v>
      </c>
      <c r="X97" s="19" t="s">
        <v>905</v>
      </c>
      <c r="Y97" s="31">
        <v>57.367571467689</v>
      </c>
      <c r="Z97" s="31">
        <v>98.344</v>
      </c>
      <c r="AA97" s="32">
        <v>0.5833357547759802</v>
      </c>
      <c r="AB97" s="31">
        <v>71.66875509190301</v>
      </c>
      <c r="AC97" s="31">
        <v>67.579886506936</v>
      </c>
      <c r="AD97" s="31">
        <v>50.736507241097</v>
      </c>
      <c r="AE97" s="31">
        <v>61.08809759505</v>
      </c>
      <c r="AF97" s="31">
        <v>63.706052013848</v>
      </c>
      <c r="AG97" s="31">
        <v>46.750082685448</v>
      </c>
      <c r="AH97" s="33" t="s">
        <v>296</v>
      </c>
      <c r="AI97" s="56" t="str">
        <f>IF(ISNA(Z158),"",HYPERLINK(CONCATENATE("./plots/trace_",GXPs!A97,".png"),"Plot for "&amp;A97))</f>
        <v>Plot for MNG0331</v>
      </c>
      <c r="AJ97" s="57" t="str">
        <f>IF(ISNA(Z158),"",HYPERLINK(CONCATENATE("./plots/profile_",GXPs!A97,".png"),"Plot for "&amp;A97))</f>
        <v>Plot for MNG0331</v>
      </c>
      <c r="AK97" s="38" t="s">
        <v>590</v>
      </c>
      <c r="AL97" s="46" t="s">
        <v>545</v>
      </c>
      <c r="AM97" s="41" t="s">
        <v>545</v>
      </c>
      <c r="AN97" s="42" t="s">
        <v>545</v>
      </c>
      <c r="AO97" s="43" t="s">
        <v>545</v>
      </c>
      <c r="AP97" s="43" t="s">
        <v>545</v>
      </c>
      <c r="AQ97" s="43" t="s">
        <v>545</v>
      </c>
      <c r="AR97" s="43" t="s">
        <v>545</v>
      </c>
    </row>
    <row r="98" spans="1:44" ht="12.75">
      <c r="A98" s="27" t="s">
        <v>775</v>
      </c>
      <c r="B98" s="2" t="s">
        <v>312</v>
      </c>
      <c r="C98" s="2" t="s">
        <v>518</v>
      </c>
      <c r="D98" s="1">
        <v>110</v>
      </c>
      <c r="E98" s="1" t="s">
        <v>293</v>
      </c>
      <c r="F98" s="49" t="s">
        <v>294</v>
      </c>
      <c r="G98" s="10">
        <v>1762701.1413250477</v>
      </c>
      <c r="H98" s="10">
        <v>5907698.5097466</v>
      </c>
      <c r="I98" s="12">
        <v>-36.96275680844274</v>
      </c>
      <c r="J98" s="12">
        <v>174.82761677274257</v>
      </c>
      <c r="K98" s="1" t="s">
        <v>391</v>
      </c>
      <c r="L98" s="1" t="s">
        <v>831</v>
      </c>
      <c r="M98" s="20" t="s">
        <v>390</v>
      </c>
      <c r="N98" s="51" t="s">
        <v>179</v>
      </c>
      <c r="O98" s="21" t="s">
        <v>545</v>
      </c>
      <c r="P98" s="22" t="s">
        <v>545</v>
      </c>
      <c r="Q98" s="16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9" t="s">
        <v>545</v>
      </c>
      <c r="Y98" s="31">
        <v>21.807885975721</v>
      </c>
      <c r="Z98" s="31">
        <v>50.42</v>
      </c>
      <c r="AA98" s="32">
        <v>0.43252451360017846</v>
      </c>
      <c r="AB98" s="31">
        <v>23.666783109786</v>
      </c>
      <c r="AC98" s="31">
        <v>24.166539218159</v>
      </c>
      <c r="AD98" s="31">
        <v>24.049086528828</v>
      </c>
      <c r="AE98" s="31">
        <v>19.428750224528002</v>
      </c>
      <c r="AF98" s="31">
        <v>19.787139576121</v>
      </c>
      <c r="AG98" s="31">
        <v>19.603310710692</v>
      </c>
      <c r="AH98" s="33" t="s">
        <v>295</v>
      </c>
      <c r="AI98" s="56" t="str">
        <f>IF(ISNA(Z159),"",HYPERLINK(CONCATENATE("./plots/trace_",GXPs!A98,".png"),"Plot for "&amp;A98))</f>
        <v>Plot for MNG1101</v>
      </c>
      <c r="AJ98" s="57" t="str">
        <f>IF(ISNA(Z159),"",HYPERLINK(CONCATENATE("./plots/profile_",GXPs!A98,".png"),"Plot for "&amp;A98))</f>
        <v>Plot for MNG1101</v>
      </c>
      <c r="AK98" s="38" t="s">
        <v>545</v>
      </c>
      <c r="AL98" s="46" t="s">
        <v>577</v>
      </c>
      <c r="AM98" s="41" t="s">
        <v>545</v>
      </c>
      <c r="AN98" s="42" t="s">
        <v>545</v>
      </c>
      <c r="AO98" s="43" t="s">
        <v>545</v>
      </c>
      <c r="AP98" s="43" t="s">
        <v>545</v>
      </c>
      <c r="AQ98" s="43" t="s">
        <v>545</v>
      </c>
      <c r="AR98" s="43" t="s">
        <v>545</v>
      </c>
    </row>
    <row r="99" spans="1:44" ht="12.75">
      <c r="A99" s="26" t="s">
        <v>197</v>
      </c>
      <c r="B99" s="2" t="s">
        <v>313</v>
      </c>
      <c r="C99" s="2" t="s">
        <v>517</v>
      </c>
      <c r="D99" s="1">
        <v>11</v>
      </c>
      <c r="E99" s="1" t="s">
        <v>293</v>
      </c>
      <c r="F99" s="49" t="s">
        <v>294</v>
      </c>
      <c r="G99" s="10">
        <v>1711558.6260801016</v>
      </c>
      <c r="H99" s="10">
        <v>5683112.823528464</v>
      </c>
      <c r="I99" s="12">
        <v>-38.99388482458812</v>
      </c>
      <c r="J99" s="12">
        <v>174.28819480012223</v>
      </c>
      <c r="K99" s="1" t="s">
        <v>391</v>
      </c>
      <c r="L99" s="1" t="s">
        <v>804</v>
      </c>
      <c r="M99" s="20" t="s">
        <v>395</v>
      </c>
      <c r="N99" s="51" t="s">
        <v>154</v>
      </c>
      <c r="O99" s="21" t="s">
        <v>545</v>
      </c>
      <c r="P99" s="22" t="s">
        <v>545</v>
      </c>
      <c r="Q99" s="16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9" t="s">
        <v>545</v>
      </c>
      <c r="Y99" s="31">
        <v>1.0791686975173</v>
      </c>
      <c r="Z99" s="31">
        <v>7.842</v>
      </c>
      <c r="AA99" s="32">
        <v>0.13761396295808467</v>
      </c>
      <c r="AB99" s="31">
        <v>0.95492041728763</v>
      </c>
      <c r="AC99" s="31">
        <v>0.98584850777638</v>
      </c>
      <c r="AD99" s="31">
        <v>0.92239001730577</v>
      </c>
      <c r="AE99" s="31">
        <v>1.2004622293184</v>
      </c>
      <c r="AF99" s="31">
        <v>1.2233726251794002</v>
      </c>
      <c r="AG99" s="31">
        <v>1.2108735937071</v>
      </c>
      <c r="AH99" s="33" t="s">
        <v>298</v>
      </c>
      <c r="AI99" s="56" t="str">
        <f>IF(ISNA(Z160),"",HYPERLINK(CONCATENATE("./plots/trace_",GXPs!A99,".png"),"Plot for "&amp;A99))</f>
        <v>Plot for MNI0111</v>
      </c>
      <c r="AJ99" s="57" t="str">
        <f>IF(ISNA(Z160),"",HYPERLINK(CONCATENATE("./plots/profile_",GXPs!A99,".png"),"Plot for "&amp;A99))</f>
        <v>Plot for MNI0111</v>
      </c>
      <c r="AK99" s="38" t="s">
        <v>545</v>
      </c>
      <c r="AL99" s="46" t="s">
        <v>545</v>
      </c>
      <c r="AM99" s="41" t="s">
        <v>81</v>
      </c>
      <c r="AN99" s="42" t="s">
        <v>199</v>
      </c>
      <c r="AO99" s="43">
        <v>0</v>
      </c>
      <c r="AP99" s="43">
        <v>0</v>
      </c>
      <c r="AQ99" s="43">
        <v>1</v>
      </c>
      <c r="AR99" s="43">
        <v>0</v>
      </c>
    </row>
    <row r="100" spans="1:44" ht="12.75">
      <c r="A100" s="27" t="s">
        <v>604</v>
      </c>
      <c r="B100" s="2" t="s">
        <v>314</v>
      </c>
      <c r="C100" s="2" t="s">
        <v>452</v>
      </c>
      <c r="D100" s="1">
        <v>11</v>
      </c>
      <c r="E100" s="1" t="s">
        <v>293</v>
      </c>
      <c r="F100" s="49" t="s">
        <v>294</v>
      </c>
      <c r="G100" s="10">
        <v>1598332.9072368697</v>
      </c>
      <c r="H100" s="10">
        <v>5445933.078820497</v>
      </c>
      <c r="I100" s="12">
        <v>-41.13791150491431</v>
      </c>
      <c r="J100" s="12">
        <v>172.98013615541916</v>
      </c>
      <c r="K100" s="1" t="s">
        <v>218</v>
      </c>
      <c r="L100" s="1" t="s">
        <v>824</v>
      </c>
      <c r="M100" s="20" t="s">
        <v>508</v>
      </c>
      <c r="N100" s="51" t="s">
        <v>452</v>
      </c>
      <c r="O100" s="21" t="s">
        <v>920</v>
      </c>
      <c r="P100" s="22" t="s">
        <v>919</v>
      </c>
      <c r="Q100" s="16">
        <v>6983</v>
      </c>
      <c r="R100" s="17">
        <v>439</v>
      </c>
      <c r="S100" s="17">
        <v>37</v>
      </c>
      <c r="T100" s="17">
        <v>6327</v>
      </c>
      <c r="U100" s="17">
        <v>18</v>
      </c>
      <c r="V100" s="17">
        <v>160</v>
      </c>
      <c r="W100" s="17">
        <v>2</v>
      </c>
      <c r="X100" s="19" t="s">
        <v>784</v>
      </c>
      <c r="Y100" s="31">
        <v>10.437359962578</v>
      </c>
      <c r="Z100" s="31">
        <v>18.664</v>
      </c>
      <c r="AA100" s="32">
        <v>0.5592241728770896</v>
      </c>
      <c r="AB100" s="31">
        <v>14.177085146547</v>
      </c>
      <c r="AC100" s="31">
        <v>11.630719630097001</v>
      </c>
      <c r="AD100" s="31">
        <v>9.6813957555333</v>
      </c>
      <c r="AE100" s="31">
        <v>11.58086398563</v>
      </c>
      <c r="AF100" s="31">
        <v>10.589914210925999</v>
      </c>
      <c r="AG100" s="31">
        <v>8.2192295801701</v>
      </c>
      <c r="AH100" s="33" t="s">
        <v>296</v>
      </c>
      <c r="AI100" s="56" t="str">
        <f>IF(ISNA(Z161),"",HYPERLINK(CONCATENATE("./plots/trace_",GXPs!A100,".png"),"Plot for "&amp;A100))</f>
        <v>Plot for MOT0111</v>
      </c>
      <c r="AJ100" s="57" t="str">
        <f>IF(ISNA(Z161),"",HYPERLINK(CONCATENATE("./plots/profile_",GXPs!A100,".png"),"Plot for "&amp;A100))</f>
        <v>Plot for MOT0111</v>
      </c>
      <c r="AK100" s="38" t="s">
        <v>545</v>
      </c>
      <c r="AL100" s="46" t="s">
        <v>545</v>
      </c>
      <c r="AM100" s="41" t="s">
        <v>54</v>
      </c>
      <c r="AN100" s="42" t="s">
        <v>199</v>
      </c>
      <c r="AO100" s="43">
        <v>0</v>
      </c>
      <c r="AP100" s="43">
        <v>0.25</v>
      </c>
      <c r="AQ100" s="43">
        <v>0.35</v>
      </c>
      <c r="AR100" s="43">
        <v>0.4</v>
      </c>
    </row>
    <row r="101" spans="1:44" ht="12.75">
      <c r="A101" s="27" t="s">
        <v>635</v>
      </c>
      <c r="B101" s="2" t="s">
        <v>315</v>
      </c>
      <c r="C101" s="2" t="s">
        <v>449</v>
      </c>
      <c r="D101" s="1">
        <v>33</v>
      </c>
      <c r="E101" s="1" t="s">
        <v>293</v>
      </c>
      <c r="F101" s="49" t="s">
        <v>294</v>
      </c>
      <c r="G101" s="10">
        <v>1709123.2049553068</v>
      </c>
      <c r="H101" s="10">
        <v>6041295.560961276</v>
      </c>
      <c r="I101" s="12">
        <v>-35.766338432449714</v>
      </c>
      <c r="J101" s="12">
        <v>174.20718347460908</v>
      </c>
      <c r="K101" s="1" t="s">
        <v>391</v>
      </c>
      <c r="L101" s="1" t="s">
        <v>799</v>
      </c>
      <c r="M101" s="20" t="s">
        <v>506</v>
      </c>
      <c r="N101" s="51" t="s">
        <v>191</v>
      </c>
      <c r="O101" s="21" t="s">
        <v>907</v>
      </c>
      <c r="P101" s="22" t="s">
        <v>906</v>
      </c>
      <c r="Q101" s="16">
        <v>9294</v>
      </c>
      <c r="R101" s="17">
        <v>3949</v>
      </c>
      <c r="S101" s="17">
        <v>2553</v>
      </c>
      <c r="T101" s="17">
        <v>1072</v>
      </c>
      <c r="U101" s="17">
        <v>1606</v>
      </c>
      <c r="V101" s="17">
        <v>113</v>
      </c>
      <c r="W101" s="17">
        <v>1</v>
      </c>
      <c r="X101" s="19" t="s">
        <v>902</v>
      </c>
      <c r="Y101" s="31">
        <v>24.360474511683</v>
      </c>
      <c r="Z101" s="31">
        <v>52.516</v>
      </c>
      <c r="AA101" s="32">
        <v>0.46386766912337196</v>
      </c>
      <c r="AB101" s="31">
        <v>29.028445504223</v>
      </c>
      <c r="AC101" s="31">
        <v>27.772864564943</v>
      </c>
      <c r="AD101" s="31">
        <v>21.298461699608</v>
      </c>
      <c r="AE101" s="31">
        <v>26.464844626285</v>
      </c>
      <c r="AF101" s="31">
        <v>27.037060542092</v>
      </c>
      <c r="AG101" s="31">
        <v>21.016262873868</v>
      </c>
      <c r="AH101" s="33" t="s">
        <v>296</v>
      </c>
      <c r="AI101" s="56" t="str">
        <f>IF(ISNA(Z162),"",HYPERLINK(CONCATENATE("./plots/trace_",GXPs!A101,".png"),"Plot for "&amp;A101))</f>
        <v>Plot for MPE0331</v>
      </c>
      <c r="AJ101" s="57" t="str">
        <f>IF(ISNA(Z162),"",HYPERLINK(CONCATENATE("./plots/profile_",GXPs!A101,".png"),"Plot for "&amp;A101))</f>
        <v>Plot for MPE0331</v>
      </c>
      <c r="AK101" s="38" t="s">
        <v>589</v>
      </c>
      <c r="AL101" s="46" t="s">
        <v>545</v>
      </c>
      <c r="AM101" s="41" t="s">
        <v>199</v>
      </c>
      <c r="AN101" s="42" t="s">
        <v>199</v>
      </c>
      <c r="AO101" s="43" t="s">
        <v>78</v>
      </c>
      <c r="AP101" s="43" t="s">
        <v>78</v>
      </c>
      <c r="AQ101" s="43" t="s">
        <v>80</v>
      </c>
      <c r="AR101" s="43" t="s">
        <v>78</v>
      </c>
    </row>
    <row r="102" spans="1:44" ht="12.75">
      <c r="A102" s="27" t="s">
        <v>641</v>
      </c>
      <c r="B102" s="2" t="s">
        <v>316</v>
      </c>
      <c r="C102" s="2" t="s">
        <v>453</v>
      </c>
      <c r="D102" s="1">
        <v>66</v>
      </c>
      <c r="E102" s="1" t="s">
        <v>293</v>
      </c>
      <c r="F102" s="49">
        <v>37938</v>
      </c>
      <c r="G102" s="10">
        <v>1586764.8279787165</v>
      </c>
      <c r="H102" s="10">
        <v>5476729.967843946</v>
      </c>
      <c r="I102" s="12">
        <v>-40.8603805423528</v>
      </c>
      <c r="J102" s="12">
        <v>172.84295958927373</v>
      </c>
      <c r="K102" s="1" t="s">
        <v>218</v>
      </c>
      <c r="L102" s="1" t="s">
        <v>824</v>
      </c>
      <c r="M102" s="20" t="s">
        <v>508</v>
      </c>
      <c r="N102" s="51" t="s">
        <v>141</v>
      </c>
      <c r="O102" s="21" t="s">
        <v>920</v>
      </c>
      <c r="P102" s="22" t="s">
        <v>919</v>
      </c>
      <c r="Q102" s="16">
        <v>3234</v>
      </c>
      <c r="R102" s="17">
        <v>272</v>
      </c>
      <c r="S102" s="17">
        <v>28</v>
      </c>
      <c r="T102" s="17">
        <v>2879</v>
      </c>
      <c r="U102" s="17">
        <v>6</v>
      </c>
      <c r="V102" s="17">
        <v>48</v>
      </c>
      <c r="W102" s="17">
        <v>1</v>
      </c>
      <c r="X102" s="19" t="s">
        <v>784</v>
      </c>
      <c r="Y102" s="31">
        <v>3.6967392068273</v>
      </c>
      <c r="Z102" s="31">
        <v>7.164</v>
      </c>
      <c r="AA102" s="32">
        <v>0.5160160813550112</v>
      </c>
      <c r="AB102" s="31">
        <v>4.0316264282166</v>
      </c>
      <c r="AC102" s="31">
        <v>3.6324652374947</v>
      </c>
      <c r="AD102" s="31">
        <v>2.8555822934694</v>
      </c>
      <c r="AE102" s="31">
        <v>4.4986847619998</v>
      </c>
      <c r="AF102" s="31">
        <v>4.546276787976001</v>
      </c>
      <c r="AG102" s="31">
        <v>3.5946012988201</v>
      </c>
      <c r="AH102" s="33" t="s">
        <v>298</v>
      </c>
      <c r="AI102" s="56" t="str">
        <f>IF(ISNA(Z163),"",HYPERLINK(CONCATENATE("./plots/trace_",GXPs!A102,".png"),"Plot for "&amp;A102))</f>
        <v>Plot for MPI0661</v>
      </c>
      <c r="AJ102" s="57" t="str">
        <f>IF(ISNA(Z163),"",HYPERLINK(CONCATENATE("./plots/profile_",GXPs!A102,".png"),"Plot for "&amp;A102))</f>
        <v>Plot for MPI0661</v>
      </c>
      <c r="AK102" s="38" t="s">
        <v>575</v>
      </c>
      <c r="AL102" s="46" t="s">
        <v>545</v>
      </c>
      <c r="AM102" s="41" t="s">
        <v>199</v>
      </c>
      <c r="AN102" s="42" t="s">
        <v>199</v>
      </c>
      <c r="AO102" s="43">
        <v>0</v>
      </c>
      <c r="AP102" s="43">
        <v>0.35</v>
      </c>
      <c r="AQ102" s="43">
        <v>0.15</v>
      </c>
      <c r="AR102" s="43">
        <v>0.5</v>
      </c>
    </row>
    <row r="103" spans="1:44" ht="12.75">
      <c r="A103" s="27" t="s">
        <v>721</v>
      </c>
      <c r="B103" s="2" t="s">
        <v>317</v>
      </c>
      <c r="C103" s="2" t="s">
        <v>454</v>
      </c>
      <c r="D103" s="1">
        <v>11</v>
      </c>
      <c r="E103" s="1" t="s">
        <v>293</v>
      </c>
      <c r="F103" s="49" t="s">
        <v>294</v>
      </c>
      <c r="G103" s="10">
        <v>1690017.3706508568</v>
      </c>
      <c r="H103" s="10">
        <v>5675512.278052856</v>
      </c>
      <c r="I103" s="12">
        <v>-39.0648454101966</v>
      </c>
      <c r="J103" s="12">
        <v>174.04049906375158</v>
      </c>
      <c r="K103" s="1" t="s">
        <v>391</v>
      </c>
      <c r="L103" s="1" t="s">
        <v>804</v>
      </c>
      <c r="M103" s="20" t="s">
        <v>395</v>
      </c>
      <c r="N103" s="51" t="s">
        <v>573</v>
      </c>
      <c r="O103" s="21" t="s">
        <v>915</v>
      </c>
      <c r="P103" s="22" t="s">
        <v>914</v>
      </c>
      <c r="Q103" s="16">
        <v>9390</v>
      </c>
      <c r="R103" s="17">
        <v>280</v>
      </c>
      <c r="S103" s="17">
        <v>5966</v>
      </c>
      <c r="T103" s="17">
        <v>1049</v>
      </c>
      <c r="U103" s="17">
        <v>1695</v>
      </c>
      <c r="V103" s="17">
        <v>249</v>
      </c>
      <c r="W103" s="17">
        <v>151</v>
      </c>
      <c r="X103" s="19" t="s">
        <v>894</v>
      </c>
      <c r="Y103" s="31">
        <v>10.152706987039</v>
      </c>
      <c r="Z103" s="31">
        <v>20.156</v>
      </c>
      <c r="AA103" s="32">
        <v>0.5037064391267613</v>
      </c>
      <c r="AB103" s="31">
        <v>13.511986885246001</v>
      </c>
      <c r="AC103" s="31">
        <v>10.966140058848</v>
      </c>
      <c r="AD103" s="31">
        <v>9.2568810456326</v>
      </c>
      <c r="AE103" s="31">
        <v>11.148829657719</v>
      </c>
      <c r="AF103" s="31">
        <v>10.491430718568001</v>
      </c>
      <c r="AG103" s="31">
        <v>8.423536449282</v>
      </c>
      <c r="AH103" s="33" t="s">
        <v>296</v>
      </c>
      <c r="AI103" s="56" t="str">
        <f>IF(ISNA(Z164),"",HYPERLINK(CONCATENATE("./plots/trace_",GXPs!A103,".png"),"Plot for "&amp;A103))</f>
        <v>Plot for MRA0111</v>
      </c>
      <c r="AJ103" s="57" t="str">
        <f>IF(ISNA(Z164),"",HYPERLINK(CONCATENATE("./plots/profile_",GXPs!A103,".png"),"Plot for "&amp;A103))</f>
        <v>Plot for MRA0111</v>
      </c>
      <c r="AK103" s="38" t="s">
        <v>545</v>
      </c>
      <c r="AL103" s="46" t="s">
        <v>545</v>
      </c>
      <c r="AM103" s="41" t="s">
        <v>199</v>
      </c>
      <c r="AN103" s="42" t="s">
        <v>199</v>
      </c>
      <c r="AO103" s="43">
        <v>0</v>
      </c>
      <c r="AP103" s="43">
        <v>0.6</v>
      </c>
      <c r="AQ103" s="43">
        <v>0.28</v>
      </c>
      <c r="AR103" s="43">
        <v>0.12</v>
      </c>
    </row>
    <row r="104" spans="1:44" ht="12.75">
      <c r="A104" s="27" t="s">
        <v>627</v>
      </c>
      <c r="B104" s="2" t="s">
        <v>318</v>
      </c>
      <c r="C104" s="2" t="s">
        <v>447</v>
      </c>
      <c r="D104" s="1">
        <v>33</v>
      </c>
      <c r="E104" s="1" t="s">
        <v>293</v>
      </c>
      <c r="F104" s="49" t="s">
        <v>294</v>
      </c>
      <c r="G104" s="10">
        <v>1819715.068205707</v>
      </c>
      <c r="H104" s="10">
        <v>5460481.9529613685</v>
      </c>
      <c r="I104" s="12">
        <v>-40.97726548055179</v>
      </c>
      <c r="J104" s="12">
        <v>175.61147240095312</v>
      </c>
      <c r="K104" s="1" t="s">
        <v>391</v>
      </c>
      <c r="L104" s="1" t="s">
        <v>832</v>
      </c>
      <c r="M104" s="20" t="s">
        <v>397</v>
      </c>
      <c r="N104" s="51" t="s">
        <v>447</v>
      </c>
      <c r="O104" s="21" t="s">
        <v>915</v>
      </c>
      <c r="P104" s="22" t="s">
        <v>914</v>
      </c>
      <c r="Q104" s="16">
        <v>16638</v>
      </c>
      <c r="R104" s="17">
        <v>1019</v>
      </c>
      <c r="S104" s="17">
        <v>11850</v>
      </c>
      <c r="T104" s="17">
        <v>3473</v>
      </c>
      <c r="U104" s="17">
        <v>55</v>
      </c>
      <c r="V104" s="17">
        <v>145</v>
      </c>
      <c r="W104" s="17">
        <v>96</v>
      </c>
      <c r="X104" s="19" t="s">
        <v>894</v>
      </c>
      <c r="Y104" s="31">
        <v>24.357374018802</v>
      </c>
      <c r="Z104" s="31">
        <v>40.718</v>
      </c>
      <c r="AA104" s="32">
        <v>0.5981967193575813</v>
      </c>
      <c r="AB104" s="31">
        <v>30.356410928962</v>
      </c>
      <c r="AC104" s="31">
        <v>26.926592013451003</v>
      </c>
      <c r="AD104" s="31">
        <v>23.621281719646998</v>
      </c>
      <c r="AE104" s="31">
        <v>25.221373116455002</v>
      </c>
      <c r="AF104" s="31">
        <v>25.090863970277997</v>
      </c>
      <c r="AG104" s="31">
        <v>20.144308241105</v>
      </c>
      <c r="AH104" s="33" t="s">
        <v>296</v>
      </c>
      <c r="AI104" s="56" t="str">
        <f>IF(ISNA(Z165),"",HYPERLINK(CONCATENATE("./plots/trace_",GXPs!A104,".png"),"Plot for "&amp;A104))</f>
        <v>Plot for MST0331</v>
      </c>
      <c r="AJ104" s="57" t="str">
        <f>IF(ISNA(Z165),"",HYPERLINK(CONCATENATE("./plots/profile_",GXPs!A104,".png"),"Plot for "&amp;A104))</f>
        <v>Plot for MST0331</v>
      </c>
      <c r="AK104" s="38" t="s">
        <v>545</v>
      </c>
      <c r="AL104" s="46" t="s">
        <v>545</v>
      </c>
      <c r="AM104" s="41" t="s">
        <v>199</v>
      </c>
      <c r="AN104" s="42" t="s">
        <v>199</v>
      </c>
      <c r="AO104" s="43">
        <v>0.08</v>
      </c>
      <c r="AP104" s="43">
        <v>0.29</v>
      </c>
      <c r="AQ104" s="43">
        <v>0.33</v>
      </c>
      <c r="AR104" s="43">
        <v>0.3</v>
      </c>
    </row>
    <row r="105" spans="1:44" ht="12.75">
      <c r="A105" s="27" t="s">
        <v>601</v>
      </c>
      <c r="B105" s="2" t="s">
        <v>320</v>
      </c>
      <c r="C105" s="2" t="s">
        <v>540</v>
      </c>
      <c r="D105" s="1">
        <v>11</v>
      </c>
      <c r="E105" s="1" t="s">
        <v>293</v>
      </c>
      <c r="F105" s="49" t="s">
        <v>294</v>
      </c>
      <c r="G105" s="10">
        <v>1883468.5881406688</v>
      </c>
      <c r="H105" s="10">
        <v>5825060.528195265</v>
      </c>
      <c r="I105" s="12">
        <v>-37.67788497068357</v>
      </c>
      <c r="J105" s="12">
        <v>176.21422970229935</v>
      </c>
      <c r="K105" s="1" t="s">
        <v>391</v>
      </c>
      <c r="L105" s="1" t="s">
        <v>826</v>
      </c>
      <c r="M105" s="20" t="s">
        <v>392</v>
      </c>
      <c r="N105" s="51" t="s">
        <v>540</v>
      </c>
      <c r="O105" s="21" t="s">
        <v>915</v>
      </c>
      <c r="P105" s="22" t="s">
        <v>914</v>
      </c>
      <c r="Q105" s="16">
        <v>5976</v>
      </c>
      <c r="R105" s="17">
        <v>30</v>
      </c>
      <c r="S105" s="17">
        <v>601</v>
      </c>
      <c r="T105" s="17">
        <v>128</v>
      </c>
      <c r="U105" s="17">
        <v>277</v>
      </c>
      <c r="V105" s="17">
        <v>4856</v>
      </c>
      <c r="W105" s="17">
        <v>84</v>
      </c>
      <c r="X105" s="19" t="s">
        <v>937</v>
      </c>
      <c r="Y105" s="31">
        <v>9.3678554673238</v>
      </c>
      <c r="Z105" s="31">
        <v>19.196</v>
      </c>
      <c r="AA105" s="32">
        <v>0.4880108078414148</v>
      </c>
      <c r="AB105" s="31">
        <v>12.684806954794</v>
      </c>
      <c r="AC105" s="31">
        <v>11.815235813367</v>
      </c>
      <c r="AD105" s="31">
        <v>7.7406907732945</v>
      </c>
      <c r="AE105" s="31">
        <v>10.437394272029</v>
      </c>
      <c r="AF105" s="31">
        <v>10.956950434856001</v>
      </c>
      <c r="AG105" s="31">
        <v>6.7928566724595</v>
      </c>
      <c r="AH105" s="33" t="s">
        <v>296</v>
      </c>
      <c r="AI105" s="56" t="str">
        <f>IF(ISNA(Z166),"",HYPERLINK(CONCATENATE("./plots/trace_",GXPs!A105,".png"),"Plot for "&amp;A105))</f>
        <v>Plot for MTM0111</v>
      </c>
      <c r="AJ105" s="57" t="str">
        <f>IF(ISNA(Z166),"",HYPERLINK(CONCATENATE("./plots/profile_",GXPs!A105,".png"),"Plot for "&amp;A105))</f>
        <v>Plot for MTM0111</v>
      </c>
      <c r="AK105" s="38" t="s">
        <v>555</v>
      </c>
      <c r="AL105" s="46" t="s">
        <v>545</v>
      </c>
      <c r="AM105" s="41" t="s">
        <v>199</v>
      </c>
      <c r="AN105" s="42" t="s">
        <v>199</v>
      </c>
      <c r="AO105" s="43">
        <v>0</v>
      </c>
      <c r="AP105" s="43">
        <v>0.35</v>
      </c>
      <c r="AQ105" s="43">
        <v>0.65</v>
      </c>
      <c r="AR105" s="43">
        <v>0</v>
      </c>
    </row>
    <row r="106" spans="1:44" ht="12.75">
      <c r="A106" s="27" t="s">
        <v>696</v>
      </c>
      <c r="B106" s="2" t="s">
        <v>320</v>
      </c>
      <c r="C106" s="2" t="s">
        <v>540</v>
      </c>
      <c r="D106" s="1">
        <v>33</v>
      </c>
      <c r="E106" s="1" t="s">
        <v>293</v>
      </c>
      <c r="F106" s="49" t="s">
        <v>294</v>
      </c>
      <c r="G106" s="10">
        <v>1883468.5881406688</v>
      </c>
      <c r="H106" s="10">
        <v>5825060.528195265</v>
      </c>
      <c r="I106" s="12">
        <v>-37.67788497068357</v>
      </c>
      <c r="J106" s="12">
        <v>176.21422970229935</v>
      </c>
      <c r="K106" s="1" t="s">
        <v>391</v>
      </c>
      <c r="L106" s="1" t="s">
        <v>826</v>
      </c>
      <c r="M106" s="20" t="s">
        <v>392</v>
      </c>
      <c r="N106" s="51" t="s">
        <v>540</v>
      </c>
      <c r="O106" s="21" t="s">
        <v>915</v>
      </c>
      <c r="P106" s="22" t="s">
        <v>914</v>
      </c>
      <c r="Q106" s="16">
        <v>15326</v>
      </c>
      <c r="R106" s="17">
        <v>76</v>
      </c>
      <c r="S106" s="17">
        <v>1725</v>
      </c>
      <c r="T106" s="17">
        <v>327</v>
      </c>
      <c r="U106" s="17">
        <v>731</v>
      </c>
      <c r="V106" s="17">
        <v>12168</v>
      </c>
      <c r="W106" s="17">
        <v>299</v>
      </c>
      <c r="X106" s="19" t="s">
        <v>937</v>
      </c>
      <c r="Y106" s="31">
        <v>21.171178258489</v>
      </c>
      <c r="Z106" s="31">
        <v>45.496</v>
      </c>
      <c r="AA106" s="32">
        <v>0.4653415302112054</v>
      </c>
      <c r="AB106" s="31">
        <v>28.351557078987</v>
      </c>
      <c r="AC106" s="31">
        <v>24.505833039092</v>
      </c>
      <c r="AD106" s="31">
        <v>19.492275617087003</v>
      </c>
      <c r="AE106" s="31">
        <v>22.472477397465003</v>
      </c>
      <c r="AF106" s="31">
        <v>21.962089673225</v>
      </c>
      <c r="AG106" s="31">
        <v>16.713208360011002</v>
      </c>
      <c r="AH106" s="33" t="s">
        <v>296</v>
      </c>
      <c r="AI106" s="56" t="str">
        <f>IF(ISNA(Z167),"",HYPERLINK(CONCATENATE("./plots/trace_",GXPs!A106,".png"),"Plot for "&amp;A106))</f>
        <v>Plot for MTM0331</v>
      </c>
      <c r="AJ106" s="57" t="str">
        <f>IF(ISNA(Z167),"",HYPERLINK(CONCATENATE("./plots/profile_",GXPs!A106,".png"),"Plot for "&amp;A106))</f>
        <v>Plot for MTM0331</v>
      </c>
      <c r="AK106" s="38" t="s">
        <v>545</v>
      </c>
      <c r="AL106" s="46" t="s">
        <v>545</v>
      </c>
      <c r="AM106" s="41" t="s">
        <v>199</v>
      </c>
      <c r="AN106" s="42" t="s">
        <v>199</v>
      </c>
      <c r="AO106" s="43">
        <v>0.02</v>
      </c>
      <c r="AP106" s="43">
        <v>0.41</v>
      </c>
      <c r="AQ106" s="43">
        <v>0.53</v>
      </c>
      <c r="AR106" s="43">
        <v>0.04</v>
      </c>
    </row>
    <row r="107" spans="1:44" ht="12.75">
      <c r="A107" s="27" t="s">
        <v>611</v>
      </c>
      <c r="B107" s="2" t="s">
        <v>321</v>
      </c>
      <c r="C107" s="2" t="s">
        <v>446</v>
      </c>
      <c r="D107" s="1">
        <v>33</v>
      </c>
      <c r="E107" s="1" t="s">
        <v>293</v>
      </c>
      <c r="F107" s="49" t="s">
        <v>294</v>
      </c>
      <c r="G107" s="10">
        <v>1801209.4132880222</v>
      </c>
      <c r="H107" s="10">
        <v>5558165.874547092</v>
      </c>
      <c r="I107" s="12">
        <v>-40.102765347113085</v>
      </c>
      <c r="J107" s="12">
        <v>175.36062221657795</v>
      </c>
      <c r="K107" s="1" t="s">
        <v>391</v>
      </c>
      <c r="L107" s="1" t="s">
        <v>833</v>
      </c>
      <c r="M107" s="20" t="s">
        <v>394</v>
      </c>
      <c r="N107" s="51" t="s">
        <v>446</v>
      </c>
      <c r="O107" s="21" t="s">
        <v>915</v>
      </c>
      <c r="P107" s="22" t="s">
        <v>914</v>
      </c>
      <c r="Q107" s="16">
        <v>5997</v>
      </c>
      <c r="R107" s="17">
        <v>280</v>
      </c>
      <c r="S107" s="17">
        <v>4731</v>
      </c>
      <c r="T107" s="17">
        <v>582</v>
      </c>
      <c r="U107" s="17">
        <v>291</v>
      </c>
      <c r="V107" s="17">
        <v>112</v>
      </c>
      <c r="W107" s="17">
        <v>1</v>
      </c>
      <c r="X107" s="19" t="s">
        <v>894</v>
      </c>
      <c r="Y107" s="31">
        <v>9.442767456188399</v>
      </c>
      <c r="Z107" s="31">
        <v>15.606</v>
      </c>
      <c r="AA107" s="32">
        <v>0.605072885825221</v>
      </c>
      <c r="AB107" s="31">
        <v>11.710117635369999</v>
      </c>
      <c r="AC107" s="31">
        <v>10.388129298024</v>
      </c>
      <c r="AD107" s="31">
        <v>8.232692686037</v>
      </c>
      <c r="AE107" s="31">
        <v>10.585404650234999</v>
      </c>
      <c r="AF107" s="31">
        <v>10.312418306171999</v>
      </c>
      <c r="AG107" s="31">
        <v>8.1053129973475</v>
      </c>
      <c r="AH107" s="33" t="s">
        <v>296</v>
      </c>
      <c r="AI107" s="56" t="str">
        <f>IF(ISNA(Z168),"",HYPERLINK(CONCATENATE("./plots/trace_",GXPs!A107,".png"),"Plot for "&amp;A107))</f>
        <v>Plot for MTN0331</v>
      </c>
      <c r="AJ107" s="57" t="str">
        <f>IF(ISNA(Z168),"",HYPERLINK(CONCATENATE("./plots/profile_",GXPs!A107,".png"),"Plot for "&amp;A107))</f>
        <v>Plot for MTN0331</v>
      </c>
      <c r="AK107" s="38" t="s">
        <v>545</v>
      </c>
      <c r="AL107" s="46" t="s">
        <v>545</v>
      </c>
      <c r="AM107" s="41" t="s">
        <v>199</v>
      </c>
      <c r="AN107" s="42" t="s">
        <v>199</v>
      </c>
      <c r="AO107" s="43">
        <v>0.03</v>
      </c>
      <c r="AP107" s="43">
        <v>0.28</v>
      </c>
      <c r="AQ107" s="43">
        <v>0.24</v>
      </c>
      <c r="AR107" s="43">
        <v>0.45</v>
      </c>
    </row>
    <row r="108" spans="1:44" ht="12.75">
      <c r="A108" s="27" t="s">
        <v>722</v>
      </c>
      <c r="B108" s="2" t="s">
        <v>322</v>
      </c>
      <c r="C108" s="2" t="s">
        <v>450</v>
      </c>
      <c r="D108" s="1">
        <v>33</v>
      </c>
      <c r="E108" s="1" t="s">
        <v>293</v>
      </c>
      <c r="F108" s="49" t="s">
        <v>294</v>
      </c>
      <c r="G108" s="10">
        <v>1722369.8039403916</v>
      </c>
      <c r="H108" s="10">
        <v>6005586.476465385</v>
      </c>
      <c r="I108" s="12">
        <v>-36.08664316471076</v>
      </c>
      <c r="J108" s="12">
        <v>174.35918815265575</v>
      </c>
      <c r="K108" s="1" t="s">
        <v>391</v>
      </c>
      <c r="L108" s="1" t="s">
        <v>806</v>
      </c>
      <c r="M108" s="20" t="s">
        <v>506</v>
      </c>
      <c r="N108" s="51" t="s">
        <v>189</v>
      </c>
      <c r="O108" s="21" t="s">
        <v>907</v>
      </c>
      <c r="P108" s="22" t="s">
        <v>906</v>
      </c>
      <c r="Q108" s="16">
        <v>8221</v>
      </c>
      <c r="R108" s="17">
        <v>3454</v>
      </c>
      <c r="S108" s="17">
        <v>1695</v>
      </c>
      <c r="T108" s="17">
        <v>1036</v>
      </c>
      <c r="U108" s="17">
        <v>1954</v>
      </c>
      <c r="V108" s="17">
        <v>76</v>
      </c>
      <c r="W108" s="17">
        <v>6</v>
      </c>
      <c r="X108" s="19" t="s">
        <v>902</v>
      </c>
      <c r="Y108" s="31">
        <v>9.5305625228185</v>
      </c>
      <c r="Z108" s="31">
        <v>16.552</v>
      </c>
      <c r="AA108" s="32">
        <v>0.5757952224999093</v>
      </c>
      <c r="AB108" s="31">
        <v>11.037792151018</v>
      </c>
      <c r="AC108" s="31">
        <v>9.2051399747793</v>
      </c>
      <c r="AD108" s="31">
        <v>7.4220102923764</v>
      </c>
      <c r="AE108" s="31">
        <v>12.231547749726</v>
      </c>
      <c r="AF108" s="31">
        <v>10.808803005995</v>
      </c>
      <c r="AG108" s="31">
        <v>9.2010760998811</v>
      </c>
      <c r="AH108" s="33" t="s">
        <v>297</v>
      </c>
      <c r="AI108" s="56" t="str">
        <f>IF(ISNA(Z169),"",HYPERLINK(CONCATENATE("./plots/trace_",GXPs!A108,".png"),"Plot for "&amp;A108))</f>
        <v>Plot for MTO0331</v>
      </c>
      <c r="AJ108" s="57" t="str">
        <f>IF(ISNA(Z169),"",HYPERLINK(CONCATENATE("./plots/profile_",GXPs!A108,".png"),"Plot for "&amp;A108))</f>
        <v>Plot for MTO0331</v>
      </c>
      <c r="AK108" s="38" t="s">
        <v>545</v>
      </c>
      <c r="AL108" s="46" t="s">
        <v>545</v>
      </c>
      <c r="AM108" s="41" t="s">
        <v>199</v>
      </c>
      <c r="AN108" s="42" t="s">
        <v>84</v>
      </c>
      <c r="AO108" s="43">
        <v>0</v>
      </c>
      <c r="AP108" s="43">
        <v>0.4</v>
      </c>
      <c r="AQ108" s="43">
        <v>0.3</v>
      </c>
      <c r="AR108" s="43">
        <v>0.3</v>
      </c>
    </row>
    <row r="109" spans="1:44" ht="12.75">
      <c r="A109" s="27" t="s">
        <v>723</v>
      </c>
      <c r="B109" s="2" t="s">
        <v>323</v>
      </c>
      <c r="C109" s="2" t="s">
        <v>448</v>
      </c>
      <c r="D109" s="1">
        <v>33</v>
      </c>
      <c r="E109" s="1" t="s">
        <v>293</v>
      </c>
      <c r="F109" s="49" t="s">
        <v>294</v>
      </c>
      <c r="G109" s="10">
        <v>1831797.5023040567</v>
      </c>
      <c r="H109" s="10">
        <v>5606724.048515313</v>
      </c>
      <c r="I109" s="12">
        <v>-39.65788076110803</v>
      </c>
      <c r="J109" s="12">
        <v>175.70191348980146</v>
      </c>
      <c r="K109" s="1" t="s">
        <v>391</v>
      </c>
      <c r="L109" s="1" t="s">
        <v>833</v>
      </c>
      <c r="M109" s="20" t="s">
        <v>394</v>
      </c>
      <c r="N109" s="51" t="s">
        <v>148</v>
      </c>
      <c r="O109" s="21" t="s">
        <v>915</v>
      </c>
      <c r="P109" s="22" t="s">
        <v>914</v>
      </c>
      <c r="Q109" s="16">
        <v>2955</v>
      </c>
      <c r="R109" s="17">
        <v>202</v>
      </c>
      <c r="S109" s="17">
        <v>2384</v>
      </c>
      <c r="T109" s="17">
        <v>231</v>
      </c>
      <c r="U109" s="17">
        <v>41</v>
      </c>
      <c r="V109" s="17">
        <v>90</v>
      </c>
      <c r="W109" s="17">
        <v>7</v>
      </c>
      <c r="X109" s="19" t="s">
        <v>894</v>
      </c>
      <c r="Y109" s="31">
        <v>4.3644871303395005</v>
      </c>
      <c r="Z109" s="31">
        <v>7.656</v>
      </c>
      <c r="AA109" s="32">
        <v>0.5700740765856193</v>
      </c>
      <c r="AB109" s="31">
        <v>5.7493832091406</v>
      </c>
      <c r="AC109" s="31">
        <v>5.1435460277427</v>
      </c>
      <c r="AD109" s="31">
        <v>4.1801678659259</v>
      </c>
      <c r="AE109" s="31">
        <v>4.4613950703522995</v>
      </c>
      <c r="AF109" s="31">
        <v>4.389581862703699</v>
      </c>
      <c r="AG109" s="31">
        <v>3.4303010152748996</v>
      </c>
      <c r="AH109" s="33" t="s">
        <v>296</v>
      </c>
      <c r="AI109" s="56" t="str">
        <f>IF(ISNA(Z170),"",HYPERLINK(CONCATENATE("./plots/trace_",GXPs!A109,".png"),"Plot for "&amp;A109))</f>
        <v>Plot for MTR0331</v>
      </c>
      <c r="AJ109" s="57" t="str">
        <f>IF(ISNA(Z170),"",HYPERLINK(CONCATENATE("./plots/profile_",GXPs!A109,".png"),"Plot for "&amp;A109))</f>
        <v>Plot for MTR0331</v>
      </c>
      <c r="AK109" s="38" t="s">
        <v>545</v>
      </c>
      <c r="AL109" s="46" t="s">
        <v>545</v>
      </c>
      <c r="AM109" s="41" t="s">
        <v>199</v>
      </c>
      <c r="AN109" s="42" t="s">
        <v>88</v>
      </c>
      <c r="AO109" s="43">
        <v>0</v>
      </c>
      <c r="AP109" s="43">
        <v>0.4</v>
      </c>
      <c r="AQ109" s="43">
        <v>0.2</v>
      </c>
      <c r="AR109" s="43">
        <v>0.4</v>
      </c>
    </row>
    <row r="110" spans="1:44" ht="12.75">
      <c r="A110" s="27" t="s">
        <v>637</v>
      </c>
      <c r="B110" s="2" t="s">
        <v>324</v>
      </c>
      <c r="C110" s="2" t="s">
        <v>458</v>
      </c>
      <c r="D110" s="1">
        <v>33</v>
      </c>
      <c r="E110" s="1" t="s">
        <v>293</v>
      </c>
      <c r="F110" s="49" t="s">
        <v>294</v>
      </c>
      <c r="G110" s="10">
        <v>1242675.6276106597</v>
      </c>
      <c r="H110" s="10">
        <v>4861550.925138869</v>
      </c>
      <c r="I110" s="12">
        <v>-46.305354949593834</v>
      </c>
      <c r="J110" s="12">
        <v>168.3595121991955</v>
      </c>
      <c r="K110" s="1" t="s">
        <v>218</v>
      </c>
      <c r="L110" s="1" t="s">
        <v>809</v>
      </c>
      <c r="M110" s="20" t="s">
        <v>509</v>
      </c>
      <c r="N110" s="51" t="s">
        <v>25</v>
      </c>
      <c r="O110" s="21" t="s">
        <v>925</v>
      </c>
      <c r="P110" s="22" t="s">
        <v>924</v>
      </c>
      <c r="Q110" s="16">
        <v>14183</v>
      </c>
      <c r="R110" s="17">
        <v>1318</v>
      </c>
      <c r="S110" s="17">
        <v>945</v>
      </c>
      <c r="T110" s="17">
        <v>10968</v>
      </c>
      <c r="U110" s="17">
        <v>237</v>
      </c>
      <c r="V110" s="17">
        <v>715</v>
      </c>
      <c r="W110" s="17">
        <v>0</v>
      </c>
      <c r="X110" s="19" t="s">
        <v>784</v>
      </c>
      <c r="Y110" s="31">
        <v>19.706271244067</v>
      </c>
      <c r="Z110" s="31">
        <v>55.674</v>
      </c>
      <c r="AA110" s="32">
        <v>0.35395824341823834</v>
      </c>
      <c r="AB110" s="31">
        <v>25.1301869846</v>
      </c>
      <c r="AC110" s="31">
        <v>21.71525851198</v>
      </c>
      <c r="AD110" s="31">
        <v>17.912832953821</v>
      </c>
      <c r="AE110" s="31">
        <v>22.563711805209</v>
      </c>
      <c r="AF110" s="31">
        <v>20.843676433336</v>
      </c>
      <c r="AG110" s="31">
        <v>15.992148906979</v>
      </c>
      <c r="AH110" s="33" t="s">
        <v>296</v>
      </c>
      <c r="AI110" s="56" t="str">
        <f>IF(ISNA(Z171),"",HYPERLINK(CONCATENATE("./plots/trace_",GXPs!A110,".png"),"Plot for "&amp;A110))</f>
        <v>Plot for NMA0331</v>
      </c>
      <c r="AJ110" s="57" t="str">
        <f>IF(ISNA(Z171),"",HYPERLINK(CONCATENATE("./plots/profile_",GXPs!A110,".png"),"Plot for "&amp;A110))</f>
        <v>Plot for NMA0331</v>
      </c>
      <c r="AK110" s="38" t="s">
        <v>571</v>
      </c>
      <c r="AL110" s="46" t="s">
        <v>545</v>
      </c>
      <c r="AM110" s="41" t="s">
        <v>545</v>
      </c>
      <c r="AN110" s="42" t="s">
        <v>545</v>
      </c>
      <c r="AO110" s="43" t="s">
        <v>545</v>
      </c>
      <c r="AP110" s="43" t="s">
        <v>545</v>
      </c>
      <c r="AQ110" s="43" t="s">
        <v>545</v>
      </c>
      <c r="AR110" s="43" t="s">
        <v>545</v>
      </c>
    </row>
    <row r="111" spans="1:44" ht="12.75">
      <c r="A111" s="27" t="s">
        <v>724</v>
      </c>
      <c r="B111" s="2" t="s">
        <v>325</v>
      </c>
      <c r="C111" s="2" t="s">
        <v>457</v>
      </c>
      <c r="D111" s="1">
        <v>33</v>
      </c>
      <c r="E111" s="1" t="s">
        <v>293</v>
      </c>
      <c r="F111" s="49" t="s">
        <v>294</v>
      </c>
      <c r="G111" s="10">
        <v>1807257.798748027</v>
      </c>
      <c r="H111" s="10">
        <v>5662947.4774302095</v>
      </c>
      <c r="I111" s="12">
        <v>-39.15801635441831</v>
      </c>
      <c r="J111" s="12">
        <v>175.39870638951348</v>
      </c>
      <c r="K111" s="1" t="s">
        <v>391</v>
      </c>
      <c r="L111" s="1" t="s">
        <v>834</v>
      </c>
      <c r="M111" s="20" t="s">
        <v>394</v>
      </c>
      <c r="N111" s="51" t="s">
        <v>153</v>
      </c>
      <c r="O111" s="21" t="s">
        <v>899</v>
      </c>
      <c r="P111" s="22" t="s">
        <v>898</v>
      </c>
      <c r="Q111" s="16">
        <v>848</v>
      </c>
      <c r="R111" s="17">
        <v>13</v>
      </c>
      <c r="S111" s="17">
        <v>79</v>
      </c>
      <c r="T111" s="17">
        <v>0</v>
      </c>
      <c r="U111" s="17">
        <v>5</v>
      </c>
      <c r="V111" s="17">
        <v>0</v>
      </c>
      <c r="W111" s="17">
        <v>751</v>
      </c>
      <c r="X111" s="19" t="s">
        <v>545</v>
      </c>
      <c r="Y111" s="31">
        <v>2.0562772225265</v>
      </c>
      <c r="Z111" s="31">
        <v>6.744</v>
      </c>
      <c r="AA111" s="32">
        <v>0.30490468898672896</v>
      </c>
      <c r="AB111" s="31">
        <v>2.9977536015896997</v>
      </c>
      <c r="AC111" s="31">
        <v>2.6729990752417003</v>
      </c>
      <c r="AD111" s="31">
        <v>2.4410102012934</v>
      </c>
      <c r="AE111" s="31">
        <v>1.6753230216545</v>
      </c>
      <c r="AF111" s="31">
        <v>1.5644922739170999</v>
      </c>
      <c r="AG111" s="31">
        <v>1.3420139028629001</v>
      </c>
      <c r="AH111" s="33" t="s">
        <v>296</v>
      </c>
      <c r="AI111" s="56" t="str">
        <f>IF(ISNA(Z172),"",HYPERLINK(CONCATENATE("./plots/trace_",GXPs!A111,".png"),"Plot for "&amp;A111))</f>
        <v>Plot for NPK0331</v>
      </c>
      <c r="AJ111" s="57" t="str">
        <f>IF(ISNA(Z172),"",HYPERLINK(CONCATENATE("./plots/profile_",GXPs!A111,".png"),"Plot for "&amp;A111))</f>
        <v>Plot for NPK0331</v>
      </c>
      <c r="AK111" s="38" t="s">
        <v>545</v>
      </c>
      <c r="AL111" s="46" t="s">
        <v>545</v>
      </c>
      <c r="AM111" s="41" t="s">
        <v>71</v>
      </c>
      <c r="AN111" s="42" t="s">
        <v>199</v>
      </c>
      <c r="AO111" s="43">
        <v>0</v>
      </c>
      <c r="AP111" s="43">
        <v>0.3</v>
      </c>
      <c r="AQ111" s="43">
        <v>0.7</v>
      </c>
      <c r="AR111" s="43">
        <v>0</v>
      </c>
    </row>
    <row r="112" spans="1:44" ht="12.75">
      <c r="A112" s="27" t="s">
        <v>612</v>
      </c>
      <c r="B112" s="2" t="s">
        <v>326</v>
      </c>
      <c r="C112" s="2" t="s">
        <v>456</v>
      </c>
      <c r="D112" s="1">
        <v>33</v>
      </c>
      <c r="E112" s="1" t="s">
        <v>293</v>
      </c>
      <c r="F112" s="49" t="s">
        <v>294</v>
      </c>
      <c r="G112" s="10">
        <v>1371043.908061603</v>
      </c>
      <c r="H112" s="10">
        <v>5009255.7920360705</v>
      </c>
      <c r="I112" s="12">
        <v>-45.033155007831645</v>
      </c>
      <c r="J112" s="12">
        <v>170.09335309202717</v>
      </c>
      <c r="K112" s="1" t="s">
        <v>218</v>
      </c>
      <c r="L112" s="1" t="s">
        <v>802</v>
      </c>
      <c r="M112" s="20" t="s">
        <v>509</v>
      </c>
      <c r="N112" s="51" t="s">
        <v>17</v>
      </c>
      <c r="O112" s="21" t="s">
        <v>913</v>
      </c>
      <c r="P112" s="22" t="s">
        <v>912</v>
      </c>
      <c r="Q112" s="16">
        <v>2425</v>
      </c>
      <c r="R112" s="17">
        <v>432</v>
      </c>
      <c r="S112" s="17">
        <v>35</v>
      </c>
      <c r="T112" s="17">
        <v>124</v>
      </c>
      <c r="U112" s="17">
        <v>21</v>
      </c>
      <c r="V112" s="17">
        <v>1812</v>
      </c>
      <c r="W112" s="17">
        <v>1</v>
      </c>
      <c r="X112" s="19" t="s">
        <v>937</v>
      </c>
      <c r="Y112" s="31">
        <v>16.298285094925</v>
      </c>
      <c r="Z112" s="31">
        <v>26.816</v>
      </c>
      <c r="AA112" s="32">
        <v>0.6077821112367616</v>
      </c>
      <c r="AB112" s="31">
        <v>15.250672627919</v>
      </c>
      <c r="AC112" s="31">
        <v>14.625670281631</v>
      </c>
      <c r="AD112" s="31">
        <v>14.801529009927998</v>
      </c>
      <c r="AE112" s="31">
        <v>18.060835445564</v>
      </c>
      <c r="AF112" s="31">
        <v>17.683449294941997</v>
      </c>
      <c r="AG112" s="31">
        <v>17.635462727522</v>
      </c>
      <c r="AH112" s="33" t="s">
        <v>297</v>
      </c>
      <c r="AI112" s="56" t="str">
        <f>IF(ISNA(Z173),"",HYPERLINK(CONCATENATE("./plots/trace_",GXPs!A112,".png"),"Plot for "&amp;A112))</f>
        <v>Plot for NSY0331</v>
      </c>
      <c r="AJ112" s="57" t="str">
        <f>IF(ISNA(Z173),"",HYPERLINK(CONCATENATE("./plots/profile_",GXPs!A112,".png"),"Plot for "&amp;A112))</f>
        <v>Plot for NSY0331</v>
      </c>
      <c r="AK112" s="38" t="s">
        <v>200</v>
      </c>
      <c r="AL112" s="46" t="s">
        <v>545</v>
      </c>
      <c r="AM112" s="41" t="s">
        <v>61</v>
      </c>
      <c r="AN112" s="42" t="s">
        <v>887</v>
      </c>
      <c r="AO112" s="43">
        <v>0</v>
      </c>
      <c r="AP112" s="43" t="s">
        <v>78</v>
      </c>
      <c r="AQ112" s="43">
        <v>0.75</v>
      </c>
      <c r="AR112" s="43" t="s">
        <v>78</v>
      </c>
    </row>
    <row r="113" spans="1:44" ht="12.75">
      <c r="A113" s="27" t="s">
        <v>726</v>
      </c>
      <c r="B113" s="2" t="s">
        <v>327</v>
      </c>
      <c r="C113" s="2" t="s">
        <v>459</v>
      </c>
      <c r="D113" s="1">
        <v>33</v>
      </c>
      <c r="E113" s="1" t="s">
        <v>293</v>
      </c>
      <c r="F113" s="49" t="s">
        <v>294</v>
      </c>
      <c r="G113" s="10">
        <v>1436052.088482123</v>
      </c>
      <c r="H113" s="10">
        <v>5007248.831343189</v>
      </c>
      <c r="I113" s="12">
        <v>-45.06923152684153</v>
      </c>
      <c r="J113" s="12">
        <v>170.91733650946287</v>
      </c>
      <c r="K113" s="1" t="s">
        <v>218</v>
      </c>
      <c r="L113" s="1" t="s">
        <v>798</v>
      </c>
      <c r="M113" s="20" t="s">
        <v>509</v>
      </c>
      <c r="N113" s="51" t="s">
        <v>459</v>
      </c>
      <c r="O113" s="21" t="s">
        <v>934</v>
      </c>
      <c r="P113" s="22" t="s">
        <v>933</v>
      </c>
      <c r="Q113" s="16">
        <v>10393</v>
      </c>
      <c r="R113" s="17">
        <v>8686</v>
      </c>
      <c r="S113" s="17">
        <v>123</v>
      </c>
      <c r="T113" s="17">
        <v>1183</v>
      </c>
      <c r="U113" s="17">
        <v>93</v>
      </c>
      <c r="V113" s="17">
        <v>308</v>
      </c>
      <c r="W113" s="17">
        <v>0</v>
      </c>
      <c r="X113" s="19" t="s">
        <v>902</v>
      </c>
      <c r="Y113" s="31">
        <v>21.774189188572</v>
      </c>
      <c r="Z113" s="31">
        <v>37.552</v>
      </c>
      <c r="AA113" s="32">
        <v>0.5798409988435236</v>
      </c>
      <c r="AB113" s="31">
        <v>24.149890909091</v>
      </c>
      <c r="AC113" s="31">
        <v>22.659198150483</v>
      </c>
      <c r="AD113" s="31">
        <v>18.562470625739998</v>
      </c>
      <c r="AE113" s="31">
        <v>24.559968266640002</v>
      </c>
      <c r="AF113" s="31">
        <v>24.756688170227</v>
      </c>
      <c r="AG113" s="31">
        <v>20.532364858685</v>
      </c>
      <c r="AH113" s="33" t="s">
        <v>298</v>
      </c>
      <c r="AI113" s="56" t="str">
        <f>IF(ISNA(Z174),"",HYPERLINK(CONCATENATE("./plots/trace_",GXPs!A113,".png"),"Plot for "&amp;A113))</f>
        <v>Plot for OAM0331</v>
      </c>
      <c r="AJ113" s="57" t="str">
        <f>IF(ISNA(Z174),"",HYPERLINK(CONCATENATE("./plots/profile_",GXPs!A113,".png"),"Plot for "&amp;A113))</f>
        <v>Plot for OAM0331</v>
      </c>
      <c r="AK113" s="38" t="s">
        <v>545</v>
      </c>
      <c r="AL113" s="46" t="s">
        <v>545</v>
      </c>
      <c r="AM113" s="41" t="s">
        <v>57</v>
      </c>
      <c r="AN113" s="42" t="s">
        <v>199</v>
      </c>
      <c r="AO113" s="43">
        <v>0.25</v>
      </c>
      <c r="AP113" s="43">
        <v>0.25</v>
      </c>
      <c r="AQ113" s="43">
        <v>0.25</v>
      </c>
      <c r="AR113" s="43">
        <v>0.25</v>
      </c>
    </row>
    <row r="114" spans="1:44" ht="12.75">
      <c r="A114" s="27" t="s">
        <v>727</v>
      </c>
      <c r="B114" s="2" t="s">
        <v>328</v>
      </c>
      <c r="C114" s="2" t="s">
        <v>460</v>
      </c>
      <c r="D114" s="1">
        <v>11</v>
      </c>
      <c r="E114" s="1" t="s">
        <v>293</v>
      </c>
      <c r="F114" s="49" t="s">
        <v>294</v>
      </c>
      <c r="G114" s="10">
        <v>1886998.7434638317</v>
      </c>
      <c r="H114" s="10">
        <v>5730457.497719207</v>
      </c>
      <c r="I114" s="12">
        <v>-38.52802602936994</v>
      </c>
      <c r="J114" s="12">
        <v>176.2922168249359</v>
      </c>
      <c r="K114" s="1" t="s">
        <v>391</v>
      </c>
      <c r="L114" s="1" t="s">
        <v>791</v>
      </c>
      <c r="M114" s="20" t="s">
        <v>396</v>
      </c>
      <c r="N114" s="51" t="s">
        <v>160</v>
      </c>
      <c r="O114" s="21" t="s">
        <v>874</v>
      </c>
      <c r="P114" s="22" t="s">
        <v>895</v>
      </c>
      <c r="Q114" s="16">
        <v>652</v>
      </c>
      <c r="R114" s="17">
        <v>8</v>
      </c>
      <c r="S114" s="17">
        <v>175</v>
      </c>
      <c r="T114" s="17">
        <v>20</v>
      </c>
      <c r="U114" s="17">
        <v>130</v>
      </c>
      <c r="V114" s="17">
        <v>309</v>
      </c>
      <c r="W114" s="17">
        <v>10</v>
      </c>
      <c r="X114" s="19" t="s">
        <v>937</v>
      </c>
      <c r="Y114" s="31">
        <v>1.6861266201168001</v>
      </c>
      <c r="Z114" s="31">
        <v>4.738</v>
      </c>
      <c r="AA114" s="32">
        <v>0.35587307305124527</v>
      </c>
      <c r="AB114" s="31">
        <v>1.6570159960258</v>
      </c>
      <c r="AC114" s="31">
        <v>1.4622713745271</v>
      </c>
      <c r="AD114" s="31">
        <v>1.1724907550779</v>
      </c>
      <c r="AE114" s="31">
        <v>2.2868713701226997</v>
      </c>
      <c r="AF114" s="31">
        <v>2.0295426834417003</v>
      </c>
      <c r="AG114" s="31">
        <v>1.8757833165645</v>
      </c>
      <c r="AH114" s="33" t="s">
        <v>297</v>
      </c>
      <c r="AI114" s="56" t="str">
        <f>IF(ISNA(Z175),"",HYPERLINK(CONCATENATE("./plots/trace_",GXPs!A114,".png"),"Plot for "&amp;A114))</f>
        <v>Plot for OKI0111</v>
      </c>
      <c r="AJ114" s="57" t="str">
        <f>IF(ISNA(Z175),"",HYPERLINK(CONCATENATE("./plots/profile_",GXPs!A114,".png"),"Plot for "&amp;A114))</f>
        <v>Plot for OKI0111</v>
      </c>
      <c r="AK114" s="38" t="s">
        <v>545</v>
      </c>
      <c r="AL114" s="46" t="s">
        <v>889</v>
      </c>
      <c r="AM114" s="41" t="s">
        <v>545</v>
      </c>
      <c r="AN114" s="42" t="s">
        <v>545</v>
      </c>
      <c r="AO114" s="43" t="s">
        <v>545</v>
      </c>
      <c r="AP114" s="43" t="s">
        <v>545</v>
      </c>
      <c r="AQ114" s="43" t="s">
        <v>545</v>
      </c>
      <c r="AR114" s="43" t="s">
        <v>545</v>
      </c>
    </row>
    <row r="115" spans="1:44" ht="12.75">
      <c r="A115" s="27" t="s">
        <v>650</v>
      </c>
      <c r="B115" s="2" t="s">
        <v>329</v>
      </c>
      <c r="C115" s="2" t="s">
        <v>461</v>
      </c>
      <c r="D115" s="1">
        <v>11</v>
      </c>
      <c r="E115" s="1" t="s">
        <v>293</v>
      </c>
      <c r="F115" s="49" t="s">
        <v>294</v>
      </c>
      <c r="G115" s="10">
        <v>1803835.9489822243</v>
      </c>
      <c r="H115" s="10">
        <v>5633197.708884838</v>
      </c>
      <c r="I115" s="12">
        <v>-39.42666822533765</v>
      </c>
      <c r="J115" s="12">
        <v>175.3681454346438</v>
      </c>
      <c r="K115" s="1" t="s">
        <v>391</v>
      </c>
      <c r="L115" s="1" t="s">
        <v>834</v>
      </c>
      <c r="M115" s="20" t="s">
        <v>394</v>
      </c>
      <c r="N115" s="51" t="s">
        <v>461</v>
      </c>
      <c r="O115" s="21" t="s">
        <v>899</v>
      </c>
      <c r="P115" s="22" t="s">
        <v>898</v>
      </c>
      <c r="Q115" s="16">
        <v>3019</v>
      </c>
      <c r="R115" s="17">
        <v>98</v>
      </c>
      <c r="S115" s="17">
        <v>1185</v>
      </c>
      <c r="T115" s="17">
        <v>84</v>
      </c>
      <c r="U115" s="17">
        <v>25</v>
      </c>
      <c r="V115" s="17">
        <v>28</v>
      </c>
      <c r="W115" s="17">
        <v>1599</v>
      </c>
      <c r="X115" s="19" t="s">
        <v>545</v>
      </c>
      <c r="Y115" s="31">
        <v>1.6009290000913</v>
      </c>
      <c r="Z115" s="31">
        <v>8.018</v>
      </c>
      <c r="AA115" s="32">
        <v>0.19966687454368917</v>
      </c>
      <c r="AB115" s="31">
        <v>2.3626468951813</v>
      </c>
      <c r="AC115" s="31">
        <v>2.01369802438</v>
      </c>
      <c r="AD115" s="31">
        <v>1.720655478641</v>
      </c>
      <c r="AE115" s="31">
        <v>1.4538691747330998</v>
      </c>
      <c r="AF115" s="31">
        <v>1.3307971797686</v>
      </c>
      <c r="AG115" s="31">
        <v>1.1192371261318999</v>
      </c>
      <c r="AH115" s="33" t="s">
        <v>296</v>
      </c>
      <c r="AI115" s="56" t="str">
        <f>IF(ISNA(Z176),"",HYPERLINK(CONCATENATE("./plots/trace_",GXPs!A115,".png"),"Plot for "&amp;A115))</f>
        <v>Plot for OKN0111</v>
      </c>
      <c r="AJ115" s="57" t="str">
        <f>IF(ISNA(Z176),"",HYPERLINK(CONCATENATE("./plots/profile_",GXPs!A115,".png"),"Plot for "&amp;A115))</f>
        <v>Plot for OKN0111</v>
      </c>
      <c r="AK115" s="38" t="s">
        <v>545</v>
      </c>
      <c r="AL115" s="46" t="s">
        <v>545</v>
      </c>
      <c r="AM115" s="41" t="s">
        <v>545</v>
      </c>
      <c r="AN115" s="42" t="s">
        <v>545</v>
      </c>
      <c r="AO115" s="43" t="s">
        <v>545</v>
      </c>
      <c r="AP115" s="43" t="s">
        <v>545</v>
      </c>
      <c r="AQ115" s="43" t="s">
        <v>545</v>
      </c>
      <c r="AR115" s="43" t="s">
        <v>545</v>
      </c>
    </row>
    <row r="116" spans="1:44" ht="12.75">
      <c r="A116" s="27" t="s">
        <v>628</v>
      </c>
      <c r="B116" s="2" t="s">
        <v>330</v>
      </c>
      <c r="C116" s="2" t="s">
        <v>462</v>
      </c>
      <c r="D116" s="1">
        <v>33</v>
      </c>
      <c r="E116" s="1" t="s">
        <v>293</v>
      </c>
      <c r="F116" s="49" t="s">
        <v>294</v>
      </c>
      <c r="G116" s="10">
        <v>1789595.8326793062</v>
      </c>
      <c r="H116" s="10">
        <v>5709188.1299465755</v>
      </c>
      <c r="I116" s="12">
        <v>-38.745653972732256</v>
      </c>
      <c r="J116" s="12">
        <v>175.18163193290798</v>
      </c>
      <c r="K116" s="1" t="s">
        <v>391</v>
      </c>
      <c r="L116" s="1" t="s">
        <v>834</v>
      </c>
      <c r="M116" s="20" t="s">
        <v>394</v>
      </c>
      <c r="N116" s="51" t="s">
        <v>158</v>
      </c>
      <c r="O116" s="21" t="s">
        <v>899</v>
      </c>
      <c r="P116" s="22" t="s">
        <v>898</v>
      </c>
      <c r="Q116" s="16">
        <v>4748</v>
      </c>
      <c r="R116" s="17">
        <v>89</v>
      </c>
      <c r="S116" s="17">
        <v>699</v>
      </c>
      <c r="T116" s="17">
        <v>2</v>
      </c>
      <c r="U116" s="17">
        <v>14</v>
      </c>
      <c r="V116" s="17">
        <v>0</v>
      </c>
      <c r="W116" s="17">
        <v>3944</v>
      </c>
      <c r="X116" s="19" t="s">
        <v>545</v>
      </c>
      <c r="Y116" s="31">
        <v>1.7072110031033</v>
      </c>
      <c r="Z116" s="31">
        <v>10.558</v>
      </c>
      <c r="AA116" s="32">
        <v>0.16169833331154576</v>
      </c>
      <c r="AB116" s="31">
        <v>2.2401810233482</v>
      </c>
      <c r="AC116" s="31">
        <v>1.7033299705759</v>
      </c>
      <c r="AD116" s="31">
        <v>2.1123038528099</v>
      </c>
      <c r="AE116" s="31">
        <v>1.1528033130425999</v>
      </c>
      <c r="AF116" s="31">
        <v>1.0807612935912</v>
      </c>
      <c r="AG116" s="31">
        <v>1.6505731272295</v>
      </c>
      <c r="AH116" s="33" t="s">
        <v>296</v>
      </c>
      <c r="AI116" s="56" t="str">
        <f>IF(ISNA(Z177),"",HYPERLINK(CONCATENATE("./plots/trace_",GXPs!A116,".png"),"Plot for "&amp;A116))</f>
        <v>Plot for ONG0331</v>
      </c>
      <c r="AJ116" s="57" t="str">
        <f>IF(ISNA(Z177),"",HYPERLINK(CONCATENATE("./plots/profile_",GXPs!A116,".png"),"Plot for "&amp;A116))</f>
        <v>Plot for ONG0331</v>
      </c>
      <c r="AK116" s="38" t="s">
        <v>566</v>
      </c>
      <c r="AL116" s="46" t="s">
        <v>545</v>
      </c>
      <c r="AM116" s="41" t="s">
        <v>199</v>
      </c>
      <c r="AN116" s="42" t="s">
        <v>199</v>
      </c>
      <c r="AO116" s="43">
        <v>0</v>
      </c>
      <c r="AP116" s="43">
        <v>0.9</v>
      </c>
      <c r="AQ116" s="43">
        <v>0</v>
      </c>
      <c r="AR116" s="43">
        <v>0.1</v>
      </c>
    </row>
    <row r="117" spans="1:44" ht="12.75">
      <c r="A117" s="27" t="s">
        <v>643</v>
      </c>
      <c r="B117" s="2" t="s">
        <v>331</v>
      </c>
      <c r="C117" s="2" t="s">
        <v>463</v>
      </c>
      <c r="D117" s="1">
        <v>33</v>
      </c>
      <c r="E117" s="1" t="s">
        <v>293</v>
      </c>
      <c r="F117" s="49" t="s">
        <v>294</v>
      </c>
      <c r="G117" s="10">
        <v>1672904.694012445</v>
      </c>
      <c r="H117" s="10">
        <v>5633141.439992096</v>
      </c>
      <c r="I117" s="12">
        <v>-39.44820268682463</v>
      </c>
      <c r="J117" s="12">
        <v>173.8473013330194</v>
      </c>
      <c r="K117" s="1" t="s">
        <v>391</v>
      </c>
      <c r="L117" s="1" t="s">
        <v>820</v>
      </c>
      <c r="M117" s="20" t="s">
        <v>395</v>
      </c>
      <c r="N117" s="51" t="s">
        <v>152</v>
      </c>
      <c r="O117" s="21" t="s">
        <v>915</v>
      </c>
      <c r="P117" s="22" t="s">
        <v>914</v>
      </c>
      <c r="Q117" s="16">
        <v>3027</v>
      </c>
      <c r="R117" s="17">
        <v>77</v>
      </c>
      <c r="S117" s="17">
        <v>2419</v>
      </c>
      <c r="T117" s="17">
        <v>153</v>
      </c>
      <c r="U117" s="17">
        <v>207</v>
      </c>
      <c r="V117" s="17">
        <v>163</v>
      </c>
      <c r="W117" s="17">
        <v>8</v>
      </c>
      <c r="X117" s="19" t="s">
        <v>894</v>
      </c>
      <c r="Y117" s="31">
        <v>5.3313490553122005</v>
      </c>
      <c r="Z117" s="31">
        <v>10.556</v>
      </c>
      <c r="AA117" s="32">
        <v>0.5050539082334408</v>
      </c>
      <c r="AB117" s="31">
        <v>5.5139594634873</v>
      </c>
      <c r="AC117" s="31">
        <v>4.8390688524589995</v>
      </c>
      <c r="AD117" s="31">
        <v>4.6543162400947</v>
      </c>
      <c r="AE117" s="31">
        <v>6.4642903901806</v>
      </c>
      <c r="AF117" s="31">
        <v>5.5654671958119</v>
      </c>
      <c r="AG117" s="31">
        <v>5.5489526205067</v>
      </c>
      <c r="AH117" s="33" t="s">
        <v>297</v>
      </c>
      <c r="AI117" s="56" t="str">
        <f>IF(ISNA(Z178),"",HYPERLINK(CONCATENATE("./plots/trace_",GXPs!A117,".png"),"Plot for "&amp;A117))</f>
        <v>Plot for OPK0331</v>
      </c>
      <c r="AJ117" s="57" t="str">
        <f>IF(ISNA(Z178),"",HYPERLINK(CONCATENATE("./plots/profile_",GXPs!A117,".png"),"Plot for "&amp;A117))</f>
        <v>Plot for OPK0331</v>
      </c>
      <c r="AK117" s="38" t="s">
        <v>545</v>
      </c>
      <c r="AL117" s="46" t="s">
        <v>545</v>
      </c>
      <c r="AM117" s="41" t="s">
        <v>199</v>
      </c>
      <c r="AN117" s="42" t="s">
        <v>84</v>
      </c>
      <c r="AO117" s="43">
        <v>0</v>
      </c>
      <c r="AP117" s="43">
        <v>0.43</v>
      </c>
      <c r="AQ117" s="43">
        <v>0.18</v>
      </c>
      <c r="AR117" s="43">
        <v>0.39</v>
      </c>
    </row>
    <row r="118" spans="1:44" ht="12.75">
      <c r="A118" s="27" t="s">
        <v>728</v>
      </c>
      <c r="B118" s="2" t="s">
        <v>332</v>
      </c>
      <c r="C118" s="2" t="s">
        <v>671</v>
      </c>
      <c r="D118" s="1">
        <v>110</v>
      </c>
      <c r="E118" s="1" t="s">
        <v>293</v>
      </c>
      <c r="F118" s="49">
        <v>38231</v>
      </c>
      <c r="G118" s="10">
        <v>1486418.5742428645</v>
      </c>
      <c r="H118" s="10">
        <v>5375555.718311503</v>
      </c>
      <c r="I118" s="12">
        <v>-41.7637131161423</v>
      </c>
      <c r="J118" s="12">
        <v>171.63359373889224</v>
      </c>
      <c r="K118" s="1" t="s">
        <v>218</v>
      </c>
      <c r="L118" s="1" t="s">
        <v>835</v>
      </c>
      <c r="M118" s="20" t="s">
        <v>400</v>
      </c>
      <c r="N118" s="51" t="s">
        <v>500</v>
      </c>
      <c r="O118" s="21" t="s">
        <v>779</v>
      </c>
      <c r="P118" s="22" t="s">
        <v>778</v>
      </c>
      <c r="Q118" s="16">
        <v>2287</v>
      </c>
      <c r="R118" s="17">
        <v>434</v>
      </c>
      <c r="S118" s="17">
        <v>35</v>
      </c>
      <c r="T118" s="17">
        <v>454</v>
      </c>
      <c r="U118" s="17">
        <v>4</v>
      </c>
      <c r="V118" s="17">
        <v>1360</v>
      </c>
      <c r="W118" s="17">
        <v>0</v>
      </c>
      <c r="X118" s="19" t="s">
        <v>937</v>
      </c>
      <c r="Y118" s="31">
        <v>2.4081887550200998</v>
      </c>
      <c r="Z118" s="31">
        <v>7.148</v>
      </c>
      <c r="AA118" s="32">
        <v>0.3369038549272664</v>
      </c>
      <c r="AB118" s="31">
        <v>3.0966211624441</v>
      </c>
      <c r="AC118" s="31">
        <v>2.6833419083649</v>
      </c>
      <c r="AD118" s="31">
        <v>2.2084982238819997</v>
      </c>
      <c r="AE118" s="31">
        <v>2.6019521005888</v>
      </c>
      <c r="AF118" s="31">
        <v>2.4385424301275003</v>
      </c>
      <c r="AG118" s="31">
        <v>2.0369093569926</v>
      </c>
      <c r="AH118" s="33" t="s">
        <v>296</v>
      </c>
      <c r="AI118" s="56" t="str">
        <f>IF(ISNA(Z179),"",HYPERLINK(CONCATENATE("./plots/trace_",GXPs!A118,".png"),"Plot for "&amp;A118))</f>
        <v>Plot for ORO1101</v>
      </c>
      <c r="AJ118" s="57" t="str">
        <f>IF(ISNA(Z179),"",HYPERLINK(CONCATENATE("./plots/profile_",GXPs!A118,".png"),"Plot for "&amp;A118))</f>
        <v>Plot for ORO1101</v>
      </c>
      <c r="AK118" s="38" t="s">
        <v>545</v>
      </c>
      <c r="AL118" s="46" t="s">
        <v>545</v>
      </c>
      <c r="AM118" s="41" t="s">
        <v>199</v>
      </c>
      <c r="AN118" s="42" t="s">
        <v>199</v>
      </c>
      <c r="AO118" s="43">
        <v>0.25</v>
      </c>
      <c r="AP118" s="43">
        <v>0.25</v>
      </c>
      <c r="AQ118" s="43">
        <v>0.25</v>
      </c>
      <c r="AR118" s="43">
        <v>0.25</v>
      </c>
    </row>
    <row r="119" spans="1:44" ht="12.75">
      <c r="A119" s="27" t="s">
        <v>729</v>
      </c>
      <c r="B119" s="2" t="s">
        <v>332</v>
      </c>
      <c r="C119" s="2" t="s">
        <v>671</v>
      </c>
      <c r="D119" s="1">
        <v>110</v>
      </c>
      <c r="E119" s="1" t="s">
        <v>301</v>
      </c>
      <c r="F119" s="49">
        <v>38231</v>
      </c>
      <c r="G119" s="10">
        <v>1486418.5742428645</v>
      </c>
      <c r="H119" s="10">
        <v>5375555.718311503</v>
      </c>
      <c r="I119" s="12">
        <v>-41.7637131161423</v>
      </c>
      <c r="J119" s="12">
        <v>171.63359373889224</v>
      </c>
      <c r="K119" s="1" t="s">
        <v>218</v>
      </c>
      <c r="L119" s="1" t="s">
        <v>835</v>
      </c>
      <c r="M119" s="20" t="s">
        <v>400</v>
      </c>
      <c r="N119" s="51" t="s">
        <v>500</v>
      </c>
      <c r="O119" s="21" t="s">
        <v>779</v>
      </c>
      <c r="P119" s="22" t="s">
        <v>778</v>
      </c>
      <c r="Q119" s="16">
        <v>1657</v>
      </c>
      <c r="R119" s="17">
        <v>292</v>
      </c>
      <c r="S119" s="17">
        <v>27</v>
      </c>
      <c r="T119" s="17">
        <v>219</v>
      </c>
      <c r="U119" s="17">
        <v>12</v>
      </c>
      <c r="V119" s="17">
        <v>1106</v>
      </c>
      <c r="W119" s="17">
        <v>1</v>
      </c>
      <c r="X119" s="19" t="s">
        <v>937</v>
      </c>
      <c r="Y119" s="31">
        <v>2.4252272042716</v>
      </c>
      <c r="Z119" s="31">
        <v>7.944</v>
      </c>
      <c r="AA119" s="32">
        <v>0.30529043356893254</v>
      </c>
      <c r="AB119" s="31">
        <v>3.0867225037257997</v>
      </c>
      <c r="AC119" s="31">
        <v>2.6757646069777</v>
      </c>
      <c r="AD119" s="31">
        <v>2.1929491756991</v>
      </c>
      <c r="AE119" s="31">
        <v>2.6648208761600998</v>
      </c>
      <c r="AF119" s="31">
        <v>2.5135984125644</v>
      </c>
      <c r="AG119" s="31">
        <v>2.0600355803531003</v>
      </c>
      <c r="AH119" s="33" t="s">
        <v>296</v>
      </c>
      <c r="AI119" s="56" t="str">
        <f>IF(ISNA(Z180),"",HYPERLINK(CONCATENATE("./plots/trace_",GXPs!A119,".png"),"Plot for "&amp;A119))</f>
        <v>Plot for ORO1102</v>
      </c>
      <c r="AJ119" s="57" t="str">
        <f>IF(ISNA(Z180),"",HYPERLINK(CONCATENATE("./plots/profile_",GXPs!A119,".png"),"Plot for "&amp;A119))</f>
        <v>Plot for ORO1102</v>
      </c>
      <c r="AK119" s="38" t="s">
        <v>545</v>
      </c>
      <c r="AL119" s="46" t="s">
        <v>545</v>
      </c>
      <c r="AM119" s="41" t="s">
        <v>199</v>
      </c>
      <c r="AN119" s="42" t="s">
        <v>199</v>
      </c>
      <c r="AO119" s="43">
        <v>0.25</v>
      </c>
      <c r="AP119" s="43">
        <v>0.25</v>
      </c>
      <c r="AQ119" s="43">
        <v>0.25</v>
      </c>
      <c r="AR119" s="43">
        <v>0.25</v>
      </c>
    </row>
    <row r="120" spans="1:44" ht="12.75">
      <c r="A120" s="27" t="s">
        <v>617</v>
      </c>
      <c r="B120" s="2" t="s">
        <v>333</v>
      </c>
      <c r="C120" s="2" t="s">
        <v>464</v>
      </c>
      <c r="D120" s="1">
        <v>22</v>
      </c>
      <c r="E120" s="1" t="s">
        <v>293</v>
      </c>
      <c r="F120" s="49" t="s">
        <v>294</v>
      </c>
      <c r="G120" s="10">
        <v>1765826.3849733858</v>
      </c>
      <c r="H120" s="10">
        <v>5908533.627204498</v>
      </c>
      <c r="I120" s="12">
        <v>-36.95468719577473</v>
      </c>
      <c r="J120" s="12">
        <v>174.8625225021106</v>
      </c>
      <c r="K120" s="1" t="s">
        <v>391</v>
      </c>
      <c r="L120" s="1" t="s">
        <v>831</v>
      </c>
      <c r="M120" s="20" t="s">
        <v>390</v>
      </c>
      <c r="N120" s="51" t="s">
        <v>180</v>
      </c>
      <c r="O120" s="21" t="s">
        <v>928</v>
      </c>
      <c r="P120" s="22" t="s">
        <v>927</v>
      </c>
      <c r="Q120" s="16">
        <v>18356</v>
      </c>
      <c r="R120" s="17">
        <v>126</v>
      </c>
      <c r="S120" s="17">
        <v>1214</v>
      </c>
      <c r="T120" s="17">
        <v>3032</v>
      </c>
      <c r="U120" s="17">
        <v>13785</v>
      </c>
      <c r="V120" s="17">
        <v>102</v>
      </c>
      <c r="W120" s="17">
        <v>97</v>
      </c>
      <c r="X120" s="19" t="s">
        <v>905</v>
      </c>
      <c r="Y120" s="31">
        <v>25.977784775465</v>
      </c>
      <c r="Z120" s="31">
        <v>55.364</v>
      </c>
      <c r="AA120" s="32">
        <v>0.46921798958646416</v>
      </c>
      <c r="AB120" s="31">
        <v>34.831376850472</v>
      </c>
      <c r="AC120" s="31">
        <v>32.297909373686004</v>
      </c>
      <c r="AD120" s="31">
        <v>21.785129702159</v>
      </c>
      <c r="AE120" s="31">
        <v>28.39866660014</v>
      </c>
      <c r="AF120" s="31">
        <v>29.887161530018</v>
      </c>
      <c r="AG120" s="31">
        <v>19.447766852648</v>
      </c>
      <c r="AH120" s="33" t="s">
        <v>296</v>
      </c>
      <c r="AI120" s="56" t="str">
        <f>IF(ISNA(Z181),"",HYPERLINK(CONCATENATE("./plots/trace_",GXPs!A120,".png"),"Plot for "&amp;A120))</f>
        <v>Plot for OTA0221</v>
      </c>
      <c r="AJ120" s="57" t="str">
        <f>IF(ISNA(Z181),"",HYPERLINK(CONCATENATE("./plots/profile_",GXPs!A120,".png"),"Plot for "&amp;A120))</f>
        <v>Plot for OTA0221</v>
      </c>
      <c r="AK120" s="38" t="s">
        <v>564</v>
      </c>
      <c r="AL120" s="46" t="s">
        <v>890</v>
      </c>
      <c r="AM120" s="41" t="s">
        <v>545</v>
      </c>
      <c r="AN120" s="42" t="s">
        <v>545</v>
      </c>
      <c r="AO120" s="43" t="s">
        <v>545</v>
      </c>
      <c r="AP120" s="43" t="s">
        <v>545</v>
      </c>
      <c r="AQ120" s="43" t="s">
        <v>545</v>
      </c>
      <c r="AR120" s="43" t="s">
        <v>545</v>
      </c>
    </row>
    <row r="121" spans="1:44" ht="12.75">
      <c r="A121" s="27" t="s">
        <v>730</v>
      </c>
      <c r="B121" s="2" t="s">
        <v>334</v>
      </c>
      <c r="C121" s="2" t="s">
        <v>515</v>
      </c>
      <c r="D121" s="1">
        <v>11</v>
      </c>
      <c r="E121" s="1" t="s">
        <v>293</v>
      </c>
      <c r="F121" s="49" t="s">
        <v>294</v>
      </c>
      <c r="G121" s="10">
        <v>1482627.2756875404</v>
      </c>
      <c r="H121" s="10">
        <v>5256885.331851958</v>
      </c>
      <c r="I121" s="12">
        <v>-42.831600096771005</v>
      </c>
      <c r="J121" s="12">
        <v>171.5639187234937</v>
      </c>
      <c r="K121" s="1" t="s">
        <v>218</v>
      </c>
      <c r="L121" s="1" t="s">
        <v>818</v>
      </c>
      <c r="M121" s="20" t="s">
        <v>400</v>
      </c>
      <c r="N121" s="51" t="s">
        <v>131</v>
      </c>
      <c r="O121" s="21" t="s">
        <v>941</v>
      </c>
      <c r="P121" s="22" t="s">
        <v>940</v>
      </c>
      <c r="Q121" s="16">
        <v>40</v>
      </c>
      <c r="R121" s="17">
        <v>6</v>
      </c>
      <c r="S121" s="17">
        <v>0</v>
      </c>
      <c r="T121" s="17">
        <v>8</v>
      </c>
      <c r="U121" s="17">
        <v>0</v>
      </c>
      <c r="V121" s="17">
        <v>26</v>
      </c>
      <c r="W121" s="17">
        <v>0</v>
      </c>
      <c r="X121" s="19" t="s">
        <v>937</v>
      </c>
      <c r="Y121" s="31">
        <v>0.20323535049288</v>
      </c>
      <c r="Z121" s="31">
        <v>0.746</v>
      </c>
      <c r="AA121" s="32">
        <v>0.27243344570091155</v>
      </c>
      <c r="AB121" s="31">
        <v>0.21322106308992</v>
      </c>
      <c r="AC121" s="31">
        <v>0.21583186212694</v>
      </c>
      <c r="AD121" s="31">
        <v>0.20743018489843998</v>
      </c>
      <c r="AE121" s="31">
        <v>0.18833230216545</v>
      </c>
      <c r="AF121" s="31">
        <v>0.20623946635143</v>
      </c>
      <c r="AG121" s="31">
        <v>0.1927768224641</v>
      </c>
      <c r="AH121" s="33" t="s">
        <v>295</v>
      </c>
      <c r="AI121" s="56" t="str">
        <f>IF(ISNA(Z182),"",HYPERLINK(CONCATENATE("./plots/trace_",GXPs!A121,".png"),"Plot for "&amp;A121))</f>
        <v>Plot for OTI0111</v>
      </c>
      <c r="AJ121" s="57" t="str">
        <f>IF(ISNA(Z182),"",HYPERLINK(CONCATENATE("./plots/profile_",GXPs!A121,".png"),"Plot for "&amp;A121))</f>
        <v>Plot for OTI0111</v>
      </c>
      <c r="AK121" s="38" t="s">
        <v>545</v>
      </c>
      <c r="AL121" s="46" t="s">
        <v>545</v>
      </c>
      <c r="AM121" s="41" t="s">
        <v>82</v>
      </c>
      <c r="AN121" s="42" t="s">
        <v>199</v>
      </c>
      <c r="AO121" s="43">
        <v>0</v>
      </c>
      <c r="AP121" s="43">
        <v>0.05</v>
      </c>
      <c r="AQ121" s="43">
        <v>0.95</v>
      </c>
      <c r="AR121" s="43">
        <v>0</v>
      </c>
    </row>
    <row r="122" spans="1:44" ht="12.75">
      <c r="A122" s="27" t="s">
        <v>731</v>
      </c>
      <c r="B122" s="2" t="s">
        <v>335</v>
      </c>
      <c r="C122" s="2" t="s">
        <v>465</v>
      </c>
      <c r="D122" s="1">
        <v>11</v>
      </c>
      <c r="E122" s="1" t="s">
        <v>293</v>
      </c>
      <c r="F122" s="49" t="s">
        <v>294</v>
      </c>
      <c r="G122" s="10">
        <v>1891300.205345067</v>
      </c>
      <c r="H122" s="10">
        <v>5774549.016822125</v>
      </c>
      <c r="I122" s="12">
        <v>-38.12993240123161</v>
      </c>
      <c r="J122" s="12">
        <v>176.32329715683713</v>
      </c>
      <c r="K122" s="1" t="s">
        <v>391</v>
      </c>
      <c r="L122" s="1" t="s">
        <v>836</v>
      </c>
      <c r="M122" s="20" t="s">
        <v>392</v>
      </c>
      <c r="N122" s="51" t="s">
        <v>165</v>
      </c>
      <c r="O122" s="21" t="s">
        <v>874</v>
      </c>
      <c r="P122" s="22" t="s">
        <v>895</v>
      </c>
      <c r="Q122" s="16">
        <v>5358</v>
      </c>
      <c r="R122" s="17">
        <v>35</v>
      </c>
      <c r="S122" s="17">
        <v>1697</v>
      </c>
      <c r="T122" s="17">
        <v>284</v>
      </c>
      <c r="U122" s="17">
        <v>639</v>
      </c>
      <c r="V122" s="17">
        <v>2481</v>
      </c>
      <c r="W122" s="17">
        <v>222</v>
      </c>
      <c r="X122" s="19" t="s">
        <v>937</v>
      </c>
      <c r="Y122" s="31">
        <v>7.8294570098576</v>
      </c>
      <c r="Z122" s="31">
        <v>15.318</v>
      </c>
      <c r="AA122" s="32">
        <v>0.511127889401854</v>
      </c>
      <c r="AB122" s="31">
        <v>10.725327968207</v>
      </c>
      <c r="AC122" s="31">
        <v>8.425092896174899</v>
      </c>
      <c r="AD122" s="31">
        <v>7.6771628563620995</v>
      </c>
      <c r="AE122" s="31">
        <v>8.4137074144297</v>
      </c>
      <c r="AF122" s="31">
        <v>7.304798108587399</v>
      </c>
      <c r="AG122" s="31">
        <v>6.341796121833</v>
      </c>
      <c r="AH122" s="33" t="s">
        <v>296</v>
      </c>
      <c r="AI122" s="56" t="str">
        <f>IF(ISNA(Z183),"",HYPERLINK(CONCATENATE("./plots/trace_",GXPs!A122,".png"),"Plot for "&amp;A122))</f>
        <v>Plot for OWH0111</v>
      </c>
      <c r="AJ122" s="57" t="str">
        <f>IF(ISNA(Z183),"",HYPERLINK(CONCATENATE("./plots/profile_",GXPs!A122,".png"),"Plot for "&amp;A122))</f>
        <v>Plot for OWH0111</v>
      </c>
      <c r="AK122" s="38" t="s">
        <v>545</v>
      </c>
      <c r="AL122" s="46" t="s">
        <v>545</v>
      </c>
      <c r="AM122" s="41" t="s">
        <v>545</v>
      </c>
      <c r="AN122" s="42" t="s">
        <v>545</v>
      </c>
      <c r="AO122" s="43" t="s">
        <v>545</v>
      </c>
      <c r="AP122" s="43" t="s">
        <v>545</v>
      </c>
      <c r="AQ122" s="43" t="s">
        <v>545</v>
      </c>
      <c r="AR122" s="43" t="s">
        <v>545</v>
      </c>
    </row>
    <row r="123" spans="1:44" ht="12.75">
      <c r="A123" s="27" t="s">
        <v>682</v>
      </c>
      <c r="B123" s="2" t="s">
        <v>336</v>
      </c>
      <c r="C123" s="2" t="s">
        <v>466</v>
      </c>
      <c r="D123" s="1">
        <v>33</v>
      </c>
      <c r="E123" s="1" t="s">
        <v>293</v>
      </c>
      <c r="F123" s="49" t="s">
        <v>294</v>
      </c>
      <c r="G123" s="10">
        <v>1769812.1357257601</v>
      </c>
      <c r="H123" s="10">
        <v>5911645.454213473</v>
      </c>
      <c r="I123" s="12">
        <v>-36.92594067938701</v>
      </c>
      <c r="J123" s="12">
        <v>174.90656835524067</v>
      </c>
      <c r="K123" s="1" t="s">
        <v>391</v>
      </c>
      <c r="L123" s="1" t="s">
        <v>831</v>
      </c>
      <c r="M123" s="20" t="s">
        <v>390</v>
      </c>
      <c r="N123" s="51" t="s">
        <v>183</v>
      </c>
      <c r="O123" s="21" t="s">
        <v>928</v>
      </c>
      <c r="P123" s="22" t="s">
        <v>927</v>
      </c>
      <c r="Q123" s="16">
        <v>38455</v>
      </c>
      <c r="R123" s="17">
        <v>486</v>
      </c>
      <c r="S123" s="17">
        <v>2759</v>
      </c>
      <c r="T123" s="17">
        <v>4612</v>
      </c>
      <c r="U123" s="17">
        <v>30248</v>
      </c>
      <c r="V123" s="17">
        <v>172</v>
      </c>
      <c r="W123" s="17">
        <v>178</v>
      </c>
      <c r="X123" s="19" t="s">
        <v>905</v>
      </c>
      <c r="Y123" s="31">
        <v>70.023040594195</v>
      </c>
      <c r="Z123" s="31">
        <v>141.756</v>
      </c>
      <c r="AA123" s="32">
        <v>0.4939687956361282</v>
      </c>
      <c r="AB123" s="31">
        <v>97.78965325385</v>
      </c>
      <c r="AC123" s="31">
        <v>81.27985069356899</v>
      </c>
      <c r="AD123" s="31">
        <v>63.682083340924</v>
      </c>
      <c r="AE123" s="31">
        <v>75.882642251272</v>
      </c>
      <c r="AF123" s="31">
        <v>73.663811365364</v>
      </c>
      <c r="AG123" s="31">
        <v>52.828643373274</v>
      </c>
      <c r="AH123" s="33" t="s">
        <v>296</v>
      </c>
      <c r="AI123" s="56" t="str">
        <f>IF(ISNA(Z184),"",HYPERLINK(CONCATENATE("./plots/trace_",GXPs!A123,".png"),"Plot for "&amp;A123))</f>
        <v>Plot for PAK0331</v>
      </c>
      <c r="AJ123" s="57" t="str">
        <f>IF(ISNA(Z184),"",HYPERLINK(CONCATENATE("./plots/profile_",GXPs!A123,".png"),"Plot for "&amp;A123))</f>
        <v>Plot for PAK0331</v>
      </c>
      <c r="AK123" s="38" t="s">
        <v>545</v>
      </c>
      <c r="AL123" s="46" t="s">
        <v>545</v>
      </c>
      <c r="AM123" s="41" t="s">
        <v>545</v>
      </c>
      <c r="AN123" s="42" t="s">
        <v>545</v>
      </c>
      <c r="AO123" s="43" t="s">
        <v>545</v>
      </c>
      <c r="AP123" s="43" t="s">
        <v>545</v>
      </c>
      <c r="AQ123" s="43" t="s">
        <v>545</v>
      </c>
      <c r="AR123" s="43" t="s">
        <v>545</v>
      </c>
    </row>
    <row r="124" spans="1:44" ht="12.75">
      <c r="A124" s="27" t="s">
        <v>732</v>
      </c>
      <c r="B124" s="2" t="s">
        <v>337</v>
      </c>
      <c r="C124" s="2" t="s">
        <v>467</v>
      </c>
      <c r="D124" s="1">
        <v>33</v>
      </c>
      <c r="E124" s="1" t="s">
        <v>293</v>
      </c>
      <c r="F124" s="49" t="s">
        <v>294</v>
      </c>
      <c r="G124" s="10">
        <v>1419240.9145554712</v>
      </c>
      <c r="H124" s="10">
        <v>4960494.130520729</v>
      </c>
      <c r="I124" s="12">
        <v>-45.48565988358273</v>
      </c>
      <c r="J124" s="12">
        <v>170.6869143400609</v>
      </c>
      <c r="K124" s="1" t="s">
        <v>218</v>
      </c>
      <c r="L124" s="1" t="s">
        <v>798</v>
      </c>
      <c r="M124" s="20" t="s">
        <v>509</v>
      </c>
      <c r="N124" s="51" t="s">
        <v>21</v>
      </c>
      <c r="O124" s="21" t="s">
        <v>913</v>
      </c>
      <c r="P124" s="22" t="s">
        <v>912</v>
      </c>
      <c r="Q124" s="16">
        <v>3229</v>
      </c>
      <c r="R124" s="17">
        <v>472</v>
      </c>
      <c r="S124" s="17">
        <v>30</v>
      </c>
      <c r="T124" s="17">
        <v>439</v>
      </c>
      <c r="U124" s="17">
        <v>66</v>
      </c>
      <c r="V124" s="17">
        <v>2222</v>
      </c>
      <c r="W124" s="17">
        <v>0</v>
      </c>
      <c r="X124" s="19" t="s">
        <v>937</v>
      </c>
      <c r="Y124" s="31">
        <v>4.2173306179263</v>
      </c>
      <c r="Z124" s="31">
        <v>8.116</v>
      </c>
      <c r="AA124" s="32">
        <v>0.5196316680540044</v>
      </c>
      <c r="AB124" s="31">
        <v>5.1478291107799</v>
      </c>
      <c r="AC124" s="31">
        <v>4.4537279529214</v>
      </c>
      <c r="AD124" s="31">
        <v>4.0964938518991</v>
      </c>
      <c r="AE124" s="31">
        <v>4.3197054186209</v>
      </c>
      <c r="AF124" s="31">
        <v>4.1845319598075</v>
      </c>
      <c r="AG124" s="31">
        <v>3.7526117259673</v>
      </c>
      <c r="AH124" s="33" t="s">
        <v>296</v>
      </c>
      <c r="AI124" s="56" t="str">
        <f>IF(ISNA(Z185),"",HYPERLINK(CONCATENATE("./plots/trace_",GXPs!A124,".png"),"Plot for "&amp;A124))</f>
        <v>Plot for PAL0331</v>
      </c>
      <c r="AJ124" s="57" t="str">
        <f>IF(ISNA(Z185),"",HYPERLINK(CONCATENATE("./plots/profile_",GXPs!A124,".png"),"Plot for "&amp;A124))</f>
        <v>Plot for PAL0331</v>
      </c>
      <c r="AK124" s="38" t="s">
        <v>545</v>
      </c>
      <c r="AL124" s="46" t="s">
        <v>545</v>
      </c>
      <c r="AM124" s="41" t="s">
        <v>199</v>
      </c>
      <c r="AN124" s="42" t="s">
        <v>199</v>
      </c>
      <c r="AO124" s="43">
        <v>0</v>
      </c>
      <c r="AP124" s="43">
        <v>0.75</v>
      </c>
      <c r="AQ124" s="43" t="s">
        <v>78</v>
      </c>
      <c r="AR124" s="43" t="s">
        <v>78</v>
      </c>
    </row>
    <row r="125" spans="1:44" ht="12.75">
      <c r="A125" s="27" t="s">
        <v>725</v>
      </c>
      <c r="B125" s="2" t="s">
        <v>338</v>
      </c>
      <c r="C125" s="2" t="s">
        <v>514</v>
      </c>
      <c r="D125" s="1">
        <v>11</v>
      </c>
      <c r="E125" s="1" t="s">
        <v>293</v>
      </c>
      <c r="F125" s="49" t="s">
        <v>294</v>
      </c>
      <c r="G125" s="10">
        <v>1567021.117851083</v>
      </c>
      <c r="H125" s="10">
        <v>5184375.414367297</v>
      </c>
      <c r="I125" s="12">
        <v>-43.49281826336696</v>
      </c>
      <c r="J125" s="12">
        <v>172.59211784257582</v>
      </c>
      <c r="K125" s="1" t="s">
        <v>218</v>
      </c>
      <c r="L125" s="1" t="s">
        <v>786</v>
      </c>
      <c r="M125" s="20" t="s">
        <v>221</v>
      </c>
      <c r="N125" s="51" t="s">
        <v>29</v>
      </c>
      <c r="O125" s="21" t="s">
        <v>911</v>
      </c>
      <c r="P125" s="22" t="s">
        <v>910</v>
      </c>
      <c r="Q125" s="16">
        <v>16049</v>
      </c>
      <c r="R125" s="17">
        <v>8928</v>
      </c>
      <c r="S125" s="17">
        <v>262</v>
      </c>
      <c r="T125" s="17">
        <v>4797</v>
      </c>
      <c r="U125" s="17">
        <v>1534</v>
      </c>
      <c r="V125" s="17">
        <v>291</v>
      </c>
      <c r="W125" s="17">
        <v>237</v>
      </c>
      <c r="X125" s="19" t="s">
        <v>902</v>
      </c>
      <c r="Y125" s="31">
        <v>35.525346956006</v>
      </c>
      <c r="Z125" s="31">
        <v>67.786</v>
      </c>
      <c r="AA125" s="32">
        <v>0.5240808862597881</v>
      </c>
      <c r="AB125" s="31">
        <v>46.463503229011</v>
      </c>
      <c r="AC125" s="31">
        <v>38.270596721311</v>
      </c>
      <c r="AD125" s="31">
        <v>38.913727752983</v>
      </c>
      <c r="AE125" s="31">
        <v>33.902519908193</v>
      </c>
      <c r="AF125" s="31">
        <v>32.473573418897</v>
      </c>
      <c r="AG125" s="31">
        <v>27.99105396506</v>
      </c>
      <c r="AH125" s="33" t="s">
        <v>296</v>
      </c>
      <c r="AI125" s="56" t="str">
        <f>IF(ISNA(Z186),"",HYPERLINK(CONCATENATE("./plots/trace_",GXPs!A125,".png"),"Plot for "&amp;A125))</f>
        <v>Plot for PAP0111</v>
      </c>
      <c r="AJ125" s="57" t="str">
        <f>IF(ISNA(Z186),"",HYPERLINK(CONCATENATE("./plots/profile_",GXPs!A125,".png"),"Plot for "&amp;A125))</f>
        <v>Plot for PAP0111</v>
      </c>
      <c r="AK125" s="38" t="s">
        <v>545</v>
      </c>
      <c r="AL125" s="46" t="s">
        <v>545</v>
      </c>
      <c r="AM125" s="41" t="s">
        <v>199</v>
      </c>
      <c r="AN125" s="42" t="s">
        <v>199</v>
      </c>
      <c r="AO125" s="43">
        <v>0</v>
      </c>
      <c r="AP125" s="43" t="s">
        <v>78</v>
      </c>
      <c r="AQ125" s="43" t="s">
        <v>80</v>
      </c>
      <c r="AR125" s="43">
        <v>0</v>
      </c>
    </row>
    <row r="126" spans="1:44" ht="12.75">
      <c r="A126" s="27" t="s">
        <v>658</v>
      </c>
      <c r="B126" s="2" t="s">
        <v>338</v>
      </c>
      <c r="C126" s="2" t="s">
        <v>514</v>
      </c>
      <c r="D126" s="1">
        <v>66</v>
      </c>
      <c r="E126" s="1" t="s">
        <v>293</v>
      </c>
      <c r="F126" s="49" t="s">
        <v>294</v>
      </c>
      <c r="G126" s="10">
        <v>1567021.117851083</v>
      </c>
      <c r="H126" s="10">
        <v>5184375.414367297</v>
      </c>
      <c r="I126" s="12">
        <v>-43.49281826336696</v>
      </c>
      <c r="J126" s="12">
        <v>172.59211784257582</v>
      </c>
      <c r="K126" s="1" t="s">
        <v>218</v>
      </c>
      <c r="L126" s="1" t="s">
        <v>786</v>
      </c>
      <c r="M126" s="20" t="s">
        <v>221</v>
      </c>
      <c r="N126" s="51" t="s">
        <v>29</v>
      </c>
      <c r="O126" s="21" t="s">
        <v>911</v>
      </c>
      <c r="P126" s="22" t="s">
        <v>910</v>
      </c>
      <c r="Q126" s="16">
        <v>13372</v>
      </c>
      <c r="R126" s="17">
        <v>7530</v>
      </c>
      <c r="S126" s="17">
        <v>158</v>
      </c>
      <c r="T126" s="17">
        <v>3991</v>
      </c>
      <c r="U126" s="17">
        <v>1205</v>
      </c>
      <c r="V126" s="17">
        <v>246</v>
      </c>
      <c r="W126" s="17">
        <v>242</v>
      </c>
      <c r="X126" s="19" t="s">
        <v>902</v>
      </c>
      <c r="Y126" s="31">
        <v>19.593822129427</v>
      </c>
      <c r="Z126" s="31">
        <v>47.018</v>
      </c>
      <c r="AA126" s="32">
        <v>0.4167302337280829</v>
      </c>
      <c r="AB126" s="31">
        <v>27.879418777943</v>
      </c>
      <c r="AC126" s="31">
        <v>21.254090290038</v>
      </c>
      <c r="AD126" s="31">
        <v>23.091204754531002</v>
      </c>
      <c r="AE126" s="31">
        <v>17.485697036224</v>
      </c>
      <c r="AF126" s="31">
        <v>15.622906358185999</v>
      </c>
      <c r="AG126" s="31">
        <v>14.481507545962</v>
      </c>
      <c r="AH126" s="33" t="s">
        <v>296</v>
      </c>
      <c r="AI126" s="56" t="str">
        <f>IF(ISNA(Z187),"",HYPERLINK(CONCATENATE("./plots/trace_",GXPs!A126,".png"),"Plot for "&amp;A126))</f>
        <v>Plot for PAP0661</v>
      </c>
      <c r="AJ126" s="57" t="str">
        <f>IF(ISNA(Z187),"",HYPERLINK(CONCATENATE("./plots/profile_",GXPs!A126,".png"),"Plot for "&amp;A126))</f>
        <v>Plot for PAP0661</v>
      </c>
      <c r="AK126" s="38" t="s">
        <v>545</v>
      </c>
      <c r="AL126" s="46" t="s">
        <v>545</v>
      </c>
      <c r="AM126" s="41" t="s">
        <v>199</v>
      </c>
      <c r="AN126" s="42" t="s">
        <v>199</v>
      </c>
      <c r="AO126" s="43">
        <v>0</v>
      </c>
      <c r="AP126" s="43" t="s">
        <v>78</v>
      </c>
      <c r="AQ126" s="43" t="s">
        <v>80</v>
      </c>
      <c r="AR126" s="43">
        <v>0</v>
      </c>
    </row>
    <row r="127" spans="1:44" ht="12.75">
      <c r="A127" s="27" t="s">
        <v>733</v>
      </c>
      <c r="B127" s="2" t="s">
        <v>339</v>
      </c>
      <c r="C127" s="2" t="s">
        <v>513</v>
      </c>
      <c r="D127" s="1">
        <v>22</v>
      </c>
      <c r="E127" s="1" t="s">
        <v>293</v>
      </c>
      <c r="F127" s="49" t="s">
        <v>294</v>
      </c>
      <c r="G127" s="10">
        <v>1761811.3233646902</v>
      </c>
      <c r="H127" s="10">
        <v>5914199.430276196</v>
      </c>
      <c r="I127" s="12">
        <v>-36.90433700723021</v>
      </c>
      <c r="J127" s="12">
        <v>174.8162352691344</v>
      </c>
      <c r="K127" s="1" t="s">
        <v>391</v>
      </c>
      <c r="L127" s="1" t="s">
        <v>837</v>
      </c>
      <c r="M127" s="20" t="s">
        <v>390</v>
      </c>
      <c r="N127" s="51" t="s">
        <v>184</v>
      </c>
      <c r="O127" s="21" t="s">
        <v>928</v>
      </c>
      <c r="P127" s="22" t="s">
        <v>927</v>
      </c>
      <c r="Q127" s="16">
        <v>19482</v>
      </c>
      <c r="R127" s="17">
        <v>320</v>
      </c>
      <c r="S127" s="17">
        <v>1473</v>
      </c>
      <c r="T127" s="17">
        <v>3290</v>
      </c>
      <c r="U127" s="17">
        <v>13075</v>
      </c>
      <c r="V127" s="17">
        <v>144</v>
      </c>
      <c r="W127" s="17">
        <v>1180</v>
      </c>
      <c r="X127" s="19" t="s">
        <v>905</v>
      </c>
      <c r="Y127" s="31">
        <v>34.695558073202</v>
      </c>
      <c r="Z127" s="31">
        <v>64.26</v>
      </c>
      <c r="AA127" s="32">
        <v>0.5399246509990974</v>
      </c>
      <c r="AB127" s="31">
        <v>43.651730551416</v>
      </c>
      <c r="AC127" s="31">
        <v>42.239877595628</v>
      </c>
      <c r="AD127" s="31">
        <v>30.234431095728</v>
      </c>
      <c r="AE127" s="31">
        <v>36.991506835645</v>
      </c>
      <c r="AF127" s="31">
        <v>39.610544794393</v>
      </c>
      <c r="AG127" s="31">
        <v>27.234567456325</v>
      </c>
      <c r="AH127" s="33" t="s">
        <v>296</v>
      </c>
      <c r="AI127" s="56" t="str">
        <f>IF(ISNA(Z188),"",HYPERLINK(CONCATENATE("./plots/trace_",GXPs!A127,".png"),"Plot for "&amp;A127))</f>
        <v>Plot for PEN0221</v>
      </c>
      <c r="AJ127" s="57" t="str">
        <f>IF(ISNA(Z188),"",HYPERLINK(CONCATENATE("./plots/profile_",GXPs!A127,".png"),"Plot for "&amp;A127))</f>
        <v>Plot for PEN0221</v>
      </c>
      <c r="AK127" s="38" t="s">
        <v>545</v>
      </c>
      <c r="AL127" s="46" t="s">
        <v>545</v>
      </c>
      <c r="AM127" s="41" t="s">
        <v>545</v>
      </c>
      <c r="AN127" s="42" t="s">
        <v>545</v>
      </c>
      <c r="AO127" s="43" t="s">
        <v>545</v>
      </c>
      <c r="AP127" s="43" t="s">
        <v>545</v>
      </c>
      <c r="AQ127" s="43" t="s">
        <v>545</v>
      </c>
      <c r="AR127" s="43" t="s">
        <v>545</v>
      </c>
    </row>
    <row r="128" spans="1:44" ht="12.75">
      <c r="A128" s="27" t="s">
        <v>599</v>
      </c>
      <c r="B128" s="2" t="s">
        <v>339</v>
      </c>
      <c r="C128" s="2" t="s">
        <v>513</v>
      </c>
      <c r="D128" s="1">
        <v>33</v>
      </c>
      <c r="E128" s="1" t="s">
        <v>293</v>
      </c>
      <c r="F128" s="49" t="s">
        <v>294</v>
      </c>
      <c r="G128" s="10">
        <v>1761811.3233646902</v>
      </c>
      <c r="H128" s="10">
        <v>5914199.430276196</v>
      </c>
      <c r="I128" s="12">
        <v>-36.90433700723021</v>
      </c>
      <c r="J128" s="12">
        <v>174.8162352691344</v>
      </c>
      <c r="K128" s="1" t="s">
        <v>391</v>
      </c>
      <c r="L128" s="1" t="s">
        <v>837</v>
      </c>
      <c r="M128" s="20" t="s">
        <v>390</v>
      </c>
      <c r="N128" s="51" t="s">
        <v>184</v>
      </c>
      <c r="O128" s="21" t="s">
        <v>928</v>
      </c>
      <c r="P128" s="22" t="s">
        <v>927</v>
      </c>
      <c r="Q128" s="16">
        <v>66696</v>
      </c>
      <c r="R128" s="17">
        <v>1239</v>
      </c>
      <c r="S128" s="17">
        <v>5405</v>
      </c>
      <c r="T128" s="17">
        <v>10961</v>
      </c>
      <c r="U128" s="17">
        <v>47660</v>
      </c>
      <c r="V128" s="17">
        <v>374</v>
      </c>
      <c r="W128" s="17">
        <v>1057</v>
      </c>
      <c r="X128" s="19" t="s">
        <v>905</v>
      </c>
      <c r="Y128" s="31">
        <v>75.589738761866</v>
      </c>
      <c r="Z128" s="31">
        <v>280.672</v>
      </c>
      <c r="AA128" s="32">
        <v>0.2693169919402933</v>
      </c>
      <c r="AB128" s="31">
        <v>98.74848663686001</v>
      </c>
      <c r="AC128" s="31">
        <v>90.86173711643501</v>
      </c>
      <c r="AD128" s="31">
        <v>67.50856694598801</v>
      </c>
      <c r="AE128" s="31">
        <v>80.187919269534</v>
      </c>
      <c r="AF128" s="31">
        <v>83.889822680064</v>
      </c>
      <c r="AG128" s="31">
        <v>58.134186408122</v>
      </c>
      <c r="AH128" s="33" t="s">
        <v>296</v>
      </c>
      <c r="AI128" s="56" t="str">
        <f>IF(ISNA(Z189),"",HYPERLINK(CONCATENATE("./plots/trace_",GXPs!A128,".png"),"Plot for "&amp;A128))</f>
        <v>Plot for PEN0331</v>
      </c>
      <c r="AJ128" s="57" t="str">
        <f>IF(ISNA(Z189),"",HYPERLINK(CONCATENATE("./plots/profile_",GXPs!A128,".png"),"Plot for "&amp;A128))</f>
        <v>Plot for PEN0331</v>
      </c>
      <c r="AK128" s="38" t="s">
        <v>554</v>
      </c>
      <c r="AL128" s="46" t="s">
        <v>545</v>
      </c>
      <c r="AM128" s="41" t="s">
        <v>545</v>
      </c>
      <c r="AN128" s="42" t="s">
        <v>545</v>
      </c>
      <c r="AO128" s="43" t="s">
        <v>545</v>
      </c>
      <c r="AP128" s="43" t="s">
        <v>545</v>
      </c>
      <c r="AQ128" s="43" t="s">
        <v>545</v>
      </c>
      <c r="AR128" s="43" t="s">
        <v>545</v>
      </c>
    </row>
    <row r="129" spans="1:44" ht="12.75">
      <c r="A129" s="27" t="s">
        <v>705</v>
      </c>
      <c r="B129" s="2" t="s">
        <v>339</v>
      </c>
      <c r="C129" s="2" t="s">
        <v>513</v>
      </c>
      <c r="D129" s="1">
        <v>110</v>
      </c>
      <c r="E129" s="1" t="s">
        <v>293</v>
      </c>
      <c r="F129" s="49" t="s">
        <v>294</v>
      </c>
      <c r="G129" s="10">
        <v>1761811.3233646902</v>
      </c>
      <c r="H129" s="10">
        <v>5914199.430276196</v>
      </c>
      <c r="I129" s="12">
        <v>-36.90433700723021</v>
      </c>
      <c r="J129" s="12">
        <v>174.8162352691344</v>
      </c>
      <c r="K129" s="1" t="s">
        <v>391</v>
      </c>
      <c r="L129" s="1" t="s">
        <v>837</v>
      </c>
      <c r="M129" s="20" t="s">
        <v>390</v>
      </c>
      <c r="N129" s="51" t="s">
        <v>184</v>
      </c>
      <c r="O129" s="21" t="s">
        <v>928</v>
      </c>
      <c r="P129" s="22" t="s">
        <v>927</v>
      </c>
      <c r="Q129" s="16">
        <v>27658</v>
      </c>
      <c r="R129" s="17">
        <v>550</v>
      </c>
      <c r="S129" s="17">
        <v>2398</v>
      </c>
      <c r="T129" s="17">
        <v>3942</v>
      </c>
      <c r="U129" s="17">
        <v>12336</v>
      </c>
      <c r="V129" s="17">
        <v>247</v>
      </c>
      <c r="W129" s="17">
        <v>8185</v>
      </c>
      <c r="X129" s="19" t="s">
        <v>905</v>
      </c>
      <c r="Y129" s="31">
        <v>85.13999500273799</v>
      </c>
      <c r="Z129" s="31">
        <v>208.154</v>
      </c>
      <c r="AA129" s="32">
        <v>0.40902406392737106</v>
      </c>
      <c r="AB129" s="31">
        <v>100.57169995032001</v>
      </c>
      <c r="AC129" s="31">
        <v>107.01214123581</v>
      </c>
      <c r="AD129" s="31">
        <v>67.573317424173</v>
      </c>
      <c r="AE129" s="31">
        <v>96.385593254166</v>
      </c>
      <c r="AF129" s="31">
        <v>108.10838621971</v>
      </c>
      <c r="AG129" s="31">
        <v>66.185134455319</v>
      </c>
      <c r="AH129" s="33" t="s">
        <v>298</v>
      </c>
      <c r="AI129" s="56" t="str">
        <f>IF(ISNA(Z190),"",HYPERLINK(CONCATENATE("./plots/trace_",GXPs!A129,".png"),"Plot for "&amp;A129))</f>
        <v>Plot for PEN1101</v>
      </c>
      <c r="AJ129" s="57" t="str">
        <f>IF(ISNA(Z190),"",HYPERLINK(CONCATENATE("./plots/profile_",GXPs!A129,".png"),"Plot for "&amp;A129))</f>
        <v>Plot for PEN1101</v>
      </c>
      <c r="AK129" s="38" t="s">
        <v>545</v>
      </c>
      <c r="AL129" s="46" t="s">
        <v>545</v>
      </c>
      <c r="AM129" s="41" t="s">
        <v>545</v>
      </c>
      <c r="AN129" s="42" t="s">
        <v>545</v>
      </c>
      <c r="AO129" s="43" t="s">
        <v>545</v>
      </c>
      <c r="AP129" s="43" t="s">
        <v>545</v>
      </c>
      <c r="AQ129" s="43" t="s">
        <v>545</v>
      </c>
      <c r="AR129" s="43" t="s">
        <v>545</v>
      </c>
    </row>
    <row r="130" spans="1:44" ht="12.75">
      <c r="A130" s="27" t="s">
        <v>675</v>
      </c>
      <c r="B130" s="2" t="s">
        <v>340</v>
      </c>
      <c r="C130" s="2" t="s">
        <v>469</v>
      </c>
      <c r="D130" s="1">
        <v>33</v>
      </c>
      <c r="E130" s="1" t="s">
        <v>293</v>
      </c>
      <c r="F130" s="49" t="s">
        <v>294</v>
      </c>
      <c r="G130" s="10">
        <v>1761102.7645157152</v>
      </c>
      <c r="H130" s="10">
        <v>5447294.040485577</v>
      </c>
      <c r="I130" s="12">
        <v>-41.10967368576277</v>
      </c>
      <c r="J130" s="12">
        <v>174.91870947641073</v>
      </c>
      <c r="K130" s="1" t="s">
        <v>391</v>
      </c>
      <c r="L130" s="1" t="s">
        <v>838</v>
      </c>
      <c r="M130" s="20" t="s">
        <v>397</v>
      </c>
      <c r="N130" s="51" t="s">
        <v>140</v>
      </c>
      <c r="O130" s="21" t="s">
        <v>876</v>
      </c>
      <c r="P130" s="22" t="s">
        <v>873</v>
      </c>
      <c r="Q130" s="16">
        <v>7021</v>
      </c>
      <c r="R130" s="17">
        <v>604</v>
      </c>
      <c r="S130" s="17">
        <v>4709</v>
      </c>
      <c r="T130" s="17">
        <v>981</v>
      </c>
      <c r="U130" s="17">
        <v>523</v>
      </c>
      <c r="V130" s="17">
        <v>112</v>
      </c>
      <c r="W130" s="17">
        <v>92</v>
      </c>
      <c r="X130" s="19" t="s">
        <v>894</v>
      </c>
      <c r="Y130" s="31">
        <v>8.6023088490325</v>
      </c>
      <c r="Z130" s="31">
        <v>20.75</v>
      </c>
      <c r="AA130" s="32">
        <v>0.4145691011581928</v>
      </c>
      <c r="AB130" s="31">
        <v>13.24127928465</v>
      </c>
      <c r="AC130" s="31">
        <v>9.229357377049201</v>
      </c>
      <c r="AD130" s="31">
        <v>8.7607947900537</v>
      </c>
      <c r="AE130" s="31">
        <v>8.9712399960084</v>
      </c>
      <c r="AF130" s="31">
        <v>7.3248700498185</v>
      </c>
      <c r="AG130" s="31">
        <v>6.4895143144608</v>
      </c>
      <c r="AH130" s="33" t="s">
        <v>296</v>
      </c>
      <c r="AI130" s="56" t="str">
        <f>IF(ISNA(Z191),"",HYPERLINK(CONCATENATE("./plots/trace_",GXPs!A130,".png"),"Plot for "&amp;A130))</f>
        <v>Plot for PNI0331</v>
      </c>
      <c r="AJ130" s="57" t="str">
        <f>IF(ISNA(Z191),"",HYPERLINK(CONCATENATE("./plots/profile_",GXPs!A130,".png"),"Plot for "&amp;A130))</f>
        <v>Plot for PNI0331</v>
      </c>
      <c r="AK130" s="38" t="s">
        <v>545</v>
      </c>
      <c r="AL130" s="46" t="s">
        <v>545</v>
      </c>
      <c r="AM130" s="41" t="s">
        <v>545</v>
      </c>
      <c r="AN130" s="42" t="s">
        <v>545</v>
      </c>
      <c r="AO130" s="43" t="s">
        <v>545</v>
      </c>
      <c r="AP130" s="43" t="s">
        <v>545</v>
      </c>
      <c r="AQ130" s="43" t="s">
        <v>545</v>
      </c>
      <c r="AR130" s="43" t="s">
        <v>545</v>
      </c>
    </row>
    <row r="131" spans="1:44" ht="12.75">
      <c r="A131" s="27" t="s">
        <v>734</v>
      </c>
      <c r="B131" s="2" t="s">
        <v>341</v>
      </c>
      <c r="C131" s="2" t="s">
        <v>468</v>
      </c>
      <c r="D131" s="1">
        <v>33</v>
      </c>
      <c r="E131" s="1" t="s">
        <v>293</v>
      </c>
      <c r="F131" s="49" t="s">
        <v>294</v>
      </c>
      <c r="G131" s="10">
        <v>1769433.1304684922</v>
      </c>
      <c r="H131" s="10">
        <v>5467578.378263335</v>
      </c>
      <c r="I131" s="12">
        <v>-40.925366694639735</v>
      </c>
      <c r="J131" s="12">
        <v>175.01229828529432</v>
      </c>
      <c r="K131" s="1" t="s">
        <v>391</v>
      </c>
      <c r="L131" s="1" t="s">
        <v>839</v>
      </c>
      <c r="M131" s="20" t="s">
        <v>397</v>
      </c>
      <c r="N131" s="51" t="s">
        <v>468</v>
      </c>
      <c r="O131" s="21" t="s">
        <v>863</v>
      </c>
      <c r="P131" s="22" t="s">
        <v>862</v>
      </c>
      <c r="Q131" s="16">
        <v>25942</v>
      </c>
      <c r="R131" s="17">
        <v>1007</v>
      </c>
      <c r="S131" s="17">
        <v>12968</v>
      </c>
      <c r="T131" s="17">
        <v>11151</v>
      </c>
      <c r="U131" s="17">
        <v>688</v>
      </c>
      <c r="V131" s="17">
        <v>126</v>
      </c>
      <c r="W131" s="17">
        <v>2</v>
      </c>
      <c r="X131" s="19" t="s">
        <v>894</v>
      </c>
      <c r="Y131" s="31">
        <v>29.660809875867</v>
      </c>
      <c r="Z131" s="31">
        <v>62.784</v>
      </c>
      <c r="AA131" s="32">
        <v>0.4724262531196961</v>
      </c>
      <c r="AB131" s="31">
        <v>42.999114754098</v>
      </c>
      <c r="AC131" s="31">
        <v>34.437915258512</v>
      </c>
      <c r="AD131" s="31">
        <v>27.709842972948</v>
      </c>
      <c r="AE131" s="31">
        <v>31.897165153178</v>
      </c>
      <c r="AF131" s="31">
        <v>29.203434096091</v>
      </c>
      <c r="AG131" s="31">
        <v>22.104412238178</v>
      </c>
      <c r="AH131" s="33" t="s">
        <v>296</v>
      </c>
      <c r="AI131" s="56" t="str">
        <f>IF(ISNA(Z192),"",HYPERLINK(CONCATENATE("./plots/trace_",GXPs!A131,".png"),"Plot for "&amp;A131))</f>
        <v>Plot for PRM0331</v>
      </c>
      <c r="AJ131" s="57" t="str">
        <f>IF(ISNA(Z192),"",HYPERLINK(CONCATENATE("./plots/profile_",GXPs!A131,".png"),"Plot for "&amp;A131))</f>
        <v>Plot for PRM0331</v>
      </c>
      <c r="AK131" s="38" t="s">
        <v>545</v>
      </c>
      <c r="AL131" s="46" t="s">
        <v>545</v>
      </c>
      <c r="AM131" s="41" t="s">
        <v>199</v>
      </c>
      <c r="AN131" s="42" t="s">
        <v>199</v>
      </c>
      <c r="AO131" s="43">
        <v>0</v>
      </c>
      <c r="AP131" s="43">
        <v>0.92</v>
      </c>
      <c r="AQ131" s="43">
        <v>0.04</v>
      </c>
      <c r="AR131" s="43">
        <v>0.04</v>
      </c>
    </row>
    <row r="132" spans="1:44" ht="12.75">
      <c r="A132" s="27" t="s">
        <v>652</v>
      </c>
      <c r="B132" s="2" t="s">
        <v>342</v>
      </c>
      <c r="C132" s="2" t="s">
        <v>470</v>
      </c>
      <c r="D132" s="1">
        <v>33</v>
      </c>
      <c r="E132" s="1" t="s">
        <v>293</v>
      </c>
      <c r="F132" s="49" t="s">
        <v>294</v>
      </c>
      <c r="G132" s="10">
        <v>1928301.7723790493</v>
      </c>
      <c r="H132" s="10">
        <v>5615034.716515777</v>
      </c>
      <c r="I132" s="12">
        <v>-39.551584145650104</v>
      </c>
      <c r="J132" s="12">
        <v>176.8206799563245</v>
      </c>
      <c r="K132" s="1" t="s">
        <v>391</v>
      </c>
      <c r="L132" s="1" t="s">
        <v>840</v>
      </c>
      <c r="M132" s="20" t="s">
        <v>507</v>
      </c>
      <c r="N132" s="51" t="s">
        <v>150</v>
      </c>
      <c r="O132" s="21" t="s">
        <v>874</v>
      </c>
      <c r="P132" s="22" t="s">
        <v>895</v>
      </c>
      <c r="Q132" s="16">
        <v>21733</v>
      </c>
      <c r="R132" s="17">
        <v>394</v>
      </c>
      <c r="S132" s="17">
        <v>9189</v>
      </c>
      <c r="T132" s="17">
        <v>11162</v>
      </c>
      <c r="U132" s="17">
        <v>101</v>
      </c>
      <c r="V132" s="17">
        <v>886</v>
      </c>
      <c r="W132" s="17">
        <v>1</v>
      </c>
      <c r="X132" s="19" t="s">
        <v>784</v>
      </c>
      <c r="Y132" s="31">
        <v>32.169547234392</v>
      </c>
      <c r="Z132" s="31">
        <v>68.436</v>
      </c>
      <c r="AA132" s="32">
        <v>0.4700676140392775</v>
      </c>
      <c r="AB132" s="31">
        <v>44.856819473422995</v>
      </c>
      <c r="AC132" s="31">
        <v>37.108132828920006</v>
      </c>
      <c r="AD132" s="31">
        <v>28.217334638856</v>
      </c>
      <c r="AE132" s="31">
        <v>35.940934038519</v>
      </c>
      <c r="AF132" s="31">
        <v>33.964443637592</v>
      </c>
      <c r="AG132" s="31">
        <v>24.911282722034</v>
      </c>
      <c r="AH132" s="33" t="s">
        <v>296</v>
      </c>
      <c r="AI132" s="56" t="str">
        <f>IF(ISNA(Z193),"",HYPERLINK(CONCATENATE("./plots/trace_",GXPs!A132,".png"),"Plot for "&amp;A132))</f>
        <v>Plot for RDF0331</v>
      </c>
      <c r="AJ132" s="57" t="str">
        <f>IF(ISNA(Z193),"",HYPERLINK(CONCATENATE("./plots/profile_",GXPs!A132,".png"),"Plot for "&amp;A132))</f>
        <v>Plot for RDF0331</v>
      </c>
      <c r="AK132" s="38" t="s">
        <v>579</v>
      </c>
      <c r="AL132" s="46" t="s">
        <v>545</v>
      </c>
      <c r="AM132" s="41" t="s">
        <v>545</v>
      </c>
      <c r="AN132" s="42" t="s">
        <v>545</v>
      </c>
      <c r="AO132" s="43" t="s">
        <v>545</v>
      </c>
      <c r="AP132" s="43" t="s">
        <v>545</v>
      </c>
      <c r="AQ132" s="43" t="s">
        <v>545</v>
      </c>
      <c r="AR132" s="43" t="s">
        <v>545</v>
      </c>
    </row>
    <row r="133" spans="1:44" ht="12.75">
      <c r="A133" s="27" t="s">
        <v>735</v>
      </c>
      <c r="B133" s="2" t="s">
        <v>398</v>
      </c>
      <c r="C133" s="2" t="s">
        <v>672</v>
      </c>
      <c r="D133" s="1">
        <v>110</v>
      </c>
      <c r="E133" s="1" t="s">
        <v>293</v>
      </c>
      <c r="F133" s="49">
        <v>38644</v>
      </c>
      <c r="G133" s="10">
        <v>1504534.877668704</v>
      </c>
      <c r="H133" s="10">
        <v>5340444.282471741</v>
      </c>
      <c r="I133" s="12">
        <v>-42.08227549277809</v>
      </c>
      <c r="J133" s="12">
        <v>171.84580499410785</v>
      </c>
      <c r="K133" s="1" t="s">
        <v>218</v>
      </c>
      <c r="L133" s="1" t="s">
        <v>835</v>
      </c>
      <c r="M133" s="20" t="s">
        <v>400</v>
      </c>
      <c r="N133" s="51" t="s">
        <v>672</v>
      </c>
      <c r="O133" s="21" t="s">
        <v>941</v>
      </c>
      <c r="P133" s="22" t="s">
        <v>940</v>
      </c>
      <c r="Q133" s="16">
        <v>700</v>
      </c>
      <c r="R133" s="17">
        <v>41</v>
      </c>
      <c r="S133" s="17">
        <v>9</v>
      </c>
      <c r="T133" s="17">
        <v>79</v>
      </c>
      <c r="U133" s="17">
        <v>6</v>
      </c>
      <c r="V133" s="17">
        <v>565</v>
      </c>
      <c r="W133" s="17">
        <v>0</v>
      </c>
      <c r="X133" s="19" t="s">
        <v>937</v>
      </c>
      <c r="Y133" s="31">
        <v>1.7547210163398</v>
      </c>
      <c r="Z133" s="31">
        <v>7.122</v>
      </c>
      <c r="AA133" s="32">
        <v>0.24638037297666385</v>
      </c>
      <c r="AB133" s="31">
        <v>2.0373576751118</v>
      </c>
      <c r="AC133" s="31">
        <v>1.9040329970576</v>
      </c>
      <c r="AD133" s="31">
        <v>1.8252659683479</v>
      </c>
      <c r="AE133" s="31">
        <v>1.7300704240948</v>
      </c>
      <c r="AF133" s="31">
        <v>1.657289234517</v>
      </c>
      <c r="AG133" s="31">
        <v>1.5682955745026</v>
      </c>
      <c r="AH133" s="33" t="s">
        <v>296</v>
      </c>
      <c r="AI133" s="56" t="str">
        <f>IF(ISNA(Z194),"",HYPERLINK(CONCATENATE("./plots/trace_",GXPs!A133,".png"),"Plot for "&amp;A133))</f>
        <v>Plot for RFN1101</v>
      </c>
      <c r="AJ133" s="57" t="str">
        <f>IF(ISNA(Z194),"",HYPERLINK(CONCATENATE("./plots/profile_",GXPs!A133,".png"),"Plot for "&amp;A133))</f>
        <v>Plot for RFN1101</v>
      </c>
      <c r="AK133" s="38" t="s">
        <v>545</v>
      </c>
      <c r="AL133" s="46" t="s">
        <v>545</v>
      </c>
      <c r="AM133" s="41" t="s">
        <v>61</v>
      </c>
      <c r="AN133" s="42" t="s">
        <v>199</v>
      </c>
      <c r="AO133" s="43">
        <v>0</v>
      </c>
      <c r="AP133" s="43">
        <v>0.2</v>
      </c>
      <c r="AQ133" s="43">
        <v>0.6</v>
      </c>
      <c r="AR133" s="43">
        <v>0.2</v>
      </c>
    </row>
    <row r="134" spans="1:44" ht="12.75">
      <c r="A134" s="27" t="s">
        <v>736</v>
      </c>
      <c r="B134" s="2" t="s">
        <v>398</v>
      </c>
      <c r="C134" s="2" t="s">
        <v>672</v>
      </c>
      <c r="D134" s="1">
        <v>110</v>
      </c>
      <c r="E134" s="1" t="s">
        <v>301</v>
      </c>
      <c r="F134" s="49">
        <v>38644</v>
      </c>
      <c r="G134" s="10">
        <v>1504534.877668704</v>
      </c>
      <c r="H134" s="10">
        <v>5340444.282471741</v>
      </c>
      <c r="I134" s="12">
        <v>-42.08227549277809</v>
      </c>
      <c r="J134" s="12">
        <v>171.84580499410785</v>
      </c>
      <c r="K134" s="1" t="s">
        <v>218</v>
      </c>
      <c r="L134" s="1" t="s">
        <v>835</v>
      </c>
      <c r="M134" s="20" t="s">
        <v>400</v>
      </c>
      <c r="N134" s="51" t="s">
        <v>672</v>
      </c>
      <c r="O134" s="21" t="s">
        <v>941</v>
      </c>
      <c r="P134" s="22" t="s">
        <v>940</v>
      </c>
      <c r="Q134" s="16">
        <v>541</v>
      </c>
      <c r="R134" s="17">
        <v>50</v>
      </c>
      <c r="S134" s="17">
        <v>5</v>
      </c>
      <c r="T134" s="17">
        <v>46</v>
      </c>
      <c r="U134" s="17">
        <v>1</v>
      </c>
      <c r="V134" s="17">
        <v>439</v>
      </c>
      <c r="W134" s="17">
        <v>0</v>
      </c>
      <c r="X134" s="19" t="s">
        <v>937</v>
      </c>
      <c r="Y134" s="31">
        <v>2.6732329961632</v>
      </c>
      <c r="Z134" s="31">
        <v>7.82</v>
      </c>
      <c r="AA134" s="32">
        <v>0.34184565168327363</v>
      </c>
      <c r="AB134" s="31">
        <v>2.9438524590164</v>
      </c>
      <c r="AC134" s="31">
        <v>2.9008203026482002</v>
      </c>
      <c r="AD134" s="31">
        <v>2.644719116475</v>
      </c>
      <c r="AE134" s="31">
        <v>2.7396392426088</v>
      </c>
      <c r="AF134" s="31">
        <v>2.6843168743559</v>
      </c>
      <c r="AG134" s="31">
        <v>2.4417121396671</v>
      </c>
      <c r="AH134" s="33" t="s">
        <v>296</v>
      </c>
      <c r="AI134" s="56" t="str">
        <f>IF(ISNA(Z195),"",HYPERLINK(CONCATENATE("./plots/trace_",GXPs!A134,".png"),"Plot for "&amp;A134))</f>
        <v>Plot for RFN1102</v>
      </c>
      <c r="AJ134" s="57" t="str">
        <f>IF(ISNA(Z195),"",HYPERLINK(CONCATENATE("./plots/profile_",GXPs!A134,".png"),"Plot for "&amp;A134))</f>
        <v>Plot for RFN1102</v>
      </c>
      <c r="AK134" s="38" t="s">
        <v>545</v>
      </c>
      <c r="AL134" s="46" t="s">
        <v>545</v>
      </c>
      <c r="AM134" s="41" t="s">
        <v>545</v>
      </c>
      <c r="AN134" s="42" t="s">
        <v>545</v>
      </c>
      <c r="AO134" s="43" t="s">
        <v>545</v>
      </c>
      <c r="AP134" s="43" t="s">
        <v>545</v>
      </c>
      <c r="AQ134" s="43" t="s">
        <v>545</v>
      </c>
      <c r="AR134" s="43" t="s">
        <v>545</v>
      </c>
    </row>
    <row r="135" spans="1:44" ht="12.75">
      <c r="A135" s="27" t="s">
        <v>633</v>
      </c>
      <c r="B135" s="2" t="s">
        <v>343</v>
      </c>
      <c r="C135" s="2" t="s">
        <v>516</v>
      </c>
      <c r="D135" s="1">
        <v>22</v>
      </c>
      <c r="E135" s="1" t="s">
        <v>293</v>
      </c>
      <c r="F135" s="49" t="s">
        <v>294</v>
      </c>
      <c r="G135" s="10">
        <v>1753727.7087441771</v>
      </c>
      <c r="H135" s="10">
        <v>5913297.435396445</v>
      </c>
      <c r="I135" s="12">
        <v>-36.91381665168977</v>
      </c>
      <c r="J135" s="12">
        <v>174.72572303279097</v>
      </c>
      <c r="K135" s="1" t="s">
        <v>391</v>
      </c>
      <c r="L135" s="1" t="s">
        <v>837</v>
      </c>
      <c r="M135" s="20" t="s">
        <v>390</v>
      </c>
      <c r="N135" s="51" t="s">
        <v>182</v>
      </c>
      <c r="O135" s="21" t="s">
        <v>928</v>
      </c>
      <c r="P135" s="22" t="s">
        <v>927</v>
      </c>
      <c r="Q135" s="16">
        <v>40335</v>
      </c>
      <c r="R135" s="17">
        <v>557</v>
      </c>
      <c r="S135" s="17">
        <v>3166</v>
      </c>
      <c r="T135" s="17">
        <v>6299</v>
      </c>
      <c r="U135" s="17">
        <v>29658</v>
      </c>
      <c r="V135" s="17">
        <v>153</v>
      </c>
      <c r="W135" s="17">
        <v>502</v>
      </c>
      <c r="X135" s="19" t="s">
        <v>905</v>
      </c>
      <c r="Y135" s="31">
        <v>48.566158269441004</v>
      </c>
      <c r="Z135" s="31">
        <v>108.984</v>
      </c>
      <c r="AA135" s="32">
        <v>0.44562649810468513</v>
      </c>
      <c r="AB135" s="31">
        <v>70.67353820168901</v>
      </c>
      <c r="AC135" s="31">
        <v>56.898226481715</v>
      </c>
      <c r="AD135" s="31">
        <v>46.145506239183995</v>
      </c>
      <c r="AE135" s="31">
        <v>50.995879253568</v>
      </c>
      <c r="AF135" s="31">
        <v>47.647941568859004</v>
      </c>
      <c r="AG135" s="31">
        <v>35.672083142779</v>
      </c>
      <c r="AH135" s="33" t="s">
        <v>296</v>
      </c>
      <c r="AI135" s="56" t="str">
        <f>IF(ISNA(Z196),"",HYPERLINK(CONCATENATE("./plots/trace_",GXPs!A135,".png"),"Plot for "&amp;A135))</f>
        <v>Plot for ROS0221</v>
      </c>
      <c r="AJ135" s="57" t="str">
        <f>IF(ISNA(Z196),"",HYPERLINK(CONCATENATE("./plots/profile_",GXPs!A135,".png"),"Plot for "&amp;A135))</f>
        <v>Plot for ROS0221</v>
      </c>
      <c r="AK135" s="38" t="s">
        <v>545</v>
      </c>
      <c r="AL135" s="46" t="s">
        <v>545</v>
      </c>
      <c r="AM135" s="41" t="s">
        <v>545</v>
      </c>
      <c r="AN135" s="42" t="s">
        <v>545</v>
      </c>
      <c r="AO135" s="43" t="s">
        <v>545</v>
      </c>
      <c r="AP135" s="43" t="s">
        <v>545</v>
      </c>
      <c r="AQ135" s="43" t="s">
        <v>545</v>
      </c>
      <c r="AR135" s="43" t="s">
        <v>545</v>
      </c>
    </row>
    <row r="136" spans="1:44" ht="12.75">
      <c r="A136" s="27" t="s">
        <v>707</v>
      </c>
      <c r="B136" s="2" t="s">
        <v>343</v>
      </c>
      <c r="C136" s="2" t="s">
        <v>516</v>
      </c>
      <c r="D136" s="1">
        <v>110</v>
      </c>
      <c r="E136" s="1" t="s">
        <v>293</v>
      </c>
      <c r="F136" s="49" t="s">
        <v>294</v>
      </c>
      <c r="G136" s="10">
        <v>1753727.7087441771</v>
      </c>
      <c r="H136" s="10">
        <v>5913297.435396445</v>
      </c>
      <c r="I136" s="12">
        <v>-36.91381665168977</v>
      </c>
      <c r="J136" s="12">
        <v>174.72572303279097</v>
      </c>
      <c r="K136" s="1" t="s">
        <v>391</v>
      </c>
      <c r="L136" s="1" t="s">
        <v>837</v>
      </c>
      <c r="M136" s="20" t="s">
        <v>390</v>
      </c>
      <c r="N136" s="51" t="s">
        <v>182</v>
      </c>
      <c r="O136" s="21" t="s">
        <v>928</v>
      </c>
      <c r="P136" s="22" t="s">
        <v>927</v>
      </c>
      <c r="Q136" s="16">
        <v>21686</v>
      </c>
      <c r="R136" s="17">
        <v>639</v>
      </c>
      <c r="S136" s="17">
        <v>2155</v>
      </c>
      <c r="T136" s="17">
        <v>4482</v>
      </c>
      <c r="U136" s="17">
        <v>13280</v>
      </c>
      <c r="V136" s="17">
        <v>112</v>
      </c>
      <c r="W136" s="17">
        <v>1018</v>
      </c>
      <c r="X136" s="19" t="s">
        <v>905</v>
      </c>
      <c r="Y136" s="31">
        <v>61.254029321832995</v>
      </c>
      <c r="Z136" s="31">
        <v>181.596</v>
      </c>
      <c r="AA136" s="32">
        <v>0.3373093532998138</v>
      </c>
      <c r="AB136" s="31">
        <v>78.904557774466</v>
      </c>
      <c r="AC136" s="31">
        <v>75.751624211854</v>
      </c>
      <c r="AD136" s="31">
        <v>52.504104927589</v>
      </c>
      <c r="AE136" s="31">
        <v>66.518002394971</v>
      </c>
      <c r="AF136" s="31">
        <v>71.382865659039</v>
      </c>
      <c r="AG136" s="31">
        <v>46.131158053599</v>
      </c>
      <c r="AH136" s="33" t="s">
        <v>296</v>
      </c>
      <c r="AI136" s="56" t="str">
        <f>IF(ISNA(Z197),"",HYPERLINK(CONCATENATE("./plots/trace_",GXPs!A136,".png"),"Plot for "&amp;A136))</f>
        <v>Plot for ROS1101</v>
      </c>
      <c r="AJ136" s="57" t="str">
        <f>IF(ISNA(Z197),"",HYPERLINK(CONCATENATE("./plots/profile_",GXPs!A136,".png"),"Plot for "&amp;A136))</f>
        <v>Plot for ROS1101</v>
      </c>
      <c r="AK136" s="38" t="s">
        <v>545</v>
      </c>
      <c r="AL136" s="46" t="s">
        <v>545</v>
      </c>
      <c r="AM136" s="41" t="s">
        <v>545</v>
      </c>
      <c r="AN136" s="42" t="s">
        <v>545</v>
      </c>
      <c r="AO136" s="43" t="s">
        <v>545</v>
      </c>
      <c r="AP136" s="43" t="s">
        <v>545</v>
      </c>
      <c r="AQ136" s="43" t="s">
        <v>545</v>
      </c>
      <c r="AR136" s="43" t="s">
        <v>545</v>
      </c>
    </row>
    <row r="137" spans="1:44" ht="12.75">
      <c r="A137" s="27" t="s">
        <v>600</v>
      </c>
      <c r="B137" s="2" t="s">
        <v>344</v>
      </c>
      <c r="C137" s="2" t="s">
        <v>541</v>
      </c>
      <c r="D137" s="1">
        <v>11</v>
      </c>
      <c r="E137" s="1" t="s">
        <v>293</v>
      </c>
      <c r="F137" s="49" t="s">
        <v>294</v>
      </c>
      <c r="G137" s="10">
        <v>1882788.9566364987</v>
      </c>
      <c r="H137" s="10">
        <v>5772796.119242708</v>
      </c>
      <c r="I137" s="12">
        <v>-38.14841137316071</v>
      </c>
      <c r="J137" s="12">
        <v>176.22703613474803</v>
      </c>
      <c r="K137" s="1" t="s">
        <v>391</v>
      </c>
      <c r="L137" s="1" t="s">
        <v>836</v>
      </c>
      <c r="M137" s="20" t="s">
        <v>392</v>
      </c>
      <c r="N137" s="51" t="s">
        <v>541</v>
      </c>
      <c r="O137" s="21" t="s">
        <v>874</v>
      </c>
      <c r="P137" s="22" t="s">
        <v>895</v>
      </c>
      <c r="Q137" s="16">
        <v>10699</v>
      </c>
      <c r="R137" s="17">
        <v>82</v>
      </c>
      <c r="S137" s="17">
        <v>3915</v>
      </c>
      <c r="T137" s="17">
        <v>755</v>
      </c>
      <c r="U137" s="17">
        <v>1566</v>
      </c>
      <c r="V137" s="17">
        <v>3999</v>
      </c>
      <c r="W137" s="17">
        <v>382</v>
      </c>
      <c r="X137" s="19" t="s">
        <v>937</v>
      </c>
      <c r="Y137" s="31">
        <v>15.622047622307</v>
      </c>
      <c r="Z137" s="31">
        <v>36.9</v>
      </c>
      <c r="AA137" s="32">
        <v>0.42336172418176155</v>
      </c>
      <c r="AB137" s="31">
        <v>22.560456035768</v>
      </c>
      <c r="AC137" s="31">
        <v>18.44242925599</v>
      </c>
      <c r="AD137" s="31">
        <v>14.172370070134</v>
      </c>
      <c r="AE137" s="31">
        <v>17.063794032532</v>
      </c>
      <c r="AF137" s="31">
        <v>15.691354217681</v>
      </c>
      <c r="AG137" s="31">
        <v>11.651497942010002</v>
      </c>
      <c r="AH137" s="33" t="s">
        <v>296</v>
      </c>
      <c r="AI137" s="56" t="str">
        <f>IF(ISNA(Z198),"",HYPERLINK(CONCATENATE("./plots/trace_",GXPs!A137,".png"),"Plot for "&amp;A137))</f>
        <v>Plot for ROT0111</v>
      </c>
      <c r="AJ137" s="57" t="str">
        <f>IF(ISNA(Z198),"",HYPERLINK(CONCATENATE("./plots/profile_",GXPs!A137,".png"),"Plot for "&amp;A137))</f>
        <v>Plot for ROT0111</v>
      </c>
      <c r="AK137" s="38" t="s">
        <v>562</v>
      </c>
      <c r="AL137" s="46" t="s">
        <v>545</v>
      </c>
      <c r="AM137" s="41" t="s">
        <v>545</v>
      </c>
      <c r="AN137" s="42" t="s">
        <v>545</v>
      </c>
      <c r="AO137" s="43" t="s">
        <v>545</v>
      </c>
      <c r="AP137" s="43" t="s">
        <v>545</v>
      </c>
      <c r="AQ137" s="43" t="s">
        <v>545</v>
      </c>
      <c r="AR137" s="43" t="s">
        <v>545</v>
      </c>
    </row>
    <row r="138" spans="1:44" ht="12.75">
      <c r="A138" s="27" t="s">
        <v>737</v>
      </c>
      <c r="B138" s="2" t="s">
        <v>344</v>
      </c>
      <c r="C138" s="2" t="s">
        <v>541</v>
      </c>
      <c r="D138" s="1">
        <v>33</v>
      </c>
      <c r="E138" s="1" t="s">
        <v>293</v>
      </c>
      <c r="F138" s="49" t="s">
        <v>294</v>
      </c>
      <c r="G138" s="10">
        <v>1882788.9566364987</v>
      </c>
      <c r="H138" s="10">
        <v>5772796.119242708</v>
      </c>
      <c r="I138" s="12">
        <v>-38.14841137316071</v>
      </c>
      <c r="J138" s="12">
        <v>176.22703613474803</v>
      </c>
      <c r="K138" s="1" t="s">
        <v>391</v>
      </c>
      <c r="L138" s="1" t="s">
        <v>836</v>
      </c>
      <c r="M138" s="20" t="s">
        <v>392</v>
      </c>
      <c r="N138" s="51" t="s">
        <v>541</v>
      </c>
      <c r="O138" s="21" t="s">
        <v>874</v>
      </c>
      <c r="P138" s="22" t="s">
        <v>895</v>
      </c>
      <c r="Q138" s="16">
        <v>10912</v>
      </c>
      <c r="R138" s="17">
        <v>104</v>
      </c>
      <c r="S138" s="17">
        <v>3397</v>
      </c>
      <c r="T138" s="17">
        <v>623</v>
      </c>
      <c r="U138" s="17">
        <v>1762</v>
      </c>
      <c r="V138" s="17">
        <v>4594</v>
      </c>
      <c r="W138" s="17">
        <v>432</v>
      </c>
      <c r="X138" s="19" t="s">
        <v>937</v>
      </c>
      <c r="Y138" s="31">
        <v>23.040128650968</v>
      </c>
      <c r="Z138" s="31">
        <v>44.962</v>
      </c>
      <c r="AA138" s="32">
        <v>0.5124355822910013</v>
      </c>
      <c r="AB138" s="31">
        <v>27.534451266766</v>
      </c>
      <c r="AC138" s="31">
        <v>26.660407398066</v>
      </c>
      <c r="AD138" s="31">
        <v>18.898934602423</v>
      </c>
      <c r="AE138" s="31">
        <v>26.351623191298</v>
      </c>
      <c r="AF138" s="31">
        <v>27.332021278392</v>
      </c>
      <c r="AG138" s="31">
        <v>19.31838690204</v>
      </c>
      <c r="AH138" s="33" t="s">
        <v>296</v>
      </c>
      <c r="AI138" s="56" t="str">
        <f>IF(ISNA(Z199),"",HYPERLINK(CONCATENATE("./plots/trace_",GXPs!A138,".png"),"Plot for "&amp;A138))</f>
        <v>Plot for ROT0331</v>
      </c>
      <c r="AJ138" s="57" t="str">
        <f>IF(ISNA(Z199),"",HYPERLINK(CONCATENATE("./plots/profile_",GXPs!A138,".png"),"Plot for "&amp;A138))</f>
        <v>Plot for ROT0331</v>
      </c>
      <c r="AK138" s="38" t="s">
        <v>32</v>
      </c>
      <c r="AL138" s="46" t="s">
        <v>545</v>
      </c>
      <c r="AM138" s="41" t="s">
        <v>545</v>
      </c>
      <c r="AN138" s="42" t="s">
        <v>545</v>
      </c>
      <c r="AO138" s="43" t="s">
        <v>545</v>
      </c>
      <c r="AP138" s="43" t="s">
        <v>545</v>
      </c>
      <c r="AQ138" s="43" t="s">
        <v>545</v>
      </c>
      <c r="AR138" s="43" t="s">
        <v>545</v>
      </c>
    </row>
    <row r="139" spans="1:44" ht="12.75">
      <c r="A139" s="27" t="s">
        <v>667</v>
      </c>
      <c r="B139" s="2" t="s">
        <v>345</v>
      </c>
      <c r="C139" s="2" t="s">
        <v>473</v>
      </c>
      <c r="D139" s="1">
        <v>33</v>
      </c>
      <c r="E139" s="1" t="s">
        <v>293</v>
      </c>
      <c r="F139" s="49" t="s">
        <v>294</v>
      </c>
      <c r="G139" s="10">
        <v>1567464.755202163</v>
      </c>
      <c r="H139" s="10">
        <v>5202756.529402291</v>
      </c>
      <c r="I139" s="12">
        <v>-43.32733008517458</v>
      </c>
      <c r="J139" s="12">
        <v>172.59869883478297</v>
      </c>
      <c r="K139" s="1" t="s">
        <v>218</v>
      </c>
      <c r="L139" s="1" t="s">
        <v>790</v>
      </c>
      <c r="M139" s="20" t="s">
        <v>221</v>
      </c>
      <c r="N139" s="51" t="s">
        <v>127</v>
      </c>
      <c r="O139" s="21" t="s">
        <v>904</v>
      </c>
      <c r="P139" s="22" t="s">
        <v>903</v>
      </c>
      <c r="Q139" s="16">
        <v>14980</v>
      </c>
      <c r="R139" s="17">
        <v>1347</v>
      </c>
      <c r="S139" s="17">
        <v>283</v>
      </c>
      <c r="T139" s="17">
        <v>12978</v>
      </c>
      <c r="U139" s="17">
        <v>97</v>
      </c>
      <c r="V139" s="17">
        <v>275</v>
      </c>
      <c r="W139" s="17">
        <v>0</v>
      </c>
      <c r="X139" s="19" t="s">
        <v>784</v>
      </c>
      <c r="Y139" s="31">
        <v>22.272339608434</v>
      </c>
      <c r="Z139" s="31">
        <v>38.864</v>
      </c>
      <c r="AA139" s="32">
        <v>0.5730840780268115</v>
      </c>
      <c r="AB139" s="31">
        <v>28.239076800795</v>
      </c>
      <c r="AC139" s="31">
        <v>22.067340058848</v>
      </c>
      <c r="AD139" s="31">
        <v>20.250486929593</v>
      </c>
      <c r="AE139" s="31">
        <v>25.629065562319</v>
      </c>
      <c r="AF139" s="31">
        <v>23.174867178924</v>
      </c>
      <c r="AG139" s="31">
        <v>19.640523826945998</v>
      </c>
      <c r="AH139" s="33" t="s">
        <v>296</v>
      </c>
      <c r="AI139" s="56" t="str">
        <f>IF(ISNA(Z200),"",HYPERLINK(CONCATENATE("./plots/trace_",GXPs!A139,".png"),"Plot for "&amp;A139))</f>
        <v>Plot for SBK0331</v>
      </c>
      <c r="AJ139" s="57" t="str">
        <f>IF(ISNA(Z200),"",HYPERLINK(CONCATENATE("./plots/profile_",GXPs!A139,".png"),"Plot for "&amp;A139))</f>
        <v>Plot for SBK0331</v>
      </c>
      <c r="AK139" s="38" t="s">
        <v>545</v>
      </c>
      <c r="AL139" s="46" t="s">
        <v>545</v>
      </c>
      <c r="AM139" s="41" t="s">
        <v>199</v>
      </c>
      <c r="AN139" s="42" t="s">
        <v>101</v>
      </c>
      <c r="AO139" s="43">
        <v>0</v>
      </c>
      <c r="AP139" s="43">
        <v>0.5</v>
      </c>
      <c r="AQ139" s="43">
        <v>0.1</v>
      </c>
      <c r="AR139" s="43">
        <v>0.4</v>
      </c>
    </row>
    <row r="140" spans="1:44" ht="12.75">
      <c r="A140" s="27" t="s">
        <v>738</v>
      </c>
      <c r="B140" s="2" t="s">
        <v>346</v>
      </c>
      <c r="C140" s="2" t="s">
        <v>472</v>
      </c>
      <c r="D140" s="1">
        <v>33</v>
      </c>
      <c r="E140" s="1" t="s">
        <v>293</v>
      </c>
      <c r="F140" s="49" t="s">
        <v>294</v>
      </c>
      <c r="G140" s="10">
        <v>1406621.526004625</v>
      </c>
      <c r="H140" s="10">
        <v>4915070.5880345125</v>
      </c>
      <c r="I140" s="12">
        <v>-45.89074241823877</v>
      </c>
      <c r="J140" s="12">
        <v>170.50749059710174</v>
      </c>
      <c r="K140" s="1" t="s">
        <v>218</v>
      </c>
      <c r="L140" s="1" t="s">
        <v>821</v>
      </c>
      <c r="M140" s="20" t="s">
        <v>509</v>
      </c>
      <c r="N140" s="51" t="s">
        <v>472</v>
      </c>
      <c r="O140" s="21" t="s">
        <v>857</v>
      </c>
      <c r="P140" s="22" t="s">
        <v>856</v>
      </c>
      <c r="Q140" s="16">
        <v>16689</v>
      </c>
      <c r="R140" s="17">
        <v>1887</v>
      </c>
      <c r="S140" s="17">
        <v>184</v>
      </c>
      <c r="T140" s="17">
        <v>8494</v>
      </c>
      <c r="U140" s="17">
        <v>2354</v>
      </c>
      <c r="V140" s="17">
        <v>3571</v>
      </c>
      <c r="W140" s="17">
        <v>199</v>
      </c>
      <c r="X140" s="19" t="s">
        <v>784</v>
      </c>
      <c r="Y140" s="31">
        <v>36.402655645309004</v>
      </c>
      <c r="Z140" s="31">
        <v>72.214</v>
      </c>
      <c r="AA140" s="32">
        <v>0.5040941596547623</v>
      </c>
      <c r="AB140" s="31">
        <v>51.611906805763</v>
      </c>
      <c r="AC140" s="31">
        <v>47.357606893653</v>
      </c>
      <c r="AD140" s="31">
        <v>34.051294562345994</v>
      </c>
      <c r="AE140" s="31">
        <v>36.775145793833</v>
      </c>
      <c r="AF140" s="31">
        <v>36.612103689943</v>
      </c>
      <c r="AG140" s="31">
        <v>25.519444800146</v>
      </c>
      <c r="AH140" s="33" t="s">
        <v>296</v>
      </c>
      <c r="AI140" s="56" t="str">
        <f>IF(ISNA(Z201),"",HYPERLINK(CONCATENATE("./plots/trace_",GXPs!A140,".png"),"Plot for "&amp;A140))</f>
        <v>Plot for SDN0331</v>
      </c>
      <c r="AJ140" s="57" t="str">
        <f>IF(ISNA(Z201),"",HYPERLINK(CONCATENATE("./plots/profile_",GXPs!A140,".png"),"Plot for "&amp;A140))</f>
        <v>Plot for SDN0331</v>
      </c>
      <c r="AK140" s="38" t="s">
        <v>545</v>
      </c>
      <c r="AL140" s="46" t="s">
        <v>545</v>
      </c>
      <c r="AM140" s="41" t="s">
        <v>46</v>
      </c>
      <c r="AN140" s="42" t="s">
        <v>99</v>
      </c>
      <c r="AO140" s="43">
        <v>0.45</v>
      </c>
      <c r="AP140" s="43">
        <v>0.25</v>
      </c>
      <c r="AQ140" s="43">
        <v>0.3</v>
      </c>
      <c r="AR140" s="43">
        <v>0</v>
      </c>
    </row>
    <row r="141" spans="1:44" ht="12.75">
      <c r="A141" s="27" t="s">
        <v>739</v>
      </c>
      <c r="B141" s="2" t="s">
        <v>347</v>
      </c>
      <c r="C141" s="2" t="s">
        <v>476</v>
      </c>
      <c r="D141" s="1">
        <v>33</v>
      </c>
      <c r="E141" s="1" t="s">
        <v>293</v>
      </c>
      <c r="F141" s="49" t="s">
        <v>294</v>
      </c>
      <c r="G141" s="10">
        <v>1713800.6238084587</v>
      </c>
      <c r="H141" s="10">
        <v>5645312.805925762</v>
      </c>
      <c r="I141" s="12">
        <v>-39.33412578201594</v>
      </c>
      <c r="J141" s="12">
        <v>174.3204297169725</v>
      </c>
      <c r="K141" s="1" t="s">
        <v>391</v>
      </c>
      <c r="L141" s="1" t="s">
        <v>841</v>
      </c>
      <c r="M141" s="20" t="s">
        <v>395</v>
      </c>
      <c r="N141" s="51" t="s">
        <v>476</v>
      </c>
      <c r="O141" s="21" t="s">
        <v>915</v>
      </c>
      <c r="P141" s="22" t="s">
        <v>914</v>
      </c>
      <c r="Q141" s="16">
        <v>8165</v>
      </c>
      <c r="R141" s="17">
        <v>206</v>
      </c>
      <c r="S141" s="17">
        <v>6190</v>
      </c>
      <c r="T141" s="17">
        <v>574</v>
      </c>
      <c r="U141" s="17">
        <v>770</v>
      </c>
      <c r="V141" s="17">
        <v>370</v>
      </c>
      <c r="W141" s="17">
        <v>55</v>
      </c>
      <c r="X141" s="19" t="s">
        <v>894</v>
      </c>
      <c r="Y141" s="31">
        <v>14.426027131252</v>
      </c>
      <c r="Z141" s="31">
        <v>23.242</v>
      </c>
      <c r="AA141" s="32">
        <v>0.6206878552298425</v>
      </c>
      <c r="AB141" s="31">
        <v>16.722717536016</v>
      </c>
      <c r="AC141" s="31">
        <v>14.596298781</v>
      </c>
      <c r="AD141" s="31">
        <v>12.506563894708</v>
      </c>
      <c r="AE141" s="31">
        <v>17.392782756212</v>
      </c>
      <c r="AF141" s="31">
        <v>15.473603647724</v>
      </c>
      <c r="AG141" s="31">
        <v>13.276740418915</v>
      </c>
      <c r="AH141" s="33" t="s">
        <v>297</v>
      </c>
      <c r="AI141" s="56" t="str">
        <f>IF(ISNA(Z202),"",HYPERLINK(CONCATENATE("./plots/trace_",GXPs!A141,".png"),"Plot for "&amp;A141))</f>
        <v>Plot for SFD0331</v>
      </c>
      <c r="AJ141" s="57" t="str">
        <f>IF(ISNA(Z202),"",HYPERLINK(CONCATENATE("./plots/profile_",GXPs!A141,".png"),"Plot for "&amp;A141))</f>
        <v>Plot for SFD0331</v>
      </c>
      <c r="AK141" s="38" t="s">
        <v>545</v>
      </c>
      <c r="AL141" s="46" t="s">
        <v>891</v>
      </c>
      <c r="AM141" s="41" t="s">
        <v>199</v>
      </c>
      <c r="AN141" s="42" t="s">
        <v>199</v>
      </c>
      <c r="AO141" s="43">
        <v>0.02</v>
      </c>
      <c r="AP141" s="43">
        <v>0.32</v>
      </c>
      <c r="AQ141" s="43">
        <v>0.38</v>
      </c>
      <c r="AR141" s="43">
        <v>0.28</v>
      </c>
    </row>
    <row r="142" spans="1:44" ht="12.75">
      <c r="A142" s="3" t="s">
        <v>660</v>
      </c>
      <c r="B142" s="2" t="s">
        <v>347</v>
      </c>
      <c r="C142" s="2" t="s">
        <v>476</v>
      </c>
      <c r="D142" s="1">
        <v>220</v>
      </c>
      <c r="E142" s="1" t="s">
        <v>293</v>
      </c>
      <c r="F142" s="49" t="s">
        <v>294</v>
      </c>
      <c r="G142" s="10">
        <v>1713800.6238084587</v>
      </c>
      <c r="H142" s="10">
        <v>5645312.805925762</v>
      </c>
      <c r="I142" s="12">
        <v>-39.33412578201594</v>
      </c>
      <c r="J142" s="12">
        <v>174.3204297169725</v>
      </c>
      <c r="K142" s="1" t="s">
        <v>391</v>
      </c>
      <c r="L142" s="1" t="s">
        <v>841</v>
      </c>
      <c r="M142" s="20" t="s">
        <v>395</v>
      </c>
      <c r="N142" s="51" t="s">
        <v>476</v>
      </c>
      <c r="O142" s="21" t="s">
        <v>545</v>
      </c>
      <c r="P142" s="22" t="s">
        <v>545</v>
      </c>
      <c r="Q142" s="16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9" t="s">
        <v>545</v>
      </c>
      <c r="Y142" s="31">
        <v>0.17409752646951</v>
      </c>
      <c r="Z142" s="31">
        <v>9.7</v>
      </c>
      <c r="AA142" s="32">
        <v>0.017948198605104125</v>
      </c>
      <c r="AB142" s="31">
        <v>0.077500248385494</v>
      </c>
      <c r="AC142" s="31">
        <v>0.082927280369903</v>
      </c>
      <c r="AD142" s="31">
        <v>0.089973585936788</v>
      </c>
      <c r="AE142" s="31">
        <v>0.25945714000599</v>
      </c>
      <c r="AF142" s="31">
        <v>0.26322553407076</v>
      </c>
      <c r="AG142" s="31">
        <v>0.2652428427696</v>
      </c>
      <c r="AH142" s="33" t="s">
        <v>299</v>
      </c>
      <c r="AI142" s="56" t="str">
        <f>IF(ISNA(Z203),"",HYPERLINK(CONCATENATE("./plots/trace_",GXPs!A142,".png"),"Plot for "&amp;A142))</f>
        <v>Plot for SFD2201</v>
      </c>
      <c r="AJ142" s="57" t="str">
        <f>IF(ISNA(Z203),"",HYPERLINK(CONCATENATE("./plots/profile_",GXPs!A142,".png"),"Plot for "&amp;A142))</f>
        <v>Plot for SFD2201</v>
      </c>
      <c r="AK142" s="38" t="s">
        <v>545</v>
      </c>
      <c r="AL142" s="46" t="s">
        <v>545</v>
      </c>
      <c r="AM142" s="41" t="s">
        <v>545</v>
      </c>
      <c r="AN142" s="42" t="s">
        <v>545</v>
      </c>
      <c r="AO142" s="43" t="s">
        <v>545</v>
      </c>
      <c r="AP142" s="43" t="s">
        <v>545</v>
      </c>
      <c r="AQ142" s="43" t="s">
        <v>545</v>
      </c>
      <c r="AR142" s="43" t="s">
        <v>545</v>
      </c>
    </row>
    <row r="143" spans="1:44" ht="12.75">
      <c r="A143" s="27" t="s">
        <v>607</v>
      </c>
      <c r="B143" s="2" t="s">
        <v>348</v>
      </c>
      <c r="C143" s="2" t="s">
        <v>474</v>
      </c>
      <c r="D143" s="1">
        <v>33</v>
      </c>
      <c r="E143" s="1" t="s">
        <v>293</v>
      </c>
      <c r="F143" s="49" t="s">
        <v>294</v>
      </c>
      <c r="G143" s="10">
        <v>1555631.26330111</v>
      </c>
      <c r="H143" s="10">
        <v>5168223.920306741</v>
      </c>
      <c r="I143" s="12">
        <v>-43.63765355374877</v>
      </c>
      <c r="J143" s="12">
        <v>172.44993221336523</v>
      </c>
      <c r="K143" s="1" t="s">
        <v>218</v>
      </c>
      <c r="L143" s="1" t="s">
        <v>788</v>
      </c>
      <c r="M143" s="20" t="s">
        <v>221</v>
      </c>
      <c r="N143" s="51" t="s">
        <v>12</v>
      </c>
      <c r="O143" s="21" t="s">
        <v>911</v>
      </c>
      <c r="P143" s="22" t="s">
        <v>910</v>
      </c>
      <c r="Q143" s="16">
        <v>17232</v>
      </c>
      <c r="R143" s="17">
        <v>11037</v>
      </c>
      <c r="S143" s="17">
        <v>566</v>
      </c>
      <c r="T143" s="17">
        <v>3507</v>
      </c>
      <c r="U143" s="17">
        <v>1475</v>
      </c>
      <c r="V143" s="17">
        <v>409</v>
      </c>
      <c r="W143" s="17">
        <v>238</v>
      </c>
      <c r="X143" s="19" t="s">
        <v>902</v>
      </c>
      <c r="Y143" s="31">
        <v>28.246196558963003</v>
      </c>
      <c r="Z143" s="31">
        <v>51.216</v>
      </c>
      <c r="AA143" s="32">
        <v>0.5515111792987153</v>
      </c>
      <c r="AB143" s="31">
        <v>31.805668156979998</v>
      </c>
      <c r="AC143" s="31">
        <v>25.018602774275003</v>
      </c>
      <c r="AD143" s="31">
        <v>25.458323982148</v>
      </c>
      <c r="AE143" s="31">
        <v>31.997869074942997</v>
      </c>
      <c r="AF143" s="31">
        <v>29.755817276028</v>
      </c>
      <c r="AG143" s="31">
        <v>28.626161071984</v>
      </c>
      <c r="AH143" s="33" t="s">
        <v>297</v>
      </c>
      <c r="AI143" s="56" t="str">
        <f>IF(ISNA(Z204),"",HYPERLINK(CONCATENATE("./plots/trace_",GXPs!A143,".png"),"Plot for "&amp;A143))</f>
        <v>Plot for SPN0331</v>
      </c>
      <c r="AJ143" s="57" t="str">
        <f>IF(ISNA(Z204),"",HYPERLINK(CONCATENATE("./plots/profile_",GXPs!A143,".png"),"Plot for "&amp;A143))</f>
        <v>Plot for SPN0331</v>
      </c>
      <c r="AK143" s="38" t="s">
        <v>545</v>
      </c>
      <c r="AL143" s="46" t="s">
        <v>545</v>
      </c>
      <c r="AM143" s="41" t="s">
        <v>199</v>
      </c>
      <c r="AN143" s="42" t="s">
        <v>887</v>
      </c>
      <c r="AO143" s="43">
        <v>0</v>
      </c>
      <c r="AP143" s="43" t="s">
        <v>78</v>
      </c>
      <c r="AQ143" s="43" t="s">
        <v>79</v>
      </c>
      <c r="AR143" s="43" t="s">
        <v>80</v>
      </c>
    </row>
    <row r="144" spans="1:44" ht="12.75">
      <c r="A144" s="27" t="s">
        <v>5</v>
      </c>
      <c r="B144" s="2" t="s">
        <v>348</v>
      </c>
      <c r="C144" s="2" t="s">
        <v>474</v>
      </c>
      <c r="D144" s="1">
        <v>66</v>
      </c>
      <c r="E144" s="1" t="s">
        <v>293</v>
      </c>
      <c r="F144" s="49">
        <v>39538</v>
      </c>
      <c r="G144" s="10">
        <v>1555631.26330111</v>
      </c>
      <c r="H144" s="10">
        <v>5168223.920306741</v>
      </c>
      <c r="I144" s="12">
        <v>-43.63765355374877</v>
      </c>
      <c r="J144" s="12">
        <v>172.44993221336523</v>
      </c>
      <c r="K144" s="1" t="s">
        <v>218</v>
      </c>
      <c r="L144" s="1" t="s">
        <v>788</v>
      </c>
      <c r="M144" s="20" t="s">
        <v>221</v>
      </c>
      <c r="N144" s="51" t="s">
        <v>12</v>
      </c>
      <c r="O144" s="21" t="s">
        <v>911</v>
      </c>
      <c r="P144" s="22" t="s">
        <v>910</v>
      </c>
      <c r="Q144" s="16">
        <v>1519</v>
      </c>
      <c r="R144" s="17">
        <v>990</v>
      </c>
      <c r="S144" s="17">
        <v>36</v>
      </c>
      <c r="T144" s="17">
        <v>269</v>
      </c>
      <c r="U144" s="17">
        <v>138</v>
      </c>
      <c r="V144" s="17">
        <v>69</v>
      </c>
      <c r="W144" s="17">
        <v>17</v>
      </c>
      <c r="X144" s="19" t="s">
        <v>902</v>
      </c>
      <c r="Y144" s="31">
        <v>3.4960234103328</v>
      </c>
      <c r="Z144" s="31">
        <v>15.656</v>
      </c>
      <c r="AA144" s="32">
        <v>0.22330246616842103</v>
      </c>
      <c r="AB144" s="31">
        <v>2.2142513661202003</v>
      </c>
      <c r="AC144" s="31">
        <v>2.0488751576292996</v>
      </c>
      <c r="AD144" s="31">
        <v>1.7324173497268</v>
      </c>
      <c r="AE144" s="31">
        <v>5.5132053651267</v>
      </c>
      <c r="AF144" s="31">
        <v>5.403635308953301</v>
      </c>
      <c r="AG144" s="31">
        <v>5.3001401639344</v>
      </c>
      <c r="AH144" s="33" t="s">
        <v>297</v>
      </c>
      <c r="AI144" s="56" t="str">
        <f>IF(ISNA(Z205),"",HYPERLINK(CONCATENATE("./plots/trace_",GXPs!A144,".png"),"Plot for "&amp;A144))</f>
        <v>Plot for SPN0661</v>
      </c>
      <c r="AJ144" s="57" t="str">
        <f>IF(ISNA(Z205),"",HYPERLINK(CONCATENATE("./plots/profile_",GXPs!A144,".png"),"Plot for "&amp;A144))</f>
        <v>Plot for SPN0661</v>
      </c>
      <c r="AK144" s="38" t="s">
        <v>545</v>
      </c>
      <c r="AL144" s="46" t="s">
        <v>545</v>
      </c>
      <c r="AM144" s="41" t="s">
        <v>59</v>
      </c>
      <c r="AN144" s="42" t="s">
        <v>887</v>
      </c>
      <c r="AO144" s="43">
        <v>0</v>
      </c>
      <c r="AP144" s="43" t="s">
        <v>78</v>
      </c>
      <c r="AQ144" s="43" t="s">
        <v>79</v>
      </c>
      <c r="AR144" s="43" t="s">
        <v>80</v>
      </c>
    </row>
    <row r="145" spans="1:44" ht="12.75">
      <c r="A145" s="27" t="s">
        <v>703</v>
      </c>
      <c r="B145" s="2" t="s">
        <v>349</v>
      </c>
      <c r="C145" s="2" t="s">
        <v>475</v>
      </c>
      <c r="D145" s="1">
        <v>33</v>
      </c>
      <c r="E145" s="1" t="s">
        <v>293</v>
      </c>
      <c r="F145" s="49" t="s">
        <v>294</v>
      </c>
      <c r="G145" s="10">
        <v>1620404.2721638058</v>
      </c>
      <c r="H145" s="10">
        <v>5426289.057351219</v>
      </c>
      <c r="I145" s="12">
        <v>-41.314606146587394</v>
      </c>
      <c r="J145" s="12">
        <v>173.24377748798068</v>
      </c>
      <c r="K145" s="1" t="s">
        <v>218</v>
      </c>
      <c r="L145" s="1" t="s">
        <v>842</v>
      </c>
      <c r="M145" s="20" t="s">
        <v>508</v>
      </c>
      <c r="N145" s="51" t="s">
        <v>134</v>
      </c>
      <c r="O145" s="21" t="s">
        <v>920</v>
      </c>
      <c r="P145" s="22" t="s">
        <v>919</v>
      </c>
      <c r="Q145" s="16">
        <v>32898</v>
      </c>
      <c r="R145" s="17">
        <v>2266</v>
      </c>
      <c r="S145" s="17">
        <v>341</v>
      </c>
      <c r="T145" s="17">
        <v>23424</v>
      </c>
      <c r="U145" s="17">
        <v>68</v>
      </c>
      <c r="V145" s="17">
        <v>6799</v>
      </c>
      <c r="W145" s="17">
        <v>0</v>
      </c>
      <c r="X145" s="19" t="s">
        <v>784</v>
      </c>
      <c r="Y145" s="31">
        <v>70.42035453176301</v>
      </c>
      <c r="Z145" s="31">
        <v>121.95</v>
      </c>
      <c r="AA145" s="32">
        <v>0.5774526816872736</v>
      </c>
      <c r="AB145" s="31">
        <v>94.00540784898199</v>
      </c>
      <c r="AC145" s="31">
        <v>81.587739386297</v>
      </c>
      <c r="AD145" s="31">
        <v>67.364757719282</v>
      </c>
      <c r="AE145" s="31">
        <v>72.987879453148</v>
      </c>
      <c r="AF145" s="31">
        <v>71.030053027105</v>
      </c>
      <c r="AG145" s="31">
        <v>55.050619043264</v>
      </c>
      <c r="AH145" s="33" t="s">
        <v>296</v>
      </c>
      <c r="AI145" s="56" t="str">
        <f>IF(ISNA(Z206),"",HYPERLINK(CONCATENATE("./plots/trace_",GXPs!A145,".png"),"Plot for "&amp;A145))</f>
        <v>Plot for STK0331</v>
      </c>
      <c r="AJ145" s="57" t="str">
        <f>IF(ISNA(Z206),"",HYPERLINK(CONCATENATE("./plots/profile_",GXPs!A145,".png"),"Plot for "&amp;A145))</f>
        <v>Plot for STK0331</v>
      </c>
      <c r="AK145" s="38" t="s">
        <v>545</v>
      </c>
      <c r="AL145" s="46" t="s">
        <v>545</v>
      </c>
      <c r="AM145" s="41" t="s">
        <v>55</v>
      </c>
      <c r="AN145" s="42" t="s">
        <v>199</v>
      </c>
      <c r="AO145" s="43">
        <v>0.1</v>
      </c>
      <c r="AP145" s="43">
        <v>0.3</v>
      </c>
      <c r="AQ145" s="43">
        <v>0.55</v>
      </c>
      <c r="AR145" s="43">
        <v>0.05</v>
      </c>
    </row>
    <row r="146" spans="1:44" ht="12.75">
      <c r="A146" s="27" t="s">
        <v>740</v>
      </c>
      <c r="B146" s="2" t="s">
        <v>350</v>
      </c>
      <c r="C146" s="2" t="s">
        <v>477</v>
      </c>
      <c r="D146" s="1">
        <v>11</v>
      </c>
      <c r="E146" s="1" t="s">
        <v>293</v>
      </c>
      <c r="F146" s="49" t="s">
        <v>294</v>
      </c>
      <c r="G146" s="10">
        <v>1452573.5693922322</v>
      </c>
      <c r="H146" s="10">
        <v>5045117.747759002</v>
      </c>
      <c r="I146" s="12">
        <v>-44.73214770529643</v>
      </c>
      <c r="J146" s="12">
        <v>171.13812723453475</v>
      </c>
      <c r="K146" s="1" t="s">
        <v>218</v>
      </c>
      <c r="L146" s="1" t="s">
        <v>843</v>
      </c>
      <c r="M146" s="20" t="s">
        <v>509</v>
      </c>
      <c r="N146" s="51" t="s">
        <v>15</v>
      </c>
      <c r="O146" s="21" t="s">
        <v>777</v>
      </c>
      <c r="P146" s="22" t="s">
        <v>776</v>
      </c>
      <c r="Q146" s="16">
        <v>3603</v>
      </c>
      <c r="R146" s="17">
        <v>456</v>
      </c>
      <c r="S146" s="17">
        <v>331</v>
      </c>
      <c r="T146" s="17">
        <v>2394</v>
      </c>
      <c r="U146" s="17">
        <v>19</v>
      </c>
      <c r="V146" s="17">
        <v>403</v>
      </c>
      <c r="W146" s="17">
        <v>0</v>
      </c>
      <c r="X146" s="19" t="s">
        <v>784</v>
      </c>
      <c r="Y146" s="31">
        <v>8.0634718875502</v>
      </c>
      <c r="Z146" s="31">
        <v>17.62</v>
      </c>
      <c r="AA146" s="32">
        <v>0.4576317756838933</v>
      </c>
      <c r="AB146" s="31">
        <v>7.9930038748137004</v>
      </c>
      <c r="AC146" s="31">
        <v>7.4293977301387</v>
      </c>
      <c r="AD146" s="31">
        <v>6.1184523180618</v>
      </c>
      <c r="AE146" s="31">
        <v>9.955614609320401</v>
      </c>
      <c r="AF146" s="31">
        <v>9.9490502406485</v>
      </c>
      <c r="AG146" s="31">
        <v>8.5056307509375</v>
      </c>
      <c r="AH146" s="33" t="s">
        <v>297</v>
      </c>
      <c r="AI146" s="56" t="str">
        <f>IF(ISNA(Z207),"",HYPERLINK(CONCATENATE("./plots/trace_",GXPs!A146,".png"),"Plot for "&amp;A146))</f>
        <v>Plot for STU0111</v>
      </c>
      <c r="AJ146" s="57" t="str">
        <f>IF(ISNA(Z207),"",HYPERLINK(CONCATENATE("./plots/profile_",GXPs!A146,".png"),"Plot for "&amp;A146))</f>
        <v>Plot for STU0111</v>
      </c>
      <c r="AK146" s="38" t="s">
        <v>545</v>
      </c>
      <c r="AL146" s="46" t="s">
        <v>545</v>
      </c>
      <c r="AM146" s="41" t="s">
        <v>43</v>
      </c>
      <c r="AN146" s="42" t="s">
        <v>108</v>
      </c>
      <c r="AO146" s="43">
        <v>0</v>
      </c>
      <c r="AP146" s="43">
        <v>0.15</v>
      </c>
      <c r="AQ146" s="43">
        <v>0.25</v>
      </c>
      <c r="AR146" s="43">
        <v>0.6</v>
      </c>
    </row>
    <row r="147" spans="1:44" ht="12.75">
      <c r="A147" s="27" t="s">
        <v>653</v>
      </c>
      <c r="B147" s="2" t="s">
        <v>352</v>
      </c>
      <c r="C147" s="2" t="s">
        <v>471</v>
      </c>
      <c r="D147" s="1">
        <v>33</v>
      </c>
      <c r="E147" s="1" t="s">
        <v>293</v>
      </c>
      <c r="F147" s="49">
        <v>37960</v>
      </c>
      <c r="G147" s="10">
        <v>1750532.8089051615</v>
      </c>
      <c r="H147" s="10">
        <v>5945568.124208119</v>
      </c>
      <c r="I147" s="12">
        <v>-36.623545376002944</v>
      </c>
      <c r="J147" s="12">
        <v>174.68350094568328</v>
      </c>
      <c r="K147" s="1" t="s">
        <v>391</v>
      </c>
      <c r="L147" s="1" t="s">
        <v>844</v>
      </c>
      <c r="M147" s="20" t="s">
        <v>506</v>
      </c>
      <c r="N147" s="51" t="s">
        <v>186</v>
      </c>
      <c r="O147" s="21" t="s">
        <v>875</v>
      </c>
      <c r="P147" s="22" t="s">
        <v>926</v>
      </c>
      <c r="Q147" s="16">
        <v>26556</v>
      </c>
      <c r="R147" s="17">
        <v>566</v>
      </c>
      <c r="S147" s="17">
        <v>12654</v>
      </c>
      <c r="T147" s="17">
        <v>5425</v>
      </c>
      <c r="U147" s="17">
        <v>7619</v>
      </c>
      <c r="V147" s="17">
        <v>136</v>
      </c>
      <c r="W147" s="17">
        <v>156</v>
      </c>
      <c r="X147" s="19" t="s">
        <v>894</v>
      </c>
      <c r="Y147" s="31">
        <v>27.065984688755</v>
      </c>
      <c r="Z147" s="31">
        <v>70.696</v>
      </c>
      <c r="AA147" s="32">
        <v>0.3828502983019549</v>
      </c>
      <c r="AB147" s="31">
        <v>43.273541579732004</v>
      </c>
      <c r="AC147" s="31">
        <v>31.371017402270002</v>
      </c>
      <c r="AD147" s="31">
        <v>24.274802441024</v>
      </c>
      <c r="AE147" s="31">
        <v>30.622045903602</v>
      </c>
      <c r="AF147" s="31">
        <v>26.432409186861</v>
      </c>
      <c r="AG147" s="31">
        <v>18.780038507272</v>
      </c>
      <c r="AH147" s="33" t="s">
        <v>296</v>
      </c>
      <c r="AI147" s="56" t="str">
        <f>IF(ISNA(Z208),"",HYPERLINK(CONCATENATE("./plots/trace_",GXPs!A147,".png"),"Plot for "&amp;A147))</f>
        <v>Plot for SVL0331</v>
      </c>
      <c r="AJ147" s="57" t="str">
        <f>IF(ISNA(Z208),"",HYPERLINK(CONCATENATE("./plots/profile_",GXPs!A147,".png"),"Plot for "&amp;A147))</f>
        <v>Plot for SVL0331</v>
      </c>
      <c r="AK147" s="38" t="s">
        <v>580</v>
      </c>
      <c r="AL147" s="46" t="s">
        <v>545</v>
      </c>
      <c r="AM147" s="41" t="s">
        <v>545</v>
      </c>
      <c r="AN147" s="42" t="s">
        <v>545</v>
      </c>
      <c r="AO147" s="43" t="s">
        <v>545</v>
      </c>
      <c r="AP147" s="43" t="s">
        <v>545</v>
      </c>
      <c r="AQ147" s="43" t="s">
        <v>545</v>
      </c>
      <c r="AR147" s="43" t="s">
        <v>545</v>
      </c>
    </row>
    <row r="148" spans="1:44" ht="12.75">
      <c r="A148" s="27" t="s">
        <v>657</v>
      </c>
      <c r="B148" s="2" t="s">
        <v>351</v>
      </c>
      <c r="C148" s="2" t="s">
        <v>551</v>
      </c>
      <c r="D148" s="1">
        <v>220</v>
      </c>
      <c r="E148" s="1" t="s">
        <v>293</v>
      </c>
      <c r="F148" s="49" t="s">
        <v>294</v>
      </c>
      <c r="G148" s="10">
        <v>1761582.067081224</v>
      </c>
      <c r="H148" s="10">
        <v>5911314.129899055</v>
      </c>
      <c r="I148" s="12">
        <v>-36.930372941374685</v>
      </c>
      <c r="J148" s="12">
        <v>174.81427908402011</v>
      </c>
      <c r="K148" s="1" t="s">
        <v>391</v>
      </c>
      <c r="L148" s="1" t="s">
        <v>837</v>
      </c>
      <c r="M148" s="20" t="s">
        <v>390</v>
      </c>
      <c r="N148" s="51" t="s">
        <v>181</v>
      </c>
      <c r="O148" s="21" t="s">
        <v>545</v>
      </c>
      <c r="P148" s="22" t="s">
        <v>545</v>
      </c>
      <c r="Q148" s="16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9" t="s">
        <v>545</v>
      </c>
      <c r="Y148" s="31">
        <v>0.45445965680905</v>
      </c>
      <c r="Z148" s="31">
        <v>3.88</v>
      </c>
      <c r="AA148" s="32">
        <v>0.11712877752810567</v>
      </c>
      <c r="AB148" s="31">
        <v>0.19477396920020001</v>
      </c>
      <c r="AC148" s="31">
        <v>0.21836738125263</v>
      </c>
      <c r="AD148" s="31">
        <v>0.49071773385554</v>
      </c>
      <c r="AE148" s="31">
        <v>0.47189502045704</v>
      </c>
      <c r="AF148" s="31">
        <v>0.45112724816347</v>
      </c>
      <c r="AG148" s="31">
        <v>0.65983078752401</v>
      </c>
      <c r="AH148" s="33" t="s">
        <v>299</v>
      </c>
      <c r="AI148" s="56" t="str">
        <f>IF(ISNA(Z209),"",HYPERLINK(CONCATENATE("./plots/trace_",GXPs!A148,".png"),"Plot for "&amp;A148))</f>
        <v>Plot for SWN2201</v>
      </c>
      <c r="AJ148" s="57" t="str">
        <f>IF(ISNA(Z209),"",HYPERLINK(CONCATENATE("./plots/profile_",GXPs!A148,".png"),"Plot for "&amp;A148))</f>
        <v>Plot for SWN2201</v>
      </c>
      <c r="AK148" s="38" t="s">
        <v>545</v>
      </c>
      <c r="AL148" s="46" t="s">
        <v>545</v>
      </c>
      <c r="AM148" s="41" t="s">
        <v>545</v>
      </c>
      <c r="AN148" s="42" t="s">
        <v>545</v>
      </c>
      <c r="AO148" s="43" t="s">
        <v>545</v>
      </c>
      <c r="AP148" s="43" t="s">
        <v>545</v>
      </c>
      <c r="AQ148" s="43" t="s">
        <v>545</v>
      </c>
      <c r="AR148" s="43" t="s">
        <v>545</v>
      </c>
    </row>
    <row r="149" spans="1:44" ht="12.75">
      <c r="A149" s="27" t="s">
        <v>664</v>
      </c>
      <c r="B149" s="2" t="s">
        <v>353</v>
      </c>
      <c r="C149" s="2" t="s">
        <v>478</v>
      </c>
      <c r="D149" s="1">
        <v>33</v>
      </c>
      <c r="E149" s="1" t="s">
        <v>293</v>
      </c>
      <c r="F149" s="49" t="s">
        <v>294</v>
      </c>
      <c r="G149" s="10">
        <v>1771965.8235083316</v>
      </c>
      <c r="H149" s="10">
        <v>5899056.69572186</v>
      </c>
      <c r="I149" s="12">
        <v>-37.038966288654095</v>
      </c>
      <c r="J149" s="12">
        <v>174.93360554255318</v>
      </c>
      <c r="K149" s="1" t="s">
        <v>391</v>
      </c>
      <c r="L149" s="1" t="s">
        <v>845</v>
      </c>
      <c r="M149" s="20" t="s">
        <v>390</v>
      </c>
      <c r="N149" s="51" t="s">
        <v>177</v>
      </c>
      <c r="O149" s="21" t="s">
        <v>928</v>
      </c>
      <c r="P149" s="22" t="s">
        <v>927</v>
      </c>
      <c r="Q149" s="16">
        <v>43784</v>
      </c>
      <c r="R149" s="17">
        <v>507</v>
      </c>
      <c r="S149" s="17">
        <v>2951</v>
      </c>
      <c r="T149" s="17">
        <v>6807</v>
      </c>
      <c r="U149" s="17">
        <v>33066</v>
      </c>
      <c r="V149" s="17">
        <v>310</v>
      </c>
      <c r="W149" s="17">
        <v>143</v>
      </c>
      <c r="X149" s="19" t="s">
        <v>905</v>
      </c>
      <c r="Y149" s="31">
        <v>56.729441333516</v>
      </c>
      <c r="Z149" s="31">
        <v>116.972</v>
      </c>
      <c r="AA149" s="32">
        <v>0.4849830842724413</v>
      </c>
      <c r="AB149" s="31">
        <v>81.19949846001</v>
      </c>
      <c r="AC149" s="31">
        <v>65.139776881042</v>
      </c>
      <c r="AD149" s="31">
        <v>51.474578832316</v>
      </c>
      <c r="AE149" s="31">
        <v>62.047771879054004</v>
      </c>
      <c r="AF149" s="31">
        <v>57.292731740269005</v>
      </c>
      <c r="AG149" s="31">
        <v>43.425140857953004</v>
      </c>
      <c r="AH149" s="33" t="s">
        <v>296</v>
      </c>
      <c r="AI149" s="56" t="str">
        <f>IF(ISNA(Z210),"",HYPERLINK(CONCATENATE("./plots/trace_",GXPs!A149,".png"),"Plot for "&amp;A149))</f>
        <v>Plot for TAK0331</v>
      </c>
      <c r="AJ149" s="57" t="str">
        <f>IF(ISNA(Z210),"",HYPERLINK(CONCATENATE("./plots/profile_",GXPs!A149,".png"),"Plot for "&amp;A149))</f>
        <v>Plot for TAK0331</v>
      </c>
      <c r="AK149" s="38" t="s">
        <v>592</v>
      </c>
      <c r="AL149" s="46" t="s">
        <v>545</v>
      </c>
      <c r="AM149" s="41" t="s">
        <v>545</v>
      </c>
      <c r="AN149" s="42" t="s">
        <v>545</v>
      </c>
      <c r="AO149" s="43" t="s">
        <v>545</v>
      </c>
      <c r="AP149" s="43" t="s">
        <v>545</v>
      </c>
      <c r="AQ149" s="43" t="s">
        <v>545</v>
      </c>
      <c r="AR149" s="43" t="s">
        <v>545</v>
      </c>
    </row>
    <row r="150" spans="1:44" ht="12.75">
      <c r="A150" s="27" t="s">
        <v>741</v>
      </c>
      <c r="B150" s="2" t="s">
        <v>354</v>
      </c>
      <c r="C150" s="2" t="s">
        <v>542</v>
      </c>
      <c r="D150" s="1">
        <v>11</v>
      </c>
      <c r="E150" s="1" t="s">
        <v>293</v>
      </c>
      <c r="F150" s="49" t="s">
        <v>294</v>
      </c>
      <c r="G150" s="10">
        <v>1875942.0421689216</v>
      </c>
      <c r="H150" s="10">
        <v>5819814.483850436</v>
      </c>
      <c r="I150" s="12">
        <v>-37.727392909479065</v>
      </c>
      <c r="J150" s="12">
        <v>176.13099244243324</v>
      </c>
      <c r="K150" s="1" t="s">
        <v>391</v>
      </c>
      <c r="L150" s="1" t="s">
        <v>826</v>
      </c>
      <c r="M150" s="20" t="s">
        <v>392</v>
      </c>
      <c r="N150" s="51" t="s">
        <v>170</v>
      </c>
      <c r="O150" s="21" t="s">
        <v>915</v>
      </c>
      <c r="P150" s="22" t="s">
        <v>914</v>
      </c>
      <c r="Q150" s="16">
        <v>10478</v>
      </c>
      <c r="R150" s="17">
        <v>49</v>
      </c>
      <c r="S150" s="17">
        <v>966</v>
      </c>
      <c r="T150" s="17">
        <v>210</v>
      </c>
      <c r="U150" s="17">
        <v>410</v>
      </c>
      <c r="V150" s="17">
        <v>8639</v>
      </c>
      <c r="W150" s="17">
        <v>204</v>
      </c>
      <c r="X150" s="19" t="s">
        <v>937</v>
      </c>
      <c r="Y150" s="31">
        <v>12.943023115188</v>
      </c>
      <c r="Z150" s="31">
        <v>25.83</v>
      </c>
      <c r="AA150" s="32">
        <v>0.50108490573705</v>
      </c>
      <c r="AB150" s="31">
        <v>18.262983010432</v>
      </c>
      <c r="AC150" s="31">
        <v>15.166428247163</v>
      </c>
      <c r="AD150" s="31">
        <v>11.683854631569</v>
      </c>
      <c r="AE150" s="31">
        <v>14.090691348169</v>
      </c>
      <c r="AF150" s="31">
        <v>13.247944102001</v>
      </c>
      <c r="AG150" s="31">
        <v>9.8580536906613</v>
      </c>
      <c r="AH150" s="33" t="s">
        <v>296</v>
      </c>
      <c r="AI150" s="56" t="str">
        <f>IF(ISNA(Z211),"",HYPERLINK(CONCATENATE("./plots/trace_",GXPs!A150,".png"),"Plot for "&amp;A150))</f>
        <v>Plot for TGA0111</v>
      </c>
      <c r="AJ150" s="57" t="str">
        <f>IF(ISNA(Z211),"",HYPERLINK(CONCATENATE("./plots/profile_",GXPs!A150,".png"),"Plot for "&amp;A150))</f>
        <v>Plot for TGA0111</v>
      </c>
      <c r="AK150" s="38" t="s">
        <v>545</v>
      </c>
      <c r="AL150" s="46" t="s">
        <v>545</v>
      </c>
      <c r="AM150" s="41" t="s">
        <v>199</v>
      </c>
      <c r="AN150" s="42" t="s">
        <v>199</v>
      </c>
      <c r="AO150" s="43">
        <v>0.02</v>
      </c>
      <c r="AP150" s="43">
        <v>0.69</v>
      </c>
      <c r="AQ150" s="43">
        <v>0.16</v>
      </c>
      <c r="AR150" s="43">
        <v>0.13</v>
      </c>
    </row>
    <row r="151" spans="1:44" ht="12.75">
      <c r="A151" s="27" t="s">
        <v>621</v>
      </c>
      <c r="B151" s="2" t="s">
        <v>354</v>
      </c>
      <c r="C151" s="2" t="s">
        <v>542</v>
      </c>
      <c r="D151" s="1">
        <v>33</v>
      </c>
      <c r="E151" s="1" t="s">
        <v>293</v>
      </c>
      <c r="F151" s="49" t="s">
        <v>294</v>
      </c>
      <c r="G151" s="10">
        <v>1875942.0421689216</v>
      </c>
      <c r="H151" s="10">
        <v>5819814.483850436</v>
      </c>
      <c r="I151" s="12">
        <v>-37.727392909479065</v>
      </c>
      <c r="J151" s="12">
        <v>176.13099244243324</v>
      </c>
      <c r="K151" s="1" t="s">
        <v>391</v>
      </c>
      <c r="L151" s="1" t="s">
        <v>826</v>
      </c>
      <c r="M151" s="20" t="s">
        <v>392</v>
      </c>
      <c r="N151" s="51" t="s">
        <v>170</v>
      </c>
      <c r="O151" s="21" t="s">
        <v>915</v>
      </c>
      <c r="P151" s="22" t="s">
        <v>914</v>
      </c>
      <c r="Q151" s="16">
        <v>26017</v>
      </c>
      <c r="R151" s="17">
        <v>131</v>
      </c>
      <c r="S151" s="17">
        <v>1934</v>
      </c>
      <c r="T151" s="17">
        <v>574</v>
      </c>
      <c r="U151" s="17">
        <v>1110</v>
      </c>
      <c r="V151" s="17">
        <v>21781</v>
      </c>
      <c r="W151" s="17">
        <v>487</v>
      </c>
      <c r="X151" s="19" t="s">
        <v>937</v>
      </c>
      <c r="Y151" s="31">
        <v>25.765287741877</v>
      </c>
      <c r="Z151" s="31">
        <v>70.272</v>
      </c>
      <c r="AA151" s="32">
        <v>0.366650838767603</v>
      </c>
      <c r="AB151" s="31">
        <v>29.858827024342002</v>
      </c>
      <c r="AC151" s="31">
        <v>29.929765279529</v>
      </c>
      <c r="AD151" s="31">
        <v>26.57024692595</v>
      </c>
      <c r="AE151" s="31">
        <v>21.139244187207</v>
      </c>
      <c r="AF151" s="31">
        <v>27.731716288103</v>
      </c>
      <c r="AG151" s="31">
        <v>21.862239275588</v>
      </c>
      <c r="AH151" s="33" t="s">
        <v>295</v>
      </c>
      <c r="AI151" s="56" t="str">
        <f>IF(ISNA(Z212),"",HYPERLINK(CONCATENATE("./plots/trace_",GXPs!A151,".png"),"Plot for "&amp;A151))</f>
        <v>Plot for TGA0331</v>
      </c>
      <c r="AJ151" s="57" t="str">
        <f>IF(ISNA(Z212),"",HYPERLINK(CONCATENATE("./plots/profile_",GXPs!A151,".png"),"Plot for "&amp;A151))</f>
        <v>Plot for TGA0331</v>
      </c>
      <c r="AK151" s="38" t="s">
        <v>305</v>
      </c>
      <c r="AL151" s="46" t="s">
        <v>545</v>
      </c>
      <c r="AM151" s="41" t="s">
        <v>199</v>
      </c>
      <c r="AN151" s="42" t="s">
        <v>199</v>
      </c>
      <c r="AO151" s="43">
        <v>0.18</v>
      </c>
      <c r="AP151" s="43">
        <v>0.49</v>
      </c>
      <c r="AQ151" s="43">
        <v>0.28</v>
      </c>
      <c r="AR151" s="43">
        <v>0.05</v>
      </c>
    </row>
    <row r="152" spans="1:44" ht="12.75">
      <c r="A152" s="27" t="s">
        <v>742</v>
      </c>
      <c r="B152" s="2" t="s">
        <v>355</v>
      </c>
      <c r="C152" s="2" t="s">
        <v>485</v>
      </c>
      <c r="D152" s="1">
        <v>11</v>
      </c>
      <c r="E152" s="1" t="s">
        <v>293</v>
      </c>
      <c r="F152" s="49" t="s">
        <v>294</v>
      </c>
      <c r="G152" s="10">
        <v>1459006.5447187568</v>
      </c>
      <c r="H152" s="10">
        <v>5085216.83820068</v>
      </c>
      <c r="I152" s="12">
        <v>-44.37261917688769</v>
      </c>
      <c r="J152" s="12">
        <v>171.23030258070293</v>
      </c>
      <c r="K152" s="1" t="s">
        <v>218</v>
      </c>
      <c r="L152" s="1" t="s">
        <v>846</v>
      </c>
      <c r="M152" s="20" t="s">
        <v>510</v>
      </c>
      <c r="N152" s="51" t="s">
        <v>485</v>
      </c>
      <c r="O152" s="21" t="s">
        <v>777</v>
      </c>
      <c r="P152" s="22" t="s">
        <v>776</v>
      </c>
      <c r="Q152" s="16">
        <v>17189</v>
      </c>
      <c r="R152" s="17">
        <v>924</v>
      </c>
      <c r="S152" s="17">
        <v>495</v>
      </c>
      <c r="T152" s="17">
        <v>11646</v>
      </c>
      <c r="U152" s="17">
        <v>81</v>
      </c>
      <c r="V152" s="17">
        <v>4043</v>
      </c>
      <c r="W152" s="17">
        <v>0</v>
      </c>
      <c r="X152" s="19" t="s">
        <v>784</v>
      </c>
      <c r="Y152" s="31">
        <v>37.838578974991</v>
      </c>
      <c r="Z152" s="31">
        <v>62.516</v>
      </c>
      <c r="AA152" s="32">
        <v>0.6052623164468457</v>
      </c>
      <c r="AB152" s="31">
        <v>47.592170690512</v>
      </c>
      <c r="AC152" s="31">
        <v>43.706801008827</v>
      </c>
      <c r="AD152" s="31">
        <v>36.561583477548005</v>
      </c>
      <c r="AE152" s="31">
        <v>38.220399560922</v>
      </c>
      <c r="AF152" s="31">
        <v>38.757816600523995</v>
      </c>
      <c r="AG152" s="31">
        <v>30.766188511845</v>
      </c>
      <c r="AH152" s="33" t="s">
        <v>296</v>
      </c>
      <c r="AI152" s="56" t="str">
        <f>IF(ISNA(Z213),"",HYPERLINK(CONCATENATE("./plots/trace_",GXPs!A152,".png"),"Plot for "&amp;A152))</f>
        <v>Plot for TIM0111</v>
      </c>
      <c r="AJ152" s="57" t="str">
        <f>IF(ISNA(Z213),"",HYPERLINK(CONCATENATE("./plots/profile_",GXPs!A152,".png"),"Plot for "&amp;A152))</f>
        <v>Plot for TIM0111</v>
      </c>
      <c r="AK152" s="38" t="s">
        <v>545</v>
      </c>
      <c r="AL152" s="46" t="s">
        <v>545</v>
      </c>
      <c r="AM152" s="41" t="s">
        <v>44</v>
      </c>
      <c r="AN152" s="42" t="s">
        <v>109</v>
      </c>
      <c r="AO152" s="43">
        <v>0.4</v>
      </c>
      <c r="AP152" s="43">
        <v>0.3</v>
      </c>
      <c r="AQ152" s="43">
        <v>0.25</v>
      </c>
      <c r="AR152" s="43">
        <v>0.05</v>
      </c>
    </row>
    <row r="153" spans="1:44" ht="12.75">
      <c r="A153" s="27" t="s">
        <v>743</v>
      </c>
      <c r="B153" s="2" t="s">
        <v>356</v>
      </c>
      <c r="C153" s="2" t="s">
        <v>483</v>
      </c>
      <c r="D153" s="1">
        <v>33</v>
      </c>
      <c r="E153" s="1" t="s">
        <v>293</v>
      </c>
      <c r="F153" s="49" t="s">
        <v>294</v>
      </c>
      <c r="G153" s="10">
        <v>1396472.4808846724</v>
      </c>
      <c r="H153" s="10">
        <v>5123461.088420848</v>
      </c>
      <c r="I153" s="12">
        <v>-44.01378873341482</v>
      </c>
      <c r="J153" s="12">
        <v>170.46087264402865</v>
      </c>
      <c r="K153" s="1" t="s">
        <v>218</v>
      </c>
      <c r="L153" s="1" t="s">
        <v>785</v>
      </c>
      <c r="M153" s="20" t="s">
        <v>510</v>
      </c>
      <c r="N153" s="51" t="s">
        <v>13</v>
      </c>
      <c r="O153" s="21" t="s">
        <v>777</v>
      </c>
      <c r="P153" s="22" t="s">
        <v>776</v>
      </c>
      <c r="Q153" s="16">
        <v>710</v>
      </c>
      <c r="R153" s="17">
        <v>90</v>
      </c>
      <c r="S153" s="17">
        <v>30</v>
      </c>
      <c r="T153" s="17">
        <v>514</v>
      </c>
      <c r="U153" s="17">
        <v>8</v>
      </c>
      <c r="V153" s="17">
        <v>68</v>
      </c>
      <c r="W153" s="17">
        <v>0</v>
      </c>
      <c r="X153" s="19" t="s">
        <v>784</v>
      </c>
      <c r="Y153" s="31">
        <v>1.640471294268</v>
      </c>
      <c r="Z153" s="31">
        <v>3.888</v>
      </c>
      <c r="AA153" s="32">
        <v>0.42193191725</v>
      </c>
      <c r="AB153" s="31">
        <v>2.1518940884252</v>
      </c>
      <c r="AC153" s="31">
        <v>1.8400889449348001</v>
      </c>
      <c r="AD153" s="31">
        <v>1.7564850168503998</v>
      </c>
      <c r="AE153" s="31">
        <v>1.6560708512125</v>
      </c>
      <c r="AF153" s="31">
        <v>1.4787020180697</v>
      </c>
      <c r="AG153" s="31">
        <v>1.2604364767218998</v>
      </c>
      <c r="AH153" s="33" t="s">
        <v>296</v>
      </c>
      <c r="AI153" s="56" t="str">
        <f>IF(ISNA(Z214),"",HYPERLINK(CONCATENATE("./plots/trace_",GXPs!A153,".png"),"Plot for "&amp;A153))</f>
        <v>Plot for TKA0331</v>
      </c>
      <c r="AJ153" s="57" t="str">
        <f>IF(ISNA(Z214),"",HYPERLINK(CONCATENATE("./plots/profile_",GXPs!A153,".png"),"Plot for "&amp;A153))</f>
        <v>Plot for TKA0331</v>
      </c>
      <c r="AK153" s="38" t="s">
        <v>545</v>
      </c>
      <c r="AL153" s="46" t="s">
        <v>545</v>
      </c>
      <c r="AM153" s="41" t="s">
        <v>199</v>
      </c>
      <c r="AN153" s="42" t="s">
        <v>110</v>
      </c>
      <c r="AO153" s="43">
        <v>0</v>
      </c>
      <c r="AP153" s="43">
        <v>0.8</v>
      </c>
      <c r="AQ153" s="43">
        <v>0.15</v>
      </c>
      <c r="AR153" s="43">
        <v>0.05</v>
      </c>
    </row>
    <row r="154" spans="1:44" ht="12.75">
      <c r="A154" s="27" t="s">
        <v>744</v>
      </c>
      <c r="B154" s="2" t="s">
        <v>357</v>
      </c>
      <c r="C154" s="2" t="s">
        <v>481</v>
      </c>
      <c r="D154" s="1">
        <v>11</v>
      </c>
      <c r="E154" s="1" t="s">
        <v>293</v>
      </c>
      <c r="F154" s="49" t="s">
        <v>294</v>
      </c>
      <c r="G154" s="10">
        <v>2012931.9858555235</v>
      </c>
      <c r="H154" s="10">
        <v>5812383.981624894</v>
      </c>
      <c r="I154" s="12">
        <v>-37.74269925565681</v>
      </c>
      <c r="J154" s="12">
        <v>177.68559369568518</v>
      </c>
      <c r="K154" s="1" t="s">
        <v>391</v>
      </c>
      <c r="L154" s="1" t="s">
        <v>847</v>
      </c>
      <c r="M154" s="20" t="s">
        <v>392</v>
      </c>
      <c r="N154" s="51" t="s">
        <v>527</v>
      </c>
      <c r="O154" s="21" t="s">
        <v>897</v>
      </c>
      <c r="P154" s="22" t="s">
        <v>896</v>
      </c>
      <c r="Q154" s="16">
        <v>1002</v>
      </c>
      <c r="R154" s="17">
        <v>8</v>
      </c>
      <c r="S154" s="17">
        <v>15</v>
      </c>
      <c r="T154" s="17">
        <v>8</v>
      </c>
      <c r="U154" s="17">
        <v>14</v>
      </c>
      <c r="V154" s="17">
        <v>9</v>
      </c>
      <c r="W154" s="17">
        <v>948</v>
      </c>
      <c r="X154" s="19" t="s">
        <v>545</v>
      </c>
      <c r="Y154" s="31">
        <v>0.6722527610441801</v>
      </c>
      <c r="Z154" s="31">
        <v>1.734</v>
      </c>
      <c r="AA154" s="32">
        <v>0.3876890202100231</v>
      </c>
      <c r="AB154" s="31">
        <v>0.85824321907601</v>
      </c>
      <c r="AC154" s="31">
        <v>0.68485598991173</v>
      </c>
      <c r="AD154" s="31">
        <v>0.55867337644594</v>
      </c>
      <c r="AE154" s="31">
        <v>0.83872647440375</v>
      </c>
      <c r="AF154" s="31">
        <v>0.7133121675251201</v>
      </c>
      <c r="AG154" s="31">
        <v>0.59530988749657</v>
      </c>
      <c r="AH154" s="33" t="s">
        <v>296</v>
      </c>
      <c r="AI154" s="56" t="str">
        <f>IF(ISNA(Z215),"",HYPERLINK(CONCATENATE("./plots/trace_",GXPs!A154,".png"),"Plot for "&amp;A154))</f>
        <v>Plot for TKH0111</v>
      </c>
      <c r="AJ154" s="57" t="str">
        <f>IF(ISNA(Z215),"",HYPERLINK(CONCATENATE("./plots/profile_",GXPs!A154,".png"),"Plot for "&amp;A154))</f>
        <v>Plot for TKH0111</v>
      </c>
      <c r="AK154" s="38" t="s">
        <v>545</v>
      </c>
      <c r="AL154" s="46" t="s">
        <v>545</v>
      </c>
      <c r="AM154" s="41" t="s">
        <v>199</v>
      </c>
      <c r="AN154" s="42" t="s">
        <v>199</v>
      </c>
      <c r="AO154" s="43">
        <v>0</v>
      </c>
      <c r="AP154" s="43" t="s">
        <v>79</v>
      </c>
      <c r="AQ154" s="43" t="s">
        <v>79</v>
      </c>
      <c r="AR154" s="43" t="s">
        <v>78</v>
      </c>
    </row>
    <row r="155" spans="1:44" ht="12.75">
      <c r="A155" s="27" t="s">
        <v>711</v>
      </c>
      <c r="B155" s="2" t="s">
        <v>358</v>
      </c>
      <c r="C155" s="2" t="s">
        <v>479</v>
      </c>
      <c r="D155" s="1">
        <v>33</v>
      </c>
      <c r="E155" s="1" t="s">
        <v>293</v>
      </c>
      <c r="F155" s="49" t="s">
        <v>294</v>
      </c>
      <c r="G155" s="10">
        <v>1757027.4236764018</v>
      </c>
      <c r="H155" s="10">
        <v>5442089.62755397</v>
      </c>
      <c r="I155" s="12">
        <v>-41.15732810089233</v>
      </c>
      <c r="J155" s="12">
        <v>174.8715295115596</v>
      </c>
      <c r="K155" s="1" t="s">
        <v>391</v>
      </c>
      <c r="L155" s="1" t="s">
        <v>803</v>
      </c>
      <c r="M155" s="20" t="s">
        <v>397</v>
      </c>
      <c r="N155" s="51" t="s">
        <v>140</v>
      </c>
      <c r="O155" s="21" t="s">
        <v>876</v>
      </c>
      <c r="P155" s="22" t="s">
        <v>873</v>
      </c>
      <c r="Q155" s="16">
        <v>29147</v>
      </c>
      <c r="R155" s="17">
        <v>2282</v>
      </c>
      <c r="S155" s="17">
        <v>18590</v>
      </c>
      <c r="T155" s="17">
        <v>4005</v>
      </c>
      <c r="U155" s="17">
        <v>2504</v>
      </c>
      <c r="V155" s="17">
        <v>528</v>
      </c>
      <c r="W155" s="17">
        <v>1238</v>
      </c>
      <c r="X155" s="19" t="s">
        <v>894</v>
      </c>
      <c r="Y155" s="31">
        <v>44.351790936473</v>
      </c>
      <c r="Z155" s="31">
        <v>93.122</v>
      </c>
      <c r="AA155" s="32">
        <v>0.47627618539628663</v>
      </c>
      <c r="AB155" s="31">
        <v>63.330251962245</v>
      </c>
      <c r="AC155" s="31">
        <v>53.103574106768</v>
      </c>
      <c r="AD155" s="31">
        <v>41.423223790873</v>
      </c>
      <c r="AE155" s="31">
        <v>46.358983135416</v>
      </c>
      <c r="AF155" s="31">
        <v>44.584238453095</v>
      </c>
      <c r="AG155" s="31">
        <v>32.75011972926</v>
      </c>
      <c r="AH155" s="33" t="s">
        <v>296</v>
      </c>
      <c r="AI155" s="56" t="str">
        <f>IF(ISNA(Z216),"",HYPERLINK(CONCATENATE("./plots/trace_",GXPs!A155,".png"),"Plot for "&amp;A155))</f>
        <v>Plot for TKR0331</v>
      </c>
      <c r="AJ155" s="57" t="str">
        <f>IF(ISNA(Z216),"",HYPERLINK(CONCATENATE("./plots/profile_",GXPs!A155,".png"),"Plot for "&amp;A155))</f>
        <v>Plot for TKR0331</v>
      </c>
      <c r="AK155" s="38" t="s">
        <v>545</v>
      </c>
      <c r="AL155" s="46" t="s">
        <v>545</v>
      </c>
      <c r="AM155" s="41" t="s">
        <v>545</v>
      </c>
      <c r="AN155" s="42" t="s">
        <v>545</v>
      </c>
      <c r="AO155" s="43" t="s">
        <v>545</v>
      </c>
      <c r="AP155" s="43" t="s">
        <v>545</v>
      </c>
      <c r="AQ155" s="43" t="s">
        <v>545</v>
      </c>
      <c r="AR155" s="43" t="s">
        <v>545</v>
      </c>
    </row>
    <row r="156" spans="1:44" ht="12.75">
      <c r="A156" s="27" t="s">
        <v>662</v>
      </c>
      <c r="B156" s="2" t="s">
        <v>359</v>
      </c>
      <c r="C156" s="2" t="s">
        <v>487</v>
      </c>
      <c r="D156" s="1">
        <v>33</v>
      </c>
      <c r="E156" s="1" t="s">
        <v>293</v>
      </c>
      <c r="F156" s="49" t="s">
        <v>294</v>
      </c>
      <c r="G156" s="10">
        <v>1839958.319534018</v>
      </c>
      <c r="H156" s="10">
        <v>5681603.350804603</v>
      </c>
      <c r="I156" s="12">
        <v>-38.98170062337713</v>
      </c>
      <c r="J156" s="12">
        <v>175.77020426872642</v>
      </c>
      <c r="K156" s="1" t="s">
        <v>391</v>
      </c>
      <c r="L156" s="1" t="s">
        <v>791</v>
      </c>
      <c r="M156" s="20" t="s">
        <v>394</v>
      </c>
      <c r="N156" s="51" t="s">
        <v>155</v>
      </c>
      <c r="O156" s="21" t="s">
        <v>899</v>
      </c>
      <c r="P156" s="22" t="s">
        <v>898</v>
      </c>
      <c r="Q156" s="16">
        <v>4478</v>
      </c>
      <c r="R156" s="17">
        <v>60</v>
      </c>
      <c r="S156" s="17">
        <v>519</v>
      </c>
      <c r="T156" s="17">
        <v>9</v>
      </c>
      <c r="U156" s="17">
        <v>4</v>
      </c>
      <c r="V156" s="17">
        <v>0</v>
      </c>
      <c r="W156" s="17">
        <v>3886</v>
      </c>
      <c r="X156" s="19" t="s">
        <v>545</v>
      </c>
      <c r="Y156" s="31">
        <v>4.169760085797701</v>
      </c>
      <c r="Z156" s="31">
        <v>10.24</v>
      </c>
      <c r="AA156" s="32">
        <v>0.4072031333786817</v>
      </c>
      <c r="AB156" s="31">
        <v>5.6811207153502</v>
      </c>
      <c r="AC156" s="31">
        <v>4.6495546027743</v>
      </c>
      <c r="AD156" s="31">
        <v>3.960964841971</v>
      </c>
      <c r="AE156" s="31">
        <v>4.5308043109469995</v>
      </c>
      <c r="AF156" s="31">
        <v>4.0424176306679005</v>
      </c>
      <c r="AG156" s="31">
        <v>3.3262504344645</v>
      </c>
      <c r="AH156" s="33" t="s">
        <v>296</v>
      </c>
      <c r="AI156" s="56" t="str">
        <f>IF(ISNA(Z217),"",HYPERLINK(CONCATENATE("./plots/trace_",GXPs!A156,".png"),"Plot for "&amp;A156))</f>
        <v>Plot for TKU0331</v>
      </c>
      <c r="AJ156" s="57" t="str">
        <f>IF(ISNA(Z217),"",HYPERLINK(CONCATENATE("./plots/profile_",GXPs!A156,".png"),"Plot for "&amp;A156))</f>
        <v>Plot for TKU0331</v>
      </c>
      <c r="AK156" s="38" t="s">
        <v>545</v>
      </c>
      <c r="AL156" s="46" t="s">
        <v>892</v>
      </c>
      <c r="AM156" s="41" t="s">
        <v>199</v>
      </c>
      <c r="AN156" s="42" t="s">
        <v>86</v>
      </c>
      <c r="AO156" s="43">
        <v>0</v>
      </c>
      <c r="AP156" s="43">
        <v>1</v>
      </c>
      <c r="AQ156" s="43">
        <v>0</v>
      </c>
      <c r="AR156" s="43">
        <v>0</v>
      </c>
    </row>
    <row r="157" spans="1:44" ht="12.75">
      <c r="A157" s="27" t="s">
        <v>649</v>
      </c>
      <c r="B157" s="2" t="s">
        <v>360</v>
      </c>
      <c r="C157" s="2" t="s">
        <v>482</v>
      </c>
      <c r="D157" s="1">
        <v>33</v>
      </c>
      <c r="E157" s="1" t="s">
        <v>293</v>
      </c>
      <c r="F157" s="49" t="s">
        <v>294</v>
      </c>
      <c r="G157" s="10">
        <v>1893973.2246473238</v>
      </c>
      <c r="H157" s="10">
        <v>5809248.725647852</v>
      </c>
      <c r="I157" s="12">
        <v>-37.81685444180622</v>
      </c>
      <c r="J157" s="12">
        <v>176.33955346663416</v>
      </c>
      <c r="K157" s="1" t="s">
        <v>391</v>
      </c>
      <c r="L157" s="1" t="s">
        <v>848</v>
      </c>
      <c r="M157" s="20" t="s">
        <v>392</v>
      </c>
      <c r="N157" s="51" t="s">
        <v>169</v>
      </c>
      <c r="O157" s="21" t="s">
        <v>915</v>
      </c>
      <c r="P157" s="22" t="s">
        <v>914</v>
      </c>
      <c r="Q157" s="16">
        <v>8112</v>
      </c>
      <c r="R157" s="17">
        <v>33</v>
      </c>
      <c r="S157" s="17">
        <v>589</v>
      </c>
      <c r="T157" s="17">
        <v>159</v>
      </c>
      <c r="U157" s="17">
        <v>235</v>
      </c>
      <c r="V157" s="17">
        <v>6968</v>
      </c>
      <c r="W157" s="17">
        <v>128</v>
      </c>
      <c r="X157" s="19" t="s">
        <v>937</v>
      </c>
      <c r="Y157" s="31">
        <v>14.520320942862</v>
      </c>
      <c r="Z157" s="31">
        <v>28.284</v>
      </c>
      <c r="AA157" s="32">
        <v>0.513375793482605</v>
      </c>
      <c r="AB157" s="31">
        <v>19.492905911574997</v>
      </c>
      <c r="AC157" s="31">
        <v>17.71572408575</v>
      </c>
      <c r="AD157" s="31">
        <v>14.210321340741</v>
      </c>
      <c r="AE157" s="31">
        <v>14.652228520108</v>
      </c>
      <c r="AF157" s="31">
        <v>13.721145149033</v>
      </c>
      <c r="AG157" s="31">
        <v>11.176836824293</v>
      </c>
      <c r="AH157" s="33" t="s">
        <v>296</v>
      </c>
      <c r="AI157" s="56" t="str">
        <f>IF(ISNA(Z218),"",HYPERLINK(CONCATENATE("./plots/trace_",GXPs!A157,".png"),"Plot for "&amp;A157))</f>
        <v>Plot for TMI0331</v>
      </c>
      <c r="AJ157" s="57" t="str">
        <f>IF(ISNA(Z218),"",HYPERLINK(CONCATENATE("./plots/profile_",GXPs!A157,".png"),"Plot for "&amp;A157))</f>
        <v>Plot for TMI0331</v>
      </c>
      <c r="AK157" s="38" t="s">
        <v>545</v>
      </c>
      <c r="AL157" s="46" t="s">
        <v>545</v>
      </c>
      <c r="AM157" s="41" t="s">
        <v>199</v>
      </c>
      <c r="AN157" s="42" t="s">
        <v>199</v>
      </c>
      <c r="AO157" s="43">
        <v>0.04</v>
      </c>
      <c r="AP157" s="43">
        <v>0.36</v>
      </c>
      <c r="AQ157" s="43">
        <v>0.27</v>
      </c>
      <c r="AR157" s="43">
        <v>0.33</v>
      </c>
    </row>
    <row r="158" spans="1:44" ht="12.75">
      <c r="A158" s="27" t="s">
        <v>745</v>
      </c>
      <c r="B158" s="2" t="s">
        <v>361</v>
      </c>
      <c r="C158" s="2" t="s">
        <v>484</v>
      </c>
      <c r="D158" s="1">
        <v>33</v>
      </c>
      <c r="E158" s="1" t="s">
        <v>293</v>
      </c>
      <c r="F158" s="49" t="s">
        <v>294</v>
      </c>
      <c r="G158" s="10">
        <v>1463598.3992739017</v>
      </c>
      <c r="H158" s="10">
        <v>5101871.788540242</v>
      </c>
      <c r="I158" s="12">
        <v>-44.223619206956634</v>
      </c>
      <c r="J158" s="12">
        <v>171.29226282090195</v>
      </c>
      <c r="K158" s="1" t="s">
        <v>218</v>
      </c>
      <c r="L158" s="1" t="s">
        <v>846</v>
      </c>
      <c r="M158" s="20" t="s">
        <v>510</v>
      </c>
      <c r="N158" s="51" t="s">
        <v>484</v>
      </c>
      <c r="O158" s="21" t="s">
        <v>777</v>
      </c>
      <c r="P158" s="22" t="s">
        <v>776</v>
      </c>
      <c r="Q158" s="16">
        <v>6324</v>
      </c>
      <c r="R158" s="17">
        <v>684</v>
      </c>
      <c r="S158" s="17">
        <v>249</v>
      </c>
      <c r="T158" s="17">
        <v>4215</v>
      </c>
      <c r="U158" s="17">
        <v>44</v>
      </c>
      <c r="V158" s="17">
        <v>1132</v>
      </c>
      <c r="W158" s="17">
        <v>0</v>
      </c>
      <c r="X158" s="19" t="s">
        <v>784</v>
      </c>
      <c r="Y158" s="31">
        <v>27.61325832877</v>
      </c>
      <c r="Z158" s="31">
        <v>50.798</v>
      </c>
      <c r="AA158" s="32">
        <v>0.543589478498563</v>
      </c>
      <c r="AB158" s="31">
        <v>22.092509289617</v>
      </c>
      <c r="AC158" s="31">
        <v>20.729963345944</v>
      </c>
      <c r="AD158" s="31">
        <v>19.036444576009</v>
      </c>
      <c r="AE158" s="31">
        <v>36.132982736254</v>
      </c>
      <c r="AF158" s="31">
        <v>35.771503504180004</v>
      </c>
      <c r="AG158" s="31">
        <v>34.188697521266</v>
      </c>
      <c r="AH158" s="33" t="s">
        <v>297</v>
      </c>
      <c r="AI158" s="56" t="str">
        <f>IF(ISNA(Z219),"",HYPERLINK(CONCATENATE("./plots/trace_",GXPs!A158,".png"),"Plot for "&amp;A158))</f>
        <v>Plot for TMK0331</v>
      </c>
      <c r="AJ158" s="57" t="str">
        <f>IF(ISNA(Z219),"",HYPERLINK(CONCATENATE("./plots/profile_",GXPs!A158,".png"),"Plot for "&amp;A158))</f>
        <v>Plot for TMK0331</v>
      </c>
      <c r="AK158" s="38" t="s">
        <v>545</v>
      </c>
      <c r="AL158" s="46" t="s">
        <v>545</v>
      </c>
      <c r="AM158" s="41" t="s">
        <v>45</v>
      </c>
      <c r="AN158" s="42" t="s">
        <v>111</v>
      </c>
      <c r="AO158" s="43">
        <v>0</v>
      </c>
      <c r="AP158" s="43">
        <v>0.25</v>
      </c>
      <c r="AQ158" s="43">
        <v>0.6</v>
      </c>
      <c r="AR158" s="43">
        <v>0.15</v>
      </c>
    </row>
    <row r="159" spans="1:44" ht="12.75">
      <c r="A159" s="27" t="s">
        <v>769</v>
      </c>
      <c r="B159" s="2" t="s">
        <v>362</v>
      </c>
      <c r="C159" s="2" t="s">
        <v>531</v>
      </c>
      <c r="D159" s="1">
        <v>55</v>
      </c>
      <c r="E159" s="1" t="s">
        <v>293</v>
      </c>
      <c r="F159" s="49" t="s">
        <v>294</v>
      </c>
      <c r="G159" s="10">
        <v>1801812.1531453307</v>
      </c>
      <c r="H159" s="10">
        <v>5692899.804541612</v>
      </c>
      <c r="I159" s="12">
        <v>-38.889610207624585</v>
      </c>
      <c r="J159" s="12">
        <v>175.32686796641087</v>
      </c>
      <c r="K159" s="1" t="s">
        <v>391</v>
      </c>
      <c r="L159" s="1" t="s">
        <v>834</v>
      </c>
      <c r="M159" s="20" t="s">
        <v>395</v>
      </c>
      <c r="N159" s="51" t="s">
        <v>156</v>
      </c>
      <c r="O159" s="21" t="s">
        <v>545</v>
      </c>
      <c r="P159" s="22" t="s">
        <v>545</v>
      </c>
      <c r="Q159" s="16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9" t="s">
        <v>545</v>
      </c>
      <c r="Y159" s="31">
        <v>1.2083724671412999</v>
      </c>
      <c r="Z159" s="31">
        <v>11.114</v>
      </c>
      <c r="AA159" s="32">
        <v>0.10872525347681301</v>
      </c>
      <c r="AB159" s="31">
        <v>0.7756011922503699</v>
      </c>
      <c r="AC159" s="31">
        <v>0.66837343421606</v>
      </c>
      <c r="AD159" s="31">
        <v>1.6486221878131</v>
      </c>
      <c r="AE159" s="31">
        <v>0.7950625686059299</v>
      </c>
      <c r="AF159" s="31">
        <v>0.79201942075488</v>
      </c>
      <c r="AG159" s="31">
        <v>1.6741538461538001</v>
      </c>
      <c r="AH159" s="33" t="s">
        <v>299</v>
      </c>
      <c r="AI159" s="56" t="str">
        <f>IF(ISNA(Z220),"",HYPERLINK(CONCATENATE("./plots/trace_",GXPs!A159,".png"),"Plot for "&amp;A159))</f>
        <v>Plot for TMN0551</v>
      </c>
      <c r="AJ159" s="57" t="str">
        <f>IF(ISNA(Z220),"",HYPERLINK(CONCATENATE("./plots/profile_",GXPs!A159,".png"),"Plot for "&amp;A159))</f>
        <v>Plot for TMN0551</v>
      </c>
      <c r="AK159" s="38" t="s">
        <v>545</v>
      </c>
      <c r="AL159" s="46" t="s">
        <v>112</v>
      </c>
      <c r="AM159" s="41" t="s">
        <v>545</v>
      </c>
      <c r="AN159" s="42" t="s">
        <v>545</v>
      </c>
      <c r="AO159" s="43" t="s">
        <v>545</v>
      </c>
      <c r="AP159" s="43" t="s">
        <v>545</v>
      </c>
      <c r="AQ159" s="43" t="s">
        <v>545</v>
      </c>
      <c r="AR159" s="43" t="s">
        <v>545</v>
      </c>
    </row>
    <row r="160" spans="1:44" ht="12.75">
      <c r="A160" s="27" t="s">
        <v>596</v>
      </c>
      <c r="B160" s="2" t="s">
        <v>363</v>
      </c>
      <c r="C160" s="2" t="s">
        <v>480</v>
      </c>
      <c r="D160" s="1">
        <v>11</v>
      </c>
      <c r="E160" s="1" t="s">
        <v>293</v>
      </c>
      <c r="F160" s="49" t="s">
        <v>294</v>
      </c>
      <c r="G160" s="10">
        <v>1803710.7574389006</v>
      </c>
      <c r="H160" s="10">
        <v>5791401.7400916815</v>
      </c>
      <c r="I160" s="12">
        <v>-38.00219010494461</v>
      </c>
      <c r="J160" s="12">
        <v>175.32015281023092</v>
      </c>
      <c r="K160" s="1" t="s">
        <v>391</v>
      </c>
      <c r="L160" s="1" t="s">
        <v>801</v>
      </c>
      <c r="M160" s="20" t="s">
        <v>396</v>
      </c>
      <c r="N160" s="51" t="s">
        <v>480</v>
      </c>
      <c r="O160" s="21" t="s">
        <v>932</v>
      </c>
      <c r="P160" s="22" t="s">
        <v>931</v>
      </c>
      <c r="Q160" s="16">
        <v>12752</v>
      </c>
      <c r="R160" s="17">
        <v>215</v>
      </c>
      <c r="S160" s="17">
        <v>3017</v>
      </c>
      <c r="T160" s="17">
        <v>253</v>
      </c>
      <c r="U160" s="17">
        <v>858</v>
      </c>
      <c r="V160" s="17">
        <v>8221</v>
      </c>
      <c r="W160" s="17">
        <v>188</v>
      </c>
      <c r="X160" s="19" t="s">
        <v>937</v>
      </c>
      <c r="Y160" s="31">
        <v>17.834071056955</v>
      </c>
      <c r="Z160" s="31">
        <v>37.3</v>
      </c>
      <c r="AA160" s="32">
        <v>0.4781252294089813</v>
      </c>
      <c r="AB160" s="31">
        <v>23.868650968703</v>
      </c>
      <c r="AC160" s="31">
        <v>19.207200840689</v>
      </c>
      <c r="AD160" s="31">
        <v>15.446108661991</v>
      </c>
      <c r="AE160" s="31">
        <v>21.661161959884</v>
      </c>
      <c r="AF160" s="31">
        <v>18.662408173604998</v>
      </c>
      <c r="AG160" s="31">
        <v>14.504800878075999</v>
      </c>
      <c r="AH160" s="33" t="s">
        <v>296</v>
      </c>
      <c r="AI160" s="56" t="str">
        <f>IF(ISNA(Z221),"",HYPERLINK(CONCATENATE("./plots/trace_",GXPs!A160,".png"),"Plot for "&amp;A160))</f>
        <v>Plot for TMU0111</v>
      </c>
      <c r="AJ160" s="57" t="str">
        <f>IF(ISNA(Z221),"",HYPERLINK(CONCATENATE("./plots/profile_",GXPs!A160,".png"),"Plot for "&amp;A160))</f>
        <v>Plot for TMU0111</v>
      </c>
      <c r="AK160" s="38" t="s">
        <v>552</v>
      </c>
      <c r="AL160" s="46" t="s">
        <v>545</v>
      </c>
      <c r="AM160" s="41" t="s">
        <v>74</v>
      </c>
      <c r="AN160" s="42" t="s">
        <v>199</v>
      </c>
      <c r="AO160" s="43">
        <v>0</v>
      </c>
      <c r="AP160" s="43">
        <v>0.5</v>
      </c>
      <c r="AQ160" s="43">
        <v>0.1</v>
      </c>
      <c r="AR160" s="43">
        <v>0.4</v>
      </c>
    </row>
    <row r="161" spans="1:44" ht="12.75">
      <c r="A161" s="27" t="s">
        <v>770</v>
      </c>
      <c r="B161" s="2" t="s">
        <v>364</v>
      </c>
      <c r="C161" s="2" t="s">
        <v>543</v>
      </c>
      <c r="D161" s="1">
        <v>11</v>
      </c>
      <c r="E161" s="1" t="s">
        <v>293</v>
      </c>
      <c r="F161" s="49" t="s">
        <v>294</v>
      </c>
      <c r="G161" s="10">
        <v>1821294.65963957</v>
      </c>
      <c r="H161" s="10">
        <v>5628490.825690608</v>
      </c>
      <c r="I161" s="12">
        <v>-39.46473296481547</v>
      </c>
      <c r="J161" s="12">
        <v>175.57235441484605</v>
      </c>
      <c r="K161" s="1" t="s">
        <v>391</v>
      </c>
      <c r="L161" s="1" t="s">
        <v>834</v>
      </c>
      <c r="M161" s="20" t="s">
        <v>394</v>
      </c>
      <c r="N161" s="51" t="s">
        <v>151</v>
      </c>
      <c r="O161" s="21" t="s">
        <v>545</v>
      </c>
      <c r="P161" s="22" t="s">
        <v>545</v>
      </c>
      <c r="Q161" s="16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9" t="s">
        <v>545</v>
      </c>
      <c r="Y161" s="31">
        <v>31.187958264878002</v>
      </c>
      <c r="Z161" s="31">
        <v>48.972</v>
      </c>
      <c r="AA161" s="32">
        <v>0.6368528601012415</v>
      </c>
      <c r="AB161" s="31">
        <v>31.533952309985</v>
      </c>
      <c r="AC161" s="31">
        <v>30.886358974359</v>
      </c>
      <c r="AD161" s="31">
        <v>31.888112760724997</v>
      </c>
      <c r="AE161" s="31">
        <v>30.632221734358</v>
      </c>
      <c r="AF161" s="31">
        <v>30.417625094993</v>
      </c>
      <c r="AG161" s="31">
        <v>31.161579072533</v>
      </c>
      <c r="AH161" s="33" t="s">
        <v>300</v>
      </c>
      <c r="AI161" s="56" t="str">
        <f>IF(ISNA(Z222),"",HYPERLINK(CONCATENATE("./plots/trace_",GXPs!A161,".png"),"Plot for "&amp;A161))</f>
        <v>Plot for TNG0111</v>
      </c>
      <c r="AJ161" s="57" t="str">
        <f>IF(ISNA(Z222),"",HYPERLINK(CONCATENATE("./plots/profile_",GXPs!A161,".png"),"Plot for "&amp;A161))</f>
        <v>Plot for TNG0111</v>
      </c>
      <c r="AK161" s="38" t="s">
        <v>545</v>
      </c>
      <c r="AL161" s="46" t="s">
        <v>939</v>
      </c>
      <c r="AM161" s="41" t="s">
        <v>545</v>
      </c>
      <c r="AN161" s="42" t="s">
        <v>545</v>
      </c>
      <c r="AO161" s="43" t="s">
        <v>545</v>
      </c>
      <c r="AP161" s="43" t="s">
        <v>545</v>
      </c>
      <c r="AQ161" s="43" t="s">
        <v>545</v>
      </c>
      <c r="AR161" s="43" t="s">
        <v>545</v>
      </c>
    </row>
    <row r="162" spans="1:44" ht="12.75">
      <c r="A162" s="27" t="s">
        <v>771</v>
      </c>
      <c r="B162" s="2" t="s">
        <v>364</v>
      </c>
      <c r="C162" s="2" t="s">
        <v>543</v>
      </c>
      <c r="D162" s="1">
        <v>55</v>
      </c>
      <c r="E162" s="1" t="s">
        <v>293</v>
      </c>
      <c r="F162" s="49" t="s">
        <v>294</v>
      </c>
      <c r="G162" s="10">
        <v>1821294.65963957</v>
      </c>
      <c r="H162" s="10">
        <v>5628490.825690608</v>
      </c>
      <c r="I162" s="12">
        <v>-39.46473296481547</v>
      </c>
      <c r="J162" s="12">
        <v>175.57235441484605</v>
      </c>
      <c r="K162" s="1" t="s">
        <v>391</v>
      </c>
      <c r="L162" s="1" t="s">
        <v>834</v>
      </c>
      <c r="M162" s="20" t="s">
        <v>394</v>
      </c>
      <c r="N162" s="51" t="s">
        <v>151</v>
      </c>
      <c r="O162" s="21" t="s">
        <v>545</v>
      </c>
      <c r="P162" s="22" t="s">
        <v>545</v>
      </c>
      <c r="Q162" s="16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9" t="s">
        <v>545</v>
      </c>
      <c r="Y162" s="31">
        <v>1.1553410916392999</v>
      </c>
      <c r="Z162" s="31">
        <v>9.054</v>
      </c>
      <c r="AA162" s="32">
        <v>0.12760559881149766</v>
      </c>
      <c r="AB162" s="31">
        <v>1.0263368107303</v>
      </c>
      <c r="AC162" s="31">
        <v>0.72077612442203</v>
      </c>
      <c r="AD162" s="31">
        <v>1.4104038619182</v>
      </c>
      <c r="AE162" s="31">
        <v>0.97073126434488</v>
      </c>
      <c r="AF162" s="31">
        <v>0.86286836105716</v>
      </c>
      <c r="AG162" s="31">
        <v>1.438000914662</v>
      </c>
      <c r="AH162" s="33" t="s">
        <v>299</v>
      </c>
      <c r="AI162" s="56" t="str">
        <f>IF(ISNA(Z223),"",HYPERLINK(CONCATENATE("./plots/trace_",GXPs!A162,".png"),"Plot for "&amp;A162))</f>
        <v>Plot for TNG0551</v>
      </c>
      <c r="AJ162" s="57" t="str">
        <f>IF(ISNA(Z223),"",HYPERLINK(CONCATENATE("./plots/profile_",GXPs!A162,".png"),"Plot for "&amp;A162))</f>
        <v>Plot for TNG0551</v>
      </c>
      <c r="AK162" s="38" t="s">
        <v>545</v>
      </c>
      <c r="AL162" s="46" t="s">
        <v>112</v>
      </c>
      <c r="AM162" s="41" t="s">
        <v>545</v>
      </c>
      <c r="AN162" s="42" t="s">
        <v>545</v>
      </c>
      <c r="AO162" s="43" t="s">
        <v>545</v>
      </c>
      <c r="AP162" s="43" t="s">
        <v>545</v>
      </c>
      <c r="AQ162" s="43" t="s">
        <v>545</v>
      </c>
      <c r="AR162" s="43" t="s">
        <v>545</v>
      </c>
    </row>
    <row r="163" spans="1:44" ht="12.75">
      <c r="A163" s="27" t="s">
        <v>746</v>
      </c>
      <c r="B163" s="2" t="s">
        <v>365</v>
      </c>
      <c r="C163" s="2" t="s">
        <v>544</v>
      </c>
      <c r="D163" s="1">
        <v>11</v>
      </c>
      <c r="E163" s="1" t="s">
        <v>293</v>
      </c>
      <c r="F163" s="49">
        <v>37904</v>
      </c>
      <c r="G163" s="10">
        <v>1877161.1975364026</v>
      </c>
      <c r="H163" s="10">
        <v>5781279.613078606</v>
      </c>
      <c r="I163" s="12">
        <v>-38.073814810955334</v>
      </c>
      <c r="J163" s="12">
        <v>176.15961254623477</v>
      </c>
      <c r="K163" s="1" t="s">
        <v>391</v>
      </c>
      <c r="L163" s="1" t="s">
        <v>836</v>
      </c>
      <c r="M163" s="20" t="s">
        <v>392</v>
      </c>
      <c r="N163" s="51" t="s">
        <v>541</v>
      </c>
      <c r="O163" s="21" t="s">
        <v>874</v>
      </c>
      <c r="P163" s="22" t="s">
        <v>895</v>
      </c>
      <c r="Q163" s="16">
        <v>3489</v>
      </c>
      <c r="R163" s="17">
        <v>16</v>
      </c>
      <c r="S163" s="17">
        <v>1202</v>
      </c>
      <c r="T163" s="17">
        <v>178</v>
      </c>
      <c r="U163" s="17">
        <v>409</v>
      </c>
      <c r="V163" s="17">
        <v>1558</v>
      </c>
      <c r="W163" s="17">
        <v>126</v>
      </c>
      <c r="X163" s="19" t="s">
        <v>937</v>
      </c>
      <c r="Y163" s="31">
        <v>4.429635222709</v>
      </c>
      <c r="Z163" s="31">
        <v>10.878</v>
      </c>
      <c r="AA163" s="32">
        <v>0.40721044518376537</v>
      </c>
      <c r="AB163" s="31">
        <v>6.1123884749131</v>
      </c>
      <c r="AC163" s="31">
        <v>4.8419292139553995</v>
      </c>
      <c r="AD163" s="31">
        <v>4.042933873759</v>
      </c>
      <c r="AE163" s="31">
        <v>5.1066354655224</v>
      </c>
      <c r="AF163" s="31">
        <v>4.4026542261251</v>
      </c>
      <c r="AG163" s="31">
        <v>3.5234501051861</v>
      </c>
      <c r="AH163" s="33" t="s">
        <v>296</v>
      </c>
      <c r="AI163" s="56" t="str">
        <f>IF(ISNA(Z224),"",HYPERLINK(CONCATENATE("./plots/trace_",GXPs!A163,".png"),"Plot for "&amp;A163))</f>
        <v>Plot for TRK0111</v>
      </c>
      <c r="AJ163" s="57" t="str">
        <f>IF(ISNA(Z224),"",HYPERLINK(CONCATENATE("./plots/profile_",GXPs!A163,".png"),"Plot for "&amp;A163))</f>
        <v>Plot for TRK0111</v>
      </c>
      <c r="AK163" s="38" t="s">
        <v>545</v>
      </c>
      <c r="AL163" s="46" t="s">
        <v>545</v>
      </c>
      <c r="AM163" s="41" t="s">
        <v>545</v>
      </c>
      <c r="AN163" s="42" t="s">
        <v>545</v>
      </c>
      <c r="AO163" s="43" t="s">
        <v>545</v>
      </c>
      <c r="AP163" s="43" t="s">
        <v>545</v>
      </c>
      <c r="AQ163" s="43" t="s">
        <v>545</v>
      </c>
      <c r="AR163" s="43" t="s">
        <v>545</v>
      </c>
    </row>
    <row r="164" spans="1:44" ht="12.75">
      <c r="A164" s="27" t="s">
        <v>747</v>
      </c>
      <c r="B164" s="2" t="s">
        <v>366</v>
      </c>
      <c r="C164" s="2" t="s">
        <v>488</v>
      </c>
      <c r="D164" s="1">
        <v>11</v>
      </c>
      <c r="E164" s="1" t="s">
        <v>293</v>
      </c>
      <c r="F164" s="49" t="s">
        <v>294</v>
      </c>
      <c r="G164" s="10">
        <v>1960526.875133614</v>
      </c>
      <c r="H164" s="10">
        <v>5696632.223765069</v>
      </c>
      <c r="I164" s="12">
        <v>-38.80533468837341</v>
      </c>
      <c r="J164" s="12">
        <v>177.15138483821895</v>
      </c>
      <c r="K164" s="1" t="s">
        <v>391</v>
      </c>
      <c r="L164" s="1" t="s">
        <v>849</v>
      </c>
      <c r="M164" s="20" t="s">
        <v>507</v>
      </c>
      <c r="N164" s="51" t="s">
        <v>157</v>
      </c>
      <c r="O164" s="21" t="s">
        <v>861</v>
      </c>
      <c r="P164" s="22" t="s">
        <v>860</v>
      </c>
      <c r="Q164" s="16">
        <v>368</v>
      </c>
      <c r="R164" s="17">
        <v>6</v>
      </c>
      <c r="S164" s="17">
        <v>131</v>
      </c>
      <c r="T164" s="17">
        <v>11</v>
      </c>
      <c r="U164" s="17">
        <v>2</v>
      </c>
      <c r="V164" s="17">
        <v>218</v>
      </c>
      <c r="W164" s="17">
        <v>0</v>
      </c>
      <c r="X164" s="19" t="s">
        <v>937</v>
      </c>
      <c r="Y164" s="31">
        <v>0.32767876049653</v>
      </c>
      <c r="Z164" s="31">
        <v>0.65</v>
      </c>
      <c r="AA164" s="32">
        <v>0.5041211699946615</v>
      </c>
      <c r="AB164" s="31">
        <v>0.43296631892697</v>
      </c>
      <c r="AC164" s="31">
        <v>0.33966944094157</v>
      </c>
      <c r="AD164" s="31">
        <v>0.30141570270516</v>
      </c>
      <c r="AE164" s="31">
        <v>0.36979423211256</v>
      </c>
      <c r="AF164" s="31">
        <v>0.31824520813983004</v>
      </c>
      <c r="AG164" s="31">
        <v>0.28487341077472</v>
      </c>
      <c r="AH164" s="33" t="s">
        <v>296</v>
      </c>
      <c r="AI164" s="56" t="str">
        <f>IF(ISNA(Z225),"",HYPERLINK(CONCATENATE("./plots/trace_",GXPs!A164,".png"),"Plot for "&amp;A164))</f>
        <v>Plot for TUI0111</v>
      </c>
      <c r="AJ164" s="57" t="str">
        <f>IF(ISNA(Z225),"",HYPERLINK(CONCATENATE("./plots/profile_",GXPs!A164,".png"),"Plot for "&amp;A164))</f>
        <v>Plot for TUI0111</v>
      </c>
      <c r="AK164" s="38" t="s">
        <v>545</v>
      </c>
      <c r="AL164" s="46" t="s">
        <v>545</v>
      </c>
      <c r="AM164" s="41" t="s">
        <v>199</v>
      </c>
      <c r="AN164" s="42" t="s">
        <v>199</v>
      </c>
      <c r="AO164" s="43">
        <v>0</v>
      </c>
      <c r="AP164" s="43">
        <v>0.8</v>
      </c>
      <c r="AQ164" s="43" t="s">
        <v>78</v>
      </c>
      <c r="AR164" s="43" t="s">
        <v>78</v>
      </c>
    </row>
    <row r="165" spans="1:44" ht="12.75">
      <c r="A165" s="27" t="s">
        <v>661</v>
      </c>
      <c r="B165" s="2" t="s">
        <v>367</v>
      </c>
      <c r="C165" s="2" t="s">
        <v>668</v>
      </c>
      <c r="D165" s="1">
        <v>33</v>
      </c>
      <c r="E165" s="1" t="s">
        <v>293</v>
      </c>
      <c r="F165" s="49">
        <v>38509</v>
      </c>
      <c r="G165" s="10">
        <v>1789808.7223333789</v>
      </c>
      <c r="H165" s="10">
        <v>5821033.13064931</v>
      </c>
      <c r="I165" s="12">
        <v>-37.73832615377504</v>
      </c>
      <c r="J165" s="12">
        <v>175.15413560647627</v>
      </c>
      <c r="K165" s="1" t="s">
        <v>391</v>
      </c>
      <c r="L165" s="1" t="s">
        <v>815</v>
      </c>
      <c r="M165" s="20" t="s">
        <v>396</v>
      </c>
      <c r="N165" s="51" t="s">
        <v>527</v>
      </c>
      <c r="O165" s="21" t="s">
        <v>930</v>
      </c>
      <c r="P165" s="22" t="s">
        <v>929</v>
      </c>
      <c r="Q165" s="16">
        <v>14402</v>
      </c>
      <c r="R165" s="17">
        <v>355</v>
      </c>
      <c r="S165" s="17">
        <v>11635</v>
      </c>
      <c r="T165" s="17">
        <v>691</v>
      </c>
      <c r="U165" s="17">
        <v>1493</v>
      </c>
      <c r="V165" s="17">
        <v>208</v>
      </c>
      <c r="W165" s="17">
        <v>20</v>
      </c>
      <c r="X165" s="19" t="s">
        <v>894</v>
      </c>
      <c r="Y165" s="31">
        <v>16.140322468377</v>
      </c>
      <c r="Z165" s="31">
        <v>92.87</v>
      </c>
      <c r="AA165" s="32">
        <v>0.1737947934572736</v>
      </c>
      <c r="AB165" s="31">
        <v>26.754990958768</v>
      </c>
      <c r="AC165" s="31">
        <v>24.495604875998</v>
      </c>
      <c r="AD165" s="31">
        <v>14.740681027416</v>
      </c>
      <c r="AE165" s="31">
        <v>16.659835898572002</v>
      </c>
      <c r="AF165" s="31">
        <v>18.707978450295</v>
      </c>
      <c r="AG165" s="31">
        <v>5.6051157125457</v>
      </c>
      <c r="AH165" s="33" t="s">
        <v>296</v>
      </c>
      <c r="AI165" s="56" t="str">
        <f>IF(ISNA(Z226),"",HYPERLINK(CONCATENATE("./plots/trace_",GXPs!A165,".png"),"Plot for "&amp;A165))</f>
        <v>Plot for TWH0331</v>
      </c>
      <c r="AJ165" s="57" t="str">
        <f>IF(ISNA(Z226),"",HYPERLINK(CONCATENATE("./plots/profile_",GXPs!A165,".png"),"Plot for "&amp;A165))</f>
        <v>Plot for TWH0331</v>
      </c>
      <c r="AK165" s="38" t="s">
        <v>585</v>
      </c>
      <c r="AL165" s="46" t="s">
        <v>545</v>
      </c>
      <c r="AM165" s="41" t="s">
        <v>75</v>
      </c>
      <c r="AN165" s="42" t="s">
        <v>199</v>
      </c>
      <c r="AO165" s="43">
        <v>0.3</v>
      </c>
      <c r="AP165" s="43">
        <v>0.3</v>
      </c>
      <c r="AQ165" s="43">
        <v>0.4</v>
      </c>
      <c r="AR165" s="43">
        <v>0</v>
      </c>
    </row>
    <row r="166" spans="1:44" ht="12.75">
      <c r="A166" s="27" t="s">
        <v>772</v>
      </c>
      <c r="B166" s="2" t="s">
        <v>368</v>
      </c>
      <c r="C166" s="2" t="s">
        <v>486</v>
      </c>
      <c r="D166" s="1">
        <v>220</v>
      </c>
      <c r="E166" s="1" t="s">
        <v>293</v>
      </c>
      <c r="F166" s="49" t="s">
        <v>294</v>
      </c>
      <c r="G166" s="10">
        <v>1247050.6374021354</v>
      </c>
      <c r="H166" s="10">
        <v>4830114.544737568</v>
      </c>
      <c r="I166" s="12">
        <v>-46.589649176505645</v>
      </c>
      <c r="J166" s="12">
        <v>168.3923745576468</v>
      </c>
      <c r="K166" s="1" t="s">
        <v>218</v>
      </c>
      <c r="L166" s="1" t="s">
        <v>822</v>
      </c>
      <c r="M166" s="20" t="s">
        <v>509</v>
      </c>
      <c r="N166" s="51" t="s">
        <v>26</v>
      </c>
      <c r="O166" s="21" t="s">
        <v>909</v>
      </c>
      <c r="P166" s="22" t="s">
        <v>908</v>
      </c>
      <c r="Q166" s="16">
        <v>1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</v>
      </c>
      <c r="X166" s="19" t="s">
        <v>545</v>
      </c>
      <c r="Y166" s="31">
        <v>563.38308990507</v>
      </c>
      <c r="Z166" s="31">
        <v>609.446</v>
      </c>
      <c r="AA166" s="32">
        <v>0.9244183896605607</v>
      </c>
      <c r="AB166" s="31">
        <v>561.37136472926</v>
      </c>
      <c r="AC166" s="31">
        <v>562.41814728878</v>
      </c>
      <c r="AD166" s="31">
        <v>562.18695272794</v>
      </c>
      <c r="AE166" s="31">
        <v>563.82208761601</v>
      </c>
      <c r="AF166" s="31">
        <v>565.11585662417</v>
      </c>
      <c r="AG166" s="31">
        <v>564.8955034299801</v>
      </c>
      <c r="AH166" s="33" t="s">
        <v>298</v>
      </c>
      <c r="AI166" s="56" t="str">
        <f>IF(ISNA(Z227),"",HYPERLINK(CONCATENATE("./plots/trace_",GXPs!A166,".png"),"Plot for "&amp;A166))</f>
        <v>Plot for TWI2201</v>
      </c>
      <c r="AJ166" s="57" t="str">
        <f>IF(ISNA(Z227),"",HYPERLINK(CONCATENATE("./plots/profile_",GXPs!A166,".png"),"Plot for "&amp;A166))</f>
        <v>Plot for TWI2201</v>
      </c>
      <c r="AK166" s="38" t="s">
        <v>545</v>
      </c>
      <c r="AL166" s="46" t="s">
        <v>868</v>
      </c>
      <c r="AM166" s="41" t="s">
        <v>545</v>
      </c>
      <c r="AN166" s="42" t="s">
        <v>545</v>
      </c>
      <c r="AO166" s="43" t="s">
        <v>545</v>
      </c>
      <c r="AP166" s="43" t="s">
        <v>545</v>
      </c>
      <c r="AQ166" s="43" t="s">
        <v>545</v>
      </c>
      <c r="AR166" s="43" t="s">
        <v>545</v>
      </c>
    </row>
    <row r="167" spans="1:44" ht="12.75">
      <c r="A167" s="27" t="s">
        <v>720</v>
      </c>
      <c r="B167" s="2" t="s">
        <v>369</v>
      </c>
      <c r="C167" s="2" t="s">
        <v>489</v>
      </c>
      <c r="D167" s="1">
        <v>33</v>
      </c>
      <c r="E167" s="1" t="s">
        <v>293</v>
      </c>
      <c r="F167" s="49" t="s">
        <v>294</v>
      </c>
      <c r="G167" s="10">
        <v>1368607.2185036254</v>
      </c>
      <c r="H167" s="10">
        <v>5093092.071802015</v>
      </c>
      <c r="I167" s="12">
        <v>-44.27861068818507</v>
      </c>
      <c r="J167" s="12">
        <v>170.10030066650265</v>
      </c>
      <c r="K167" s="1" t="s">
        <v>218</v>
      </c>
      <c r="L167" s="1" t="s">
        <v>785</v>
      </c>
      <c r="M167" s="20" t="s">
        <v>510</v>
      </c>
      <c r="N167" s="51" t="s">
        <v>489</v>
      </c>
      <c r="O167" s="21" t="s">
        <v>777</v>
      </c>
      <c r="P167" s="22" t="s">
        <v>776</v>
      </c>
      <c r="Q167" s="16">
        <v>1359</v>
      </c>
      <c r="R167" s="17">
        <v>216</v>
      </c>
      <c r="S167" s="17">
        <v>21</v>
      </c>
      <c r="T167" s="17">
        <v>950</v>
      </c>
      <c r="U167" s="17">
        <v>8</v>
      </c>
      <c r="V167" s="17">
        <v>164</v>
      </c>
      <c r="W167" s="17">
        <v>0</v>
      </c>
      <c r="X167" s="19" t="s">
        <v>784</v>
      </c>
      <c r="Y167" s="31">
        <v>0.69024536783498</v>
      </c>
      <c r="Z167" s="31">
        <v>4.218</v>
      </c>
      <c r="AA167" s="32">
        <v>0.16364280887505453</v>
      </c>
      <c r="AB167" s="31">
        <v>0.79077416790859</v>
      </c>
      <c r="AC167" s="31">
        <v>0.7366408294801701</v>
      </c>
      <c r="AD167" s="31">
        <v>0.70668627986763</v>
      </c>
      <c r="AE167" s="31">
        <v>0.69246355985763</v>
      </c>
      <c r="AF167" s="31">
        <v>0.69855329449182</v>
      </c>
      <c r="AG167" s="31">
        <v>0.5967063020214</v>
      </c>
      <c r="AH167" s="33" t="s">
        <v>296</v>
      </c>
      <c r="AI167" s="56" t="str">
        <f>IF(ISNA(Z228),"",HYPERLINK(CONCATENATE("./plots/trace_",GXPs!A167,".png"),"Plot for "&amp;A167))</f>
        <v>Plot for TWZ0331</v>
      </c>
      <c r="AJ167" s="57" t="str">
        <f>IF(ISNA(Z228),"",HYPERLINK(CONCATENATE("./plots/profile_",GXPs!A167,".png"),"Plot for "&amp;A167))</f>
        <v>Plot for TWZ0331</v>
      </c>
      <c r="AK167" s="38" t="s">
        <v>545</v>
      </c>
      <c r="AL167" s="46" t="s">
        <v>893</v>
      </c>
      <c r="AM167" s="41" t="s">
        <v>199</v>
      </c>
      <c r="AN167" s="42" t="s">
        <v>95</v>
      </c>
      <c r="AO167" s="43">
        <v>0</v>
      </c>
      <c r="AP167" s="43">
        <v>0.7</v>
      </c>
      <c r="AQ167" s="43">
        <v>0.1</v>
      </c>
      <c r="AR167" s="43">
        <v>0.2</v>
      </c>
    </row>
    <row r="168" spans="1:44" ht="12.75">
      <c r="A168" s="27" t="s">
        <v>748</v>
      </c>
      <c r="B168" s="2" t="s">
        <v>370</v>
      </c>
      <c r="C168" s="2" t="s">
        <v>490</v>
      </c>
      <c r="D168" s="1">
        <v>33</v>
      </c>
      <c r="E168" s="1" t="s">
        <v>293</v>
      </c>
      <c r="F168" s="49" t="s">
        <v>294</v>
      </c>
      <c r="G168" s="10">
        <v>1775868.7113513257</v>
      </c>
      <c r="H168" s="10">
        <v>5448079.546955659</v>
      </c>
      <c r="I168" s="12">
        <v>-41.09954038460846</v>
      </c>
      <c r="J168" s="12">
        <v>175.09423726632883</v>
      </c>
      <c r="K168" s="1" t="s">
        <v>391</v>
      </c>
      <c r="L168" s="1" t="s">
        <v>850</v>
      </c>
      <c r="M168" s="20" t="s">
        <v>397</v>
      </c>
      <c r="N168" s="51" t="s">
        <v>490</v>
      </c>
      <c r="O168" s="21" t="s">
        <v>876</v>
      </c>
      <c r="P168" s="22" t="s">
        <v>873</v>
      </c>
      <c r="Q168" s="16">
        <v>10309</v>
      </c>
      <c r="R168" s="17">
        <v>548</v>
      </c>
      <c r="S168" s="17">
        <v>7422</v>
      </c>
      <c r="T168" s="17">
        <v>1040</v>
      </c>
      <c r="U168" s="17">
        <v>899</v>
      </c>
      <c r="V168" s="17">
        <v>166</v>
      </c>
      <c r="W168" s="17">
        <v>234</v>
      </c>
      <c r="X168" s="19" t="s">
        <v>894</v>
      </c>
      <c r="Y168" s="31">
        <v>15.918367127601002</v>
      </c>
      <c r="Z168" s="31">
        <v>34.144</v>
      </c>
      <c r="AA168" s="32">
        <v>0.4662127204662899</v>
      </c>
      <c r="AB168" s="31">
        <v>22.458227123696002</v>
      </c>
      <c r="AC168" s="31">
        <v>19.014230685162</v>
      </c>
      <c r="AD168" s="31">
        <v>15.373246106203</v>
      </c>
      <c r="AE168" s="31">
        <v>16.236140904101</v>
      </c>
      <c r="AF168" s="31">
        <v>15.462025500296</v>
      </c>
      <c r="AG168" s="31">
        <v>11.872854568737</v>
      </c>
      <c r="AH168" s="33" t="s">
        <v>296</v>
      </c>
      <c r="AI168" s="56" t="str">
        <f>IF(ISNA(Z229),"",HYPERLINK(CONCATENATE("./plots/trace_",GXPs!A168,".png"),"Plot for "&amp;A168))</f>
        <v>Plot for UHT0331</v>
      </c>
      <c r="AJ168" s="57" t="str">
        <f>IF(ISNA(Z229),"",HYPERLINK(CONCATENATE("./plots/profile_",GXPs!A168,".png"),"Plot for "&amp;A168))</f>
        <v>Plot for UHT0331</v>
      </c>
      <c r="AK168" s="38" t="s">
        <v>545</v>
      </c>
      <c r="AL168" s="46" t="s">
        <v>545</v>
      </c>
      <c r="AM168" s="41" t="s">
        <v>545</v>
      </c>
      <c r="AN168" s="42" t="s">
        <v>545</v>
      </c>
      <c r="AO168" s="43" t="s">
        <v>545</v>
      </c>
      <c r="AP168" s="43" t="s">
        <v>545</v>
      </c>
      <c r="AQ168" s="43" t="s">
        <v>545</v>
      </c>
      <c r="AR168" s="43" t="s">
        <v>545</v>
      </c>
    </row>
    <row r="169" spans="1:44" ht="12.75">
      <c r="A169" s="27" t="s">
        <v>749</v>
      </c>
      <c r="B169" s="2" t="s">
        <v>371</v>
      </c>
      <c r="C169" s="2" t="s">
        <v>493</v>
      </c>
      <c r="D169" s="1">
        <v>11</v>
      </c>
      <c r="E169" s="1" t="s">
        <v>293</v>
      </c>
      <c r="F169" s="49" t="s">
        <v>294</v>
      </c>
      <c r="G169" s="10">
        <v>1968010.1887856126</v>
      </c>
      <c r="H169" s="10">
        <v>5783084.53578839</v>
      </c>
      <c r="I169" s="12">
        <v>-38.025225101303164</v>
      </c>
      <c r="J169" s="12">
        <v>177.19211508581984</v>
      </c>
      <c r="K169" s="1" t="s">
        <v>391</v>
      </c>
      <c r="L169" s="1" t="s">
        <v>847</v>
      </c>
      <c r="M169" s="20" t="s">
        <v>392</v>
      </c>
      <c r="N169" s="51" t="s">
        <v>166</v>
      </c>
      <c r="O169" s="21" t="s">
        <v>897</v>
      </c>
      <c r="P169" s="22" t="s">
        <v>896</v>
      </c>
      <c r="Q169" s="16">
        <v>4241</v>
      </c>
      <c r="R169" s="17">
        <v>20</v>
      </c>
      <c r="S169" s="17">
        <v>150</v>
      </c>
      <c r="T169" s="17">
        <v>97</v>
      </c>
      <c r="U169" s="17">
        <v>115</v>
      </c>
      <c r="V169" s="17">
        <v>38</v>
      </c>
      <c r="W169" s="17">
        <v>3821</v>
      </c>
      <c r="X169" s="19" t="s">
        <v>545</v>
      </c>
      <c r="Y169" s="31">
        <v>4.8575716046002</v>
      </c>
      <c r="Z169" s="31">
        <v>9.192</v>
      </c>
      <c r="AA169" s="32">
        <v>0.5284564408833986</v>
      </c>
      <c r="AB169" s="31">
        <v>6.6814018877298</v>
      </c>
      <c r="AC169" s="31">
        <v>5.503683396385</v>
      </c>
      <c r="AD169" s="31">
        <v>4.3700717733856</v>
      </c>
      <c r="AE169" s="31">
        <v>5.549998403353</v>
      </c>
      <c r="AF169" s="31">
        <v>4.828504939626799</v>
      </c>
      <c r="AG169" s="31">
        <v>3.8545348028903</v>
      </c>
      <c r="AH169" s="33" t="s">
        <v>296</v>
      </c>
      <c r="AI169" s="56" t="str">
        <f>IF(ISNA(Z230),"",HYPERLINK(CONCATENATE("./plots/trace_",GXPs!A169,".png"),"Plot for "&amp;A169))</f>
        <v>Plot for WAI0111</v>
      </c>
      <c r="AJ169" s="57" t="str">
        <f>IF(ISNA(Z230),"",HYPERLINK(CONCATENATE("./plots/profile_",GXPs!A169,".png"),"Plot for "&amp;A169))</f>
        <v>Plot for WAI0111</v>
      </c>
      <c r="AK169" s="38" t="s">
        <v>545</v>
      </c>
      <c r="AL169" s="46" t="s">
        <v>545</v>
      </c>
      <c r="AM169" s="41" t="s">
        <v>199</v>
      </c>
      <c r="AN169" s="42" t="s">
        <v>199</v>
      </c>
      <c r="AO169" s="43">
        <v>0</v>
      </c>
      <c r="AP169" s="43" t="s">
        <v>78</v>
      </c>
      <c r="AQ169" s="43" t="s">
        <v>79</v>
      </c>
      <c r="AR169" s="43" t="s">
        <v>78</v>
      </c>
    </row>
    <row r="170" spans="1:44" ht="12.75">
      <c r="A170" s="27" t="s">
        <v>750</v>
      </c>
      <c r="B170" s="2" t="s">
        <v>372</v>
      </c>
      <c r="C170" s="2" t="s">
        <v>505</v>
      </c>
      <c r="D170" s="1">
        <v>11</v>
      </c>
      <c r="E170" s="1" t="s">
        <v>293</v>
      </c>
      <c r="F170" s="49" t="s">
        <v>294</v>
      </c>
      <c r="G170" s="10">
        <v>1842681.3566818754</v>
      </c>
      <c r="H170" s="10">
        <v>5533314.839637852</v>
      </c>
      <c r="I170" s="12">
        <v>-40.315450048488934</v>
      </c>
      <c r="J170" s="12">
        <v>175.85603544242232</v>
      </c>
      <c r="K170" s="1" t="s">
        <v>391</v>
      </c>
      <c r="L170" s="1" t="s">
        <v>807</v>
      </c>
      <c r="M170" s="20" t="s">
        <v>394</v>
      </c>
      <c r="N170" s="51" t="s">
        <v>145</v>
      </c>
      <c r="O170" s="21" t="s">
        <v>917</v>
      </c>
      <c r="P170" s="22" t="s">
        <v>916</v>
      </c>
      <c r="Q170" s="16">
        <v>1415</v>
      </c>
      <c r="R170" s="17">
        <v>998</v>
      </c>
      <c r="S170" s="17">
        <v>245</v>
      </c>
      <c r="T170" s="17">
        <v>160</v>
      </c>
      <c r="U170" s="17">
        <v>5</v>
      </c>
      <c r="V170" s="17">
        <v>7</v>
      </c>
      <c r="W170" s="17">
        <v>0</v>
      </c>
      <c r="X170" s="19" t="s">
        <v>902</v>
      </c>
      <c r="Y170" s="31">
        <v>1.7506383488499</v>
      </c>
      <c r="Z170" s="31">
        <v>3.47</v>
      </c>
      <c r="AA170" s="32">
        <v>0.5045067287751873</v>
      </c>
      <c r="AB170" s="31">
        <v>2.1731427719821</v>
      </c>
      <c r="AC170" s="31">
        <v>1.8199234972678</v>
      </c>
      <c r="AD170" s="31">
        <v>1.5804121504691</v>
      </c>
      <c r="AE170" s="31">
        <v>2.0329430196587</v>
      </c>
      <c r="AF170" s="31">
        <v>1.7790640884911</v>
      </c>
      <c r="AG170" s="31">
        <v>1.5446359645110999</v>
      </c>
      <c r="AH170" s="33" t="s">
        <v>296</v>
      </c>
      <c r="AI170" s="56" t="str">
        <f>IF(ISNA(Z231),"",HYPERLINK(CONCATENATE("./plots/trace_",GXPs!A170,".png"),"Plot for "&amp;A170))</f>
        <v>Plot for WDV0111</v>
      </c>
      <c r="AJ170" s="57" t="str">
        <f>IF(ISNA(Z231),"",HYPERLINK(CONCATENATE("./plots/profile_",GXPs!A170,".png"),"Plot for "&amp;A170))</f>
        <v>Plot for WDV0111</v>
      </c>
      <c r="AK170" s="38" t="s">
        <v>545</v>
      </c>
      <c r="AL170" s="46" t="s">
        <v>545</v>
      </c>
      <c r="AM170" s="41" t="s">
        <v>69</v>
      </c>
      <c r="AN170" s="42" t="s">
        <v>84</v>
      </c>
      <c r="AO170" s="43">
        <v>0.05</v>
      </c>
      <c r="AP170" s="43">
        <v>0.6</v>
      </c>
      <c r="AQ170" s="43">
        <v>0.2</v>
      </c>
      <c r="AR170" s="43">
        <v>0.15</v>
      </c>
    </row>
    <row r="171" spans="1:44" ht="12.75">
      <c r="A171" s="27" t="s">
        <v>751</v>
      </c>
      <c r="B171" s="2" t="s">
        <v>373</v>
      </c>
      <c r="C171" s="2" t="s">
        <v>673</v>
      </c>
      <c r="D171" s="1">
        <v>33</v>
      </c>
      <c r="E171" s="1" t="s">
        <v>293</v>
      </c>
      <c r="F171" s="49" t="s">
        <v>294</v>
      </c>
      <c r="G171" s="10">
        <v>1735902.4391717454</v>
      </c>
      <c r="H171" s="10">
        <v>5983373.771256024</v>
      </c>
      <c r="I171" s="12">
        <v>-36.28503683184696</v>
      </c>
      <c r="J171" s="12">
        <v>174.5133003199501</v>
      </c>
      <c r="K171" s="1" t="s">
        <v>391</v>
      </c>
      <c r="L171" s="1" t="s">
        <v>844</v>
      </c>
      <c r="M171" s="20" t="s">
        <v>506</v>
      </c>
      <c r="N171" s="51" t="s">
        <v>188</v>
      </c>
      <c r="O171" s="21" t="s">
        <v>875</v>
      </c>
      <c r="P171" s="22" t="s">
        <v>926</v>
      </c>
      <c r="Q171" s="16">
        <v>13191</v>
      </c>
      <c r="R171" s="17">
        <v>335</v>
      </c>
      <c r="S171" s="17">
        <v>7616</v>
      </c>
      <c r="T171" s="17">
        <v>2331</v>
      </c>
      <c r="U171" s="17">
        <v>2800</v>
      </c>
      <c r="V171" s="17">
        <v>48</v>
      </c>
      <c r="W171" s="17">
        <v>61</v>
      </c>
      <c r="X171" s="19" t="s">
        <v>894</v>
      </c>
      <c r="Y171" s="31">
        <v>16.093354486126</v>
      </c>
      <c r="Z171" s="31">
        <v>29.928</v>
      </c>
      <c r="AA171" s="32">
        <v>0.5377357152541432</v>
      </c>
      <c r="AB171" s="31">
        <v>22.016323298559</v>
      </c>
      <c r="AC171" s="31">
        <v>17.736416645648998</v>
      </c>
      <c r="AD171" s="31">
        <v>14.032596229165</v>
      </c>
      <c r="AE171" s="31">
        <v>18.723223430795</v>
      </c>
      <c r="AF171" s="31">
        <v>16.832691378874</v>
      </c>
      <c r="AG171" s="31">
        <v>12.936917131620001</v>
      </c>
      <c r="AH171" s="33" t="s">
        <v>296</v>
      </c>
      <c r="AI171" s="56" t="str">
        <f>IF(ISNA(Z232),"",HYPERLINK(CONCATENATE("./plots/trace_",GXPs!A171,".png"),"Plot for "&amp;A171))</f>
        <v>Plot for WEL0331</v>
      </c>
      <c r="AJ171" s="57" t="str">
        <f>IF(ISNA(Z232),"",HYPERLINK(CONCATENATE("./plots/profile_",GXPs!A171,".png"),"Plot for "&amp;A171))</f>
        <v>Plot for WEL0331</v>
      </c>
      <c r="AK171" s="38" t="s">
        <v>545</v>
      </c>
      <c r="AL171" s="46" t="s">
        <v>545</v>
      </c>
      <c r="AM171" s="41" t="s">
        <v>545</v>
      </c>
      <c r="AN171" s="42" t="s">
        <v>545</v>
      </c>
      <c r="AO171" s="43" t="s">
        <v>545</v>
      </c>
      <c r="AP171" s="43" t="s">
        <v>545</v>
      </c>
      <c r="AQ171" s="43" t="s">
        <v>545</v>
      </c>
      <c r="AR171" s="43" t="s">
        <v>545</v>
      </c>
    </row>
    <row r="172" spans="1:44" ht="12.75">
      <c r="A172" s="27" t="s">
        <v>752</v>
      </c>
      <c r="B172" s="2" t="s">
        <v>374</v>
      </c>
      <c r="C172" s="2" t="s">
        <v>498</v>
      </c>
      <c r="D172" s="1">
        <v>33</v>
      </c>
      <c r="E172" s="1" t="s">
        <v>293</v>
      </c>
      <c r="F172" s="49" t="s">
        <v>294</v>
      </c>
      <c r="G172" s="10">
        <v>1781015.8503664397</v>
      </c>
      <c r="H172" s="10">
        <v>5576953.961844839</v>
      </c>
      <c r="I172" s="12">
        <v>-39.93819081322451</v>
      </c>
      <c r="J172" s="12">
        <v>175.11862930133452</v>
      </c>
      <c r="K172" s="1" t="s">
        <v>391</v>
      </c>
      <c r="L172" s="1" t="s">
        <v>800</v>
      </c>
      <c r="M172" s="20" t="s">
        <v>394</v>
      </c>
      <c r="N172" s="51" t="s">
        <v>498</v>
      </c>
      <c r="O172" s="21" t="s">
        <v>915</v>
      </c>
      <c r="P172" s="22" t="s">
        <v>914</v>
      </c>
      <c r="Q172" s="16">
        <v>9707</v>
      </c>
      <c r="R172" s="17">
        <v>215</v>
      </c>
      <c r="S172" s="17">
        <v>5867</v>
      </c>
      <c r="T172" s="17">
        <v>935</v>
      </c>
      <c r="U172" s="17">
        <v>2484</v>
      </c>
      <c r="V172" s="17">
        <v>195</v>
      </c>
      <c r="W172" s="17">
        <v>11</v>
      </c>
      <c r="X172" s="19" t="s">
        <v>894</v>
      </c>
      <c r="Y172" s="31">
        <v>15.51606014969</v>
      </c>
      <c r="Z172" s="31">
        <v>47.768</v>
      </c>
      <c r="AA172" s="32">
        <v>0.3248212223599481</v>
      </c>
      <c r="AB172" s="31">
        <v>19.760051465474</v>
      </c>
      <c r="AC172" s="31">
        <v>18.304034468264</v>
      </c>
      <c r="AD172" s="31">
        <v>13.883304399307999</v>
      </c>
      <c r="AE172" s="31">
        <v>16.249598243688002</v>
      </c>
      <c r="AF172" s="31">
        <v>17.021325508739</v>
      </c>
      <c r="AG172" s="31">
        <v>12.534064392207</v>
      </c>
      <c r="AH172" s="33" t="s">
        <v>296</v>
      </c>
      <c r="AI172" s="56" t="str">
        <f>IF(ISNA(Z233),"",HYPERLINK(CONCATENATE("./plots/trace_",GXPs!A172,".png"),"Plot for "&amp;A172))</f>
        <v>Plot for WGN0331</v>
      </c>
      <c r="AJ172" s="57" t="str">
        <f>IF(ISNA(Z233),"",HYPERLINK(CONCATENATE("./plots/profile_",GXPs!A172,".png"),"Plot for "&amp;A172))</f>
        <v>Plot for WGN0331</v>
      </c>
      <c r="AK172" s="38" t="s">
        <v>545</v>
      </c>
      <c r="AL172" s="46" t="s">
        <v>545</v>
      </c>
      <c r="AM172" s="41" t="s">
        <v>199</v>
      </c>
      <c r="AN172" s="42" t="s">
        <v>90</v>
      </c>
      <c r="AO172" s="43">
        <v>0.02</v>
      </c>
      <c r="AP172" s="43">
        <v>0.44</v>
      </c>
      <c r="AQ172" s="43">
        <v>0.46</v>
      </c>
      <c r="AR172" s="43">
        <v>0.08</v>
      </c>
    </row>
    <row r="173" spans="1:44" ht="12.75">
      <c r="A173" s="27" t="s">
        <v>764</v>
      </c>
      <c r="B173" s="2" t="s">
        <v>375</v>
      </c>
      <c r="C173" s="2" t="s">
        <v>511</v>
      </c>
      <c r="D173" s="1">
        <v>11</v>
      </c>
      <c r="E173" s="1" t="s">
        <v>293</v>
      </c>
      <c r="F173" s="49" t="s">
        <v>294</v>
      </c>
      <c r="G173" s="10">
        <v>1934800.7632228518</v>
      </c>
      <c r="H173" s="10">
        <v>5633591.630861577</v>
      </c>
      <c r="I173" s="12">
        <v>-39.38225185453221</v>
      </c>
      <c r="J173" s="12">
        <v>176.88684490799133</v>
      </c>
      <c r="K173" s="1" t="s">
        <v>391</v>
      </c>
      <c r="L173" s="1" t="s">
        <v>810</v>
      </c>
      <c r="M173" s="20" t="s">
        <v>507</v>
      </c>
      <c r="N173" s="51" t="s">
        <v>511</v>
      </c>
      <c r="O173" s="21" t="s">
        <v>545</v>
      </c>
      <c r="P173" s="22" t="s">
        <v>545</v>
      </c>
      <c r="Q173" s="16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9" t="s">
        <v>545</v>
      </c>
      <c r="Y173" s="31">
        <v>26.768206279664</v>
      </c>
      <c r="Z173" s="31">
        <v>79.42</v>
      </c>
      <c r="AA173" s="32">
        <v>0.3370461631788466</v>
      </c>
      <c r="AB173" s="31">
        <v>24.9032414307</v>
      </c>
      <c r="AC173" s="31">
        <v>24.962849432535002</v>
      </c>
      <c r="AD173" s="31">
        <v>28.749506603516</v>
      </c>
      <c r="AE173" s="31">
        <v>25.557509031035</v>
      </c>
      <c r="AF173" s="31">
        <v>24.527387655155</v>
      </c>
      <c r="AG173" s="31">
        <v>28.38764332754</v>
      </c>
      <c r="AH173" s="33" t="s">
        <v>300</v>
      </c>
      <c r="AI173" s="56" t="str">
        <f>IF(ISNA(Z234),"",HYPERLINK(CONCATENATE("./plots/trace_",GXPs!A173,".png"),"Plot for "&amp;A173))</f>
        <v>Plot for WHI0111</v>
      </c>
      <c r="AJ173" s="57" t="str">
        <f>IF(ISNA(Z234),"",HYPERLINK(CONCATENATE("./plots/profile_",GXPs!A173,".png"),"Plot for "&amp;A173))</f>
        <v>Plot for WHI0111</v>
      </c>
      <c r="AK173" s="38" t="s">
        <v>882</v>
      </c>
      <c r="AL173" s="46" t="s">
        <v>867</v>
      </c>
      <c r="AM173" s="41" t="s">
        <v>545</v>
      </c>
      <c r="AN173" s="42" t="s">
        <v>545</v>
      </c>
      <c r="AO173" s="43" t="s">
        <v>545</v>
      </c>
      <c r="AP173" s="43" t="s">
        <v>545</v>
      </c>
      <c r="AQ173" s="43" t="s">
        <v>545</v>
      </c>
      <c r="AR173" s="43" t="s">
        <v>545</v>
      </c>
    </row>
    <row r="174" spans="1:44" ht="12.75">
      <c r="A174" s="27" t="s">
        <v>753</v>
      </c>
      <c r="B174" s="2" t="s">
        <v>376</v>
      </c>
      <c r="C174" s="2" t="s">
        <v>491</v>
      </c>
      <c r="D174" s="1">
        <v>33</v>
      </c>
      <c r="E174" s="1" t="s">
        <v>293</v>
      </c>
      <c r="F174" s="49" t="s">
        <v>294</v>
      </c>
      <c r="G174" s="10">
        <v>1836958.5299687346</v>
      </c>
      <c r="H174" s="10">
        <v>5838595.899464197</v>
      </c>
      <c r="I174" s="12">
        <v>-37.56921132600604</v>
      </c>
      <c r="J174" s="12">
        <v>175.68305211337784</v>
      </c>
      <c r="K174" s="1" t="s">
        <v>391</v>
      </c>
      <c r="L174" s="1" t="s">
        <v>851</v>
      </c>
      <c r="M174" s="20" t="s">
        <v>396</v>
      </c>
      <c r="N174" s="51" t="s">
        <v>171</v>
      </c>
      <c r="O174" s="21" t="s">
        <v>915</v>
      </c>
      <c r="P174" s="22" t="s">
        <v>914</v>
      </c>
      <c r="Q174" s="16">
        <v>11730</v>
      </c>
      <c r="R174" s="17">
        <v>552</v>
      </c>
      <c r="S174" s="17">
        <v>7311</v>
      </c>
      <c r="T174" s="17">
        <v>1523</v>
      </c>
      <c r="U174" s="17">
        <v>2054</v>
      </c>
      <c r="V174" s="17">
        <v>173</v>
      </c>
      <c r="W174" s="17">
        <v>117</v>
      </c>
      <c r="X174" s="19" t="s">
        <v>894</v>
      </c>
      <c r="Y174" s="31">
        <v>36.082166643848005</v>
      </c>
      <c r="Z174" s="31">
        <v>57.486</v>
      </c>
      <c r="AA174" s="32">
        <v>0.6276687653315243</v>
      </c>
      <c r="AB174" s="31">
        <v>39.479352806756</v>
      </c>
      <c r="AC174" s="31">
        <v>34.778609667928</v>
      </c>
      <c r="AD174" s="31">
        <v>29.968713726205</v>
      </c>
      <c r="AE174" s="31">
        <v>44.069776269833</v>
      </c>
      <c r="AF174" s="31">
        <v>40.522767710884</v>
      </c>
      <c r="AG174" s="31">
        <v>35.300974663862</v>
      </c>
      <c r="AH174" s="33" t="s">
        <v>297</v>
      </c>
      <c r="AI174" s="56" t="str">
        <f>IF(ISNA(Z235),"",HYPERLINK(CONCATENATE("./plots/trace_",GXPs!A174,".png"),"Plot for "&amp;A174))</f>
        <v>Plot for WHU0331</v>
      </c>
      <c r="AJ174" s="57" t="str">
        <f>IF(ISNA(Z235),"",HYPERLINK(CONCATENATE("./plots/profile_",GXPs!A174,".png"),"Plot for "&amp;A174))</f>
        <v>Plot for WHU0331</v>
      </c>
      <c r="AK174" s="38" t="s">
        <v>545</v>
      </c>
      <c r="AL174" s="46" t="s">
        <v>545</v>
      </c>
      <c r="AM174" s="41" t="s">
        <v>66</v>
      </c>
      <c r="AN174" s="42" t="s">
        <v>199</v>
      </c>
      <c r="AO174" s="43">
        <v>0.01</v>
      </c>
      <c r="AP174" s="43">
        <v>0.22</v>
      </c>
      <c r="AQ174" s="43">
        <v>0.55</v>
      </c>
      <c r="AR174" s="43">
        <v>0.22</v>
      </c>
    </row>
    <row r="175" spans="1:44" ht="12.75">
      <c r="A175" s="27" t="s">
        <v>692</v>
      </c>
      <c r="B175" s="2" t="s">
        <v>377</v>
      </c>
      <c r="C175" s="2" t="s">
        <v>503</v>
      </c>
      <c r="D175" s="1">
        <v>33</v>
      </c>
      <c r="E175" s="1" t="s">
        <v>293</v>
      </c>
      <c r="F175" s="49" t="s">
        <v>294</v>
      </c>
      <c r="G175" s="10">
        <v>1747426.8800032558</v>
      </c>
      <c r="H175" s="10">
        <v>5431039.383330832</v>
      </c>
      <c r="I175" s="12">
        <v>-41.25862279688751</v>
      </c>
      <c r="J175" s="12">
        <v>174.7598234283549</v>
      </c>
      <c r="K175" s="1" t="s">
        <v>391</v>
      </c>
      <c r="L175" s="1" t="s">
        <v>803</v>
      </c>
      <c r="M175" s="20" t="s">
        <v>397</v>
      </c>
      <c r="N175" s="51" t="s">
        <v>136</v>
      </c>
      <c r="O175" s="21" t="s">
        <v>876</v>
      </c>
      <c r="P175" s="22" t="s">
        <v>873</v>
      </c>
      <c r="Q175" s="16">
        <v>14957</v>
      </c>
      <c r="R175" s="17">
        <v>1679</v>
      </c>
      <c r="S175" s="17">
        <v>7699</v>
      </c>
      <c r="T175" s="17">
        <v>2695</v>
      </c>
      <c r="U175" s="17">
        <v>1276</v>
      </c>
      <c r="V175" s="17">
        <v>349</v>
      </c>
      <c r="W175" s="17">
        <v>1259</v>
      </c>
      <c r="X175" s="19" t="s">
        <v>894</v>
      </c>
      <c r="Y175" s="31">
        <v>41.077187066448</v>
      </c>
      <c r="Z175" s="31">
        <v>98.07</v>
      </c>
      <c r="AA175" s="32">
        <v>0.4188557873605384</v>
      </c>
      <c r="AB175" s="31">
        <v>56.049235370094</v>
      </c>
      <c r="AC175" s="31">
        <v>54.53459924338</v>
      </c>
      <c r="AD175" s="31">
        <v>35.336041533837</v>
      </c>
      <c r="AE175" s="31">
        <v>43.591076539267995</v>
      </c>
      <c r="AF175" s="31">
        <v>47.003615637930004</v>
      </c>
      <c r="AG175" s="31">
        <v>28.268082045184002</v>
      </c>
      <c r="AH175" s="33" t="s">
        <v>296</v>
      </c>
      <c r="AI175" s="56" t="str">
        <f>IF(ISNA(Z236),"",HYPERLINK(CONCATENATE("./plots/trace_",GXPs!A175,".png"),"Plot for "&amp;A175))</f>
        <v>Plot for WIL0331</v>
      </c>
      <c r="AJ175" s="57" t="str">
        <f>IF(ISNA(Z236),"",HYPERLINK(CONCATENATE("./plots/profile_",GXPs!A175,".png"),"Plot for "&amp;A175))</f>
        <v>Plot for WIL0331</v>
      </c>
      <c r="AK175" s="38" t="s">
        <v>545</v>
      </c>
      <c r="AL175" s="46" t="s">
        <v>545</v>
      </c>
      <c r="AM175" s="41" t="s">
        <v>545</v>
      </c>
      <c r="AN175" s="42" t="s">
        <v>545</v>
      </c>
      <c r="AO175" s="43" t="s">
        <v>545</v>
      </c>
      <c r="AP175" s="43" t="s">
        <v>545</v>
      </c>
      <c r="AQ175" s="43" t="s">
        <v>545</v>
      </c>
      <c r="AR175" s="43" t="s">
        <v>545</v>
      </c>
    </row>
    <row r="176" spans="1:44" ht="12.75">
      <c r="A176" s="27" t="s">
        <v>694</v>
      </c>
      <c r="B176" s="2" t="s">
        <v>378</v>
      </c>
      <c r="C176" s="2" t="s">
        <v>504</v>
      </c>
      <c r="D176" s="1">
        <v>33</v>
      </c>
      <c r="E176" s="1" t="s">
        <v>293</v>
      </c>
      <c r="F176" s="49" t="s">
        <v>294</v>
      </c>
      <c r="G176" s="10">
        <v>1767718.6273509804</v>
      </c>
      <c r="H176" s="10">
        <v>5904822.42607059</v>
      </c>
      <c r="I176" s="12">
        <v>-36.98778839042698</v>
      </c>
      <c r="J176" s="12">
        <v>174.88458979185526</v>
      </c>
      <c r="K176" s="1" t="s">
        <v>391</v>
      </c>
      <c r="L176" s="1" t="s">
        <v>831</v>
      </c>
      <c r="M176" s="20" t="s">
        <v>390</v>
      </c>
      <c r="N176" s="51" t="s">
        <v>178</v>
      </c>
      <c r="O176" s="21" t="s">
        <v>928</v>
      </c>
      <c r="P176" s="22" t="s">
        <v>927</v>
      </c>
      <c r="Q176" s="16">
        <v>13217</v>
      </c>
      <c r="R176" s="17">
        <v>157</v>
      </c>
      <c r="S176" s="17">
        <v>1011</v>
      </c>
      <c r="T176" s="17">
        <v>2304</v>
      </c>
      <c r="U176" s="17">
        <v>9584</v>
      </c>
      <c r="V176" s="17">
        <v>101</v>
      </c>
      <c r="W176" s="17">
        <v>60</v>
      </c>
      <c r="X176" s="19" t="s">
        <v>905</v>
      </c>
      <c r="Y176" s="31">
        <v>40.651165685469</v>
      </c>
      <c r="Z176" s="31">
        <v>69.694</v>
      </c>
      <c r="AA176" s="32">
        <v>0.5832807083173445</v>
      </c>
      <c r="AB176" s="31">
        <v>49.68572598112301</v>
      </c>
      <c r="AC176" s="31">
        <v>50.503042622951</v>
      </c>
      <c r="AD176" s="31">
        <v>33.890626650879</v>
      </c>
      <c r="AE176" s="31">
        <v>44.244794531484004</v>
      </c>
      <c r="AF176" s="31">
        <v>48.961197669509</v>
      </c>
      <c r="AG176" s="31">
        <v>31.774349035032</v>
      </c>
      <c r="AH176" s="33" t="s">
        <v>295</v>
      </c>
      <c r="AI176" s="56" t="str">
        <f>IF(ISNA(Z237),"",HYPERLINK(CONCATENATE("./plots/trace_",GXPs!A176,".png"),"Plot for "&amp;A176))</f>
        <v>Plot for WIR0331</v>
      </c>
      <c r="AJ176" s="57" t="str">
        <f>IF(ISNA(Z237),"",HYPERLINK(CONCATENATE("./plots/profile_",GXPs!A176,".png"),"Plot for "&amp;A176))</f>
        <v>Plot for WIR0331</v>
      </c>
      <c r="AK176" s="38" t="s">
        <v>545</v>
      </c>
      <c r="AL176" s="46" t="s">
        <v>545</v>
      </c>
      <c r="AM176" s="41" t="s">
        <v>545</v>
      </c>
      <c r="AN176" s="42" t="s">
        <v>545</v>
      </c>
      <c r="AO176" s="43" t="s">
        <v>545</v>
      </c>
      <c r="AP176" s="43" t="s">
        <v>545</v>
      </c>
      <c r="AQ176" s="43" t="s">
        <v>545</v>
      </c>
      <c r="AR176" s="43" t="s">
        <v>545</v>
      </c>
    </row>
    <row r="177" spans="1:44" ht="12.75">
      <c r="A177" s="27" t="s">
        <v>634</v>
      </c>
      <c r="B177" s="2" t="s">
        <v>379</v>
      </c>
      <c r="C177" s="2" t="s">
        <v>501</v>
      </c>
      <c r="D177" s="1">
        <v>220</v>
      </c>
      <c r="E177" s="1" t="s">
        <v>293</v>
      </c>
      <c r="F177" s="49">
        <v>37196</v>
      </c>
      <c r="G177" s="10">
        <v>1844451.372945299</v>
      </c>
      <c r="H177" s="10">
        <v>5743969.5948264</v>
      </c>
      <c r="I177" s="12">
        <v>-38.41910263382868</v>
      </c>
      <c r="J177" s="12">
        <v>175.80002425138193</v>
      </c>
      <c r="K177" s="1" t="s">
        <v>391</v>
      </c>
      <c r="L177" s="1" t="s">
        <v>791</v>
      </c>
      <c r="M177" s="20" t="s">
        <v>396</v>
      </c>
      <c r="N177" s="51" t="s">
        <v>161</v>
      </c>
      <c r="O177" s="21" t="s">
        <v>545</v>
      </c>
      <c r="P177" s="22" t="s">
        <v>545</v>
      </c>
      <c r="Q177" s="16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9" t="s">
        <v>545</v>
      </c>
      <c r="Y177" s="31">
        <v>0.0023667853231106</v>
      </c>
      <c r="Z177" s="31">
        <v>6.868</v>
      </c>
      <c r="AA177" s="32">
        <v>0.00034461055956764707</v>
      </c>
      <c r="AB177" s="31">
        <v>0.00035509190263288996</v>
      </c>
      <c r="AC177" s="31">
        <v>0.0011611601513241</v>
      </c>
      <c r="AD177" s="31">
        <v>0.00052582202386374</v>
      </c>
      <c r="AE177" s="31">
        <v>0.0047839536972358</v>
      </c>
      <c r="AF177" s="31">
        <v>0.0053192603225534</v>
      </c>
      <c r="AG177" s="31">
        <v>0.0030904600750023</v>
      </c>
      <c r="AH177" s="33" t="s">
        <v>298</v>
      </c>
      <c r="AI177" s="56" t="str">
        <f>IF(ISNA(Z238),"",HYPERLINK(CONCATENATE("./plots/trace_",GXPs!A177,".png"),"Plot for "&amp;A177))</f>
        <v>Plot for WKM2201</v>
      </c>
      <c r="AJ177" s="57" t="str">
        <f>IF(ISNA(Z238),"",HYPERLINK(CONCATENATE("./plots/profile_",GXPs!A177,".png"),"Plot for "&amp;A177))</f>
        <v>Plot for WKM2201</v>
      </c>
      <c r="AK177" s="38" t="s">
        <v>545</v>
      </c>
      <c r="AL177" s="46" t="s">
        <v>545</v>
      </c>
      <c r="AM177" s="41" t="s">
        <v>199</v>
      </c>
      <c r="AN177" s="42" t="s">
        <v>85</v>
      </c>
      <c r="AO177" s="43">
        <v>0.1</v>
      </c>
      <c r="AP177" s="43">
        <v>0</v>
      </c>
      <c r="AQ177" s="43">
        <v>0</v>
      </c>
      <c r="AR177" s="43">
        <v>0.9</v>
      </c>
    </row>
    <row r="178" spans="1:44" ht="12.75">
      <c r="A178" s="27" t="s">
        <v>754</v>
      </c>
      <c r="B178" s="2" t="s">
        <v>380</v>
      </c>
      <c r="C178" s="2" t="s">
        <v>492</v>
      </c>
      <c r="D178" s="1">
        <v>33</v>
      </c>
      <c r="E178" s="1" t="s">
        <v>293</v>
      </c>
      <c r="F178" s="49" t="s">
        <v>294</v>
      </c>
      <c r="G178" s="10">
        <v>1845543.9304437537</v>
      </c>
      <c r="H178" s="10">
        <v>5855397.236807087</v>
      </c>
      <c r="I178" s="12">
        <v>-37.41569923225126</v>
      </c>
      <c r="J178" s="12">
        <v>175.77455529831377</v>
      </c>
      <c r="K178" s="1" t="s">
        <v>391</v>
      </c>
      <c r="L178" s="1" t="s">
        <v>852</v>
      </c>
      <c r="M178" s="20" t="s">
        <v>396</v>
      </c>
      <c r="N178" s="51" t="s">
        <v>172</v>
      </c>
      <c r="O178" s="21" t="s">
        <v>915</v>
      </c>
      <c r="P178" s="22" t="s">
        <v>914</v>
      </c>
      <c r="Q178" s="16">
        <v>15233</v>
      </c>
      <c r="R178" s="17">
        <v>399</v>
      </c>
      <c r="S178" s="17">
        <v>8790</v>
      </c>
      <c r="T178" s="17">
        <v>1826</v>
      </c>
      <c r="U178" s="17">
        <v>2718</v>
      </c>
      <c r="V178" s="17">
        <v>1228</v>
      </c>
      <c r="W178" s="17">
        <v>272</v>
      </c>
      <c r="X178" s="19" t="s">
        <v>894</v>
      </c>
      <c r="Y178" s="31">
        <v>19.284974488865</v>
      </c>
      <c r="Z178" s="31">
        <v>36.258</v>
      </c>
      <c r="AA178" s="32">
        <v>0.5318819154080479</v>
      </c>
      <c r="AB178" s="31">
        <v>24.654639046200003</v>
      </c>
      <c r="AC178" s="31">
        <v>20.686656410256</v>
      </c>
      <c r="AD178" s="31">
        <v>16.854539120138</v>
      </c>
      <c r="AE178" s="31">
        <v>22.427078934238</v>
      </c>
      <c r="AF178" s="31">
        <v>20.443494384869002</v>
      </c>
      <c r="AG178" s="31">
        <v>16.423977499314002</v>
      </c>
      <c r="AH178" s="33" t="s">
        <v>296</v>
      </c>
      <c r="AI178" s="56" t="str">
        <f>IF(ISNA(Z239),"",HYPERLINK(CONCATENATE("./plots/trace_",GXPs!A178,".png"),"Plot for "&amp;A178))</f>
        <v>Plot for WKO0331</v>
      </c>
      <c r="AJ178" s="57" t="str">
        <f>IF(ISNA(Z239),"",HYPERLINK(CONCATENATE("./plots/profile_",GXPs!A178,".png"),"Plot for "&amp;A178))</f>
        <v>Plot for WKO0331</v>
      </c>
      <c r="AK178" s="38" t="s">
        <v>545</v>
      </c>
      <c r="AL178" s="46" t="s">
        <v>545</v>
      </c>
      <c r="AM178" s="41" t="s">
        <v>67</v>
      </c>
      <c r="AN178" s="42" t="s">
        <v>199</v>
      </c>
      <c r="AO178" s="43">
        <v>0.11</v>
      </c>
      <c r="AP178" s="43">
        <v>0.25</v>
      </c>
      <c r="AQ178" s="43">
        <v>0.49</v>
      </c>
      <c r="AR178" s="43">
        <v>0.15</v>
      </c>
    </row>
    <row r="179" spans="1:44" ht="12.75">
      <c r="A179" s="26" t="s">
        <v>198</v>
      </c>
      <c r="B179" s="2" t="s">
        <v>381</v>
      </c>
      <c r="C179" s="2" t="s">
        <v>494</v>
      </c>
      <c r="D179" s="1">
        <v>33</v>
      </c>
      <c r="E179" s="1" t="s">
        <v>293</v>
      </c>
      <c r="F179" s="49" t="s">
        <v>294</v>
      </c>
      <c r="G179" s="10">
        <v>1580136.2493800928</v>
      </c>
      <c r="H179" s="10">
        <v>5233394.809781577</v>
      </c>
      <c r="I179" s="12">
        <v>-43.05188287448441</v>
      </c>
      <c r="J179" s="12">
        <v>172.7560927019222</v>
      </c>
      <c r="K179" s="1" t="s">
        <v>218</v>
      </c>
      <c r="L179" s="1" t="s">
        <v>805</v>
      </c>
      <c r="M179" s="20" t="s">
        <v>221</v>
      </c>
      <c r="N179" s="51" t="s">
        <v>130</v>
      </c>
      <c r="O179" s="21" t="s">
        <v>904</v>
      </c>
      <c r="P179" s="22" t="s">
        <v>903</v>
      </c>
      <c r="Q179" s="16">
        <v>3343</v>
      </c>
      <c r="R179" s="17">
        <v>209</v>
      </c>
      <c r="S179" s="17">
        <v>67</v>
      </c>
      <c r="T179" s="17">
        <v>2996</v>
      </c>
      <c r="U179" s="17">
        <v>25</v>
      </c>
      <c r="V179" s="17">
        <v>46</v>
      </c>
      <c r="W179" s="17">
        <v>0</v>
      </c>
      <c r="X179" s="19" t="s">
        <v>784</v>
      </c>
      <c r="Y179" s="31">
        <v>5.6725411874772</v>
      </c>
      <c r="Z179" s="31">
        <v>12.294</v>
      </c>
      <c r="AA179" s="32">
        <v>0.4614072870894094</v>
      </c>
      <c r="AB179" s="31">
        <v>7.0960200695479</v>
      </c>
      <c r="AC179" s="31">
        <v>5.4458338797814</v>
      </c>
      <c r="AD179" s="31">
        <v>5.0264999544585</v>
      </c>
      <c r="AE179" s="31">
        <v>6.646431294281999</v>
      </c>
      <c r="AF179" s="31">
        <v>5.866433842776299</v>
      </c>
      <c r="AG179" s="31">
        <v>5.2380546967895</v>
      </c>
      <c r="AH179" s="33" t="s">
        <v>296</v>
      </c>
      <c r="AI179" s="56" t="str">
        <f>IF(ISNA(Z240),"",HYPERLINK(CONCATENATE("./plots/trace_",GXPs!A179,".png"),"Plot for "&amp;A179))</f>
        <v>Plot for WPR0331</v>
      </c>
      <c r="AJ179" s="57" t="str">
        <f>IF(ISNA(Z240),"",HYPERLINK(CONCATENATE("./plots/profile_",GXPs!A179,".png"),"Plot for "&amp;A179))</f>
        <v>Plot for WPR0331</v>
      </c>
      <c r="AK179" s="38" t="s">
        <v>545</v>
      </c>
      <c r="AL179" s="46" t="s">
        <v>545</v>
      </c>
      <c r="AM179" s="41" t="s">
        <v>199</v>
      </c>
      <c r="AN179" s="42" t="s">
        <v>100</v>
      </c>
      <c r="AO179" s="43">
        <v>0</v>
      </c>
      <c r="AP179" s="43">
        <v>0.5</v>
      </c>
      <c r="AQ179" s="43">
        <v>0.05</v>
      </c>
      <c r="AR179" s="43">
        <v>0.45</v>
      </c>
    </row>
    <row r="180" spans="1:44" s="4" customFormat="1" ht="12.75">
      <c r="A180" s="27" t="s">
        <v>755</v>
      </c>
      <c r="B180" s="2" t="s">
        <v>381</v>
      </c>
      <c r="C180" s="2" t="s">
        <v>494</v>
      </c>
      <c r="D180" s="1">
        <v>66</v>
      </c>
      <c r="E180" s="1" t="s">
        <v>293</v>
      </c>
      <c r="F180" s="49">
        <v>39391</v>
      </c>
      <c r="G180" s="10">
        <v>1580136.2493800928</v>
      </c>
      <c r="H180" s="10">
        <v>5233394.809781577</v>
      </c>
      <c r="I180" s="12">
        <v>-43.05188287448441</v>
      </c>
      <c r="J180" s="12">
        <v>172.7560927019222</v>
      </c>
      <c r="K180" s="1" t="s">
        <v>218</v>
      </c>
      <c r="L180" s="1" t="s">
        <v>805</v>
      </c>
      <c r="M180" s="20" t="s">
        <v>221</v>
      </c>
      <c r="N180" s="51" t="s">
        <v>130</v>
      </c>
      <c r="O180" s="21" t="s">
        <v>904</v>
      </c>
      <c r="P180" s="22" t="s">
        <v>903</v>
      </c>
      <c r="Q180" s="16">
        <v>2238</v>
      </c>
      <c r="R180" s="17">
        <v>165</v>
      </c>
      <c r="S180" s="17">
        <v>101</v>
      </c>
      <c r="T180" s="17">
        <v>1918</v>
      </c>
      <c r="U180" s="17">
        <v>12</v>
      </c>
      <c r="V180" s="17">
        <v>42</v>
      </c>
      <c r="W180" s="17">
        <v>0</v>
      </c>
      <c r="X180" s="19" t="s">
        <v>784</v>
      </c>
      <c r="Y180" s="31">
        <v>2.8592371346887</v>
      </c>
      <c r="Z180" s="31">
        <v>10.862</v>
      </c>
      <c r="AA180" s="32">
        <v>0.2632330265778586</v>
      </c>
      <c r="AB180" s="31">
        <v>3.2401281669151</v>
      </c>
      <c r="AC180" s="31">
        <v>2.7328785203867</v>
      </c>
      <c r="AD180" s="31">
        <v>2.3605339253188</v>
      </c>
      <c r="AE180" s="31">
        <v>3.4470710429713</v>
      </c>
      <c r="AF180" s="31">
        <v>3.2809636396857</v>
      </c>
      <c r="AG180" s="31">
        <v>2.7026642913698002</v>
      </c>
      <c r="AH180" s="33" t="s">
        <v>297</v>
      </c>
      <c r="AI180" s="56" t="str">
        <f>IF(ISNA(Z241),"",HYPERLINK(CONCATENATE("./plots/trace_",GXPs!A180,".png"),"Plot for "&amp;A180))</f>
        <v>Plot for WPR0661</v>
      </c>
      <c r="AJ180" s="57" t="str">
        <f>IF(ISNA(Z241),"",HYPERLINK(CONCATENATE("./plots/profile_",GXPs!A180,".png"),"Plot for "&amp;A180))</f>
        <v>Plot for WPR0661</v>
      </c>
      <c r="AK180" s="38" t="s">
        <v>545</v>
      </c>
      <c r="AL180" s="46" t="s">
        <v>545</v>
      </c>
      <c r="AM180" s="41" t="s">
        <v>199</v>
      </c>
      <c r="AN180" s="42" t="s">
        <v>949</v>
      </c>
      <c r="AO180" s="43">
        <v>0</v>
      </c>
      <c r="AP180" s="43">
        <v>0.35</v>
      </c>
      <c r="AQ180" s="43">
        <v>0.05</v>
      </c>
      <c r="AR180" s="43">
        <v>0.6</v>
      </c>
    </row>
    <row r="181" spans="1:44" s="4" customFormat="1" ht="12.75">
      <c r="A181" s="27" t="s">
        <v>756</v>
      </c>
      <c r="B181" s="2" t="s">
        <v>382</v>
      </c>
      <c r="C181" s="2" t="s">
        <v>500</v>
      </c>
      <c r="D181" s="1">
        <v>11</v>
      </c>
      <c r="E181" s="1" t="s">
        <v>293</v>
      </c>
      <c r="F181" s="49" t="s">
        <v>294</v>
      </c>
      <c r="G181" s="10">
        <v>1476010.7893998087</v>
      </c>
      <c r="H181" s="10">
        <v>5376687.761527397</v>
      </c>
      <c r="I181" s="12">
        <v>-41.751963133059434</v>
      </c>
      <c r="J181" s="12">
        <v>171.50866131673982</v>
      </c>
      <c r="K181" s="1" t="s">
        <v>218</v>
      </c>
      <c r="L181" s="1" t="s">
        <v>835</v>
      </c>
      <c r="M181" s="20" t="s">
        <v>400</v>
      </c>
      <c r="N181" s="51" t="s">
        <v>500</v>
      </c>
      <c r="O181" s="21" t="s">
        <v>779</v>
      </c>
      <c r="P181" s="22" t="s">
        <v>778</v>
      </c>
      <c r="Q181" s="16">
        <v>490</v>
      </c>
      <c r="R181" s="17">
        <v>78</v>
      </c>
      <c r="S181" s="17">
        <v>8</v>
      </c>
      <c r="T181" s="17">
        <v>70</v>
      </c>
      <c r="U181" s="17">
        <v>1</v>
      </c>
      <c r="V181" s="17">
        <v>333</v>
      </c>
      <c r="W181" s="17">
        <v>0</v>
      </c>
      <c r="X181" s="19" t="s">
        <v>937</v>
      </c>
      <c r="Y181" s="31">
        <v>6.1902248995984</v>
      </c>
      <c r="Z181" s="31">
        <v>9.524</v>
      </c>
      <c r="AA181" s="32">
        <v>0.6499606152455272</v>
      </c>
      <c r="AB181" s="31">
        <v>6.1948339791356</v>
      </c>
      <c r="AC181" s="31">
        <v>5.9817725094578</v>
      </c>
      <c r="AD181" s="31">
        <v>6.6237644594225005</v>
      </c>
      <c r="AE181" s="31">
        <v>5.9001896018361</v>
      </c>
      <c r="AF181" s="31">
        <v>5.6524166174111</v>
      </c>
      <c r="AG181" s="31">
        <v>6.2903436385256</v>
      </c>
      <c r="AH181" s="33" t="s">
        <v>300</v>
      </c>
      <c r="AI181" s="56" t="str">
        <f>IF(ISNA(Z242),"",HYPERLINK(CONCATENATE("./plots/trace_",GXPs!A181,".png"),"Plot for "&amp;A181))</f>
        <v>Plot for WPT0111</v>
      </c>
      <c r="AJ181" s="57" t="str">
        <f>IF(ISNA(Z242),"",HYPERLINK(CONCATENATE("./plots/profile_",GXPs!A181,".png"),"Plot for "&amp;A181))</f>
        <v>Plot for WPT0111</v>
      </c>
      <c r="AK181" s="38" t="s">
        <v>545</v>
      </c>
      <c r="AL181" s="46" t="s">
        <v>545</v>
      </c>
      <c r="AM181" s="41" t="s">
        <v>47</v>
      </c>
      <c r="AN181" s="42" t="s">
        <v>199</v>
      </c>
      <c r="AO181" s="43">
        <v>0</v>
      </c>
      <c r="AP181" s="43">
        <v>0.04</v>
      </c>
      <c r="AQ181" s="43">
        <v>0.92</v>
      </c>
      <c r="AR181" s="43">
        <v>0.04</v>
      </c>
    </row>
    <row r="182" spans="1:44" s="4" customFormat="1" ht="12.75">
      <c r="A182" s="27" t="s">
        <v>757</v>
      </c>
      <c r="B182" s="2" t="s">
        <v>383</v>
      </c>
      <c r="C182" s="2" t="s">
        <v>495</v>
      </c>
      <c r="D182" s="1">
        <v>33</v>
      </c>
      <c r="E182" s="1" t="s">
        <v>293</v>
      </c>
      <c r="F182" s="49" t="s">
        <v>294</v>
      </c>
      <c r="G182" s="10">
        <v>1894611.5460227984</v>
      </c>
      <c r="H182" s="10">
        <v>5575578.273567787</v>
      </c>
      <c r="I182" s="12">
        <v>-39.918676829037494</v>
      </c>
      <c r="J182" s="12">
        <v>176.44695582416267</v>
      </c>
      <c r="K182" s="1" t="s">
        <v>391</v>
      </c>
      <c r="L182" s="1" t="s">
        <v>853</v>
      </c>
      <c r="M182" s="20" t="s">
        <v>394</v>
      </c>
      <c r="N182" s="51" t="s">
        <v>146</v>
      </c>
      <c r="O182" s="21" t="s">
        <v>781</v>
      </c>
      <c r="P182" s="22" t="s">
        <v>780</v>
      </c>
      <c r="Q182" s="16">
        <v>7988</v>
      </c>
      <c r="R182" s="17">
        <v>4727</v>
      </c>
      <c r="S182" s="17">
        <v>1899</v>
      </c>
      <c r="T182" s="17">
        <v>1174</v>
      </c>
      <c r="U182" s="17">
        <v>96</v>
      </c>
      <c r="V182" s="17">
        <v>92</v>
      </c>
      <c r="W182" s="17">
        <v>0</v>
      </c>
      <c r="X182" s="19" t="s">
        <v>902</v>
      </c>
      <c r="Y182" s="31">
        <v>13.126719331873</v>
      </c>
      <c r="Z182" s="31">
        <v>20.63</v>
      </c>
      <c r="AA182" s="32">
        <v>0.6362927451222976</v>
      </c>
      <c r="AB182" s="31">
        <v>15.957304719324</v>
      </c>
      <c r="AC182" s="31">
        <v>13.690357629255999</v>
      </c>
      <c r="AD182" s="31">
        <v>10.847439475362</v>
      </c>
      <c r="AE182" s="31">
        <v>15.573241991817</v>
      </c>
      <c r="AF182" s="31">
        <v>14.554270708435</v>
      </c>
      <c r="AG182" s="31">
        <v>11.911637153572</v>
      </c>
      <c r="AH182" s="33" t="s">
        <v>296</v>
      </c>
      <c r="AI182" s="56" t="str">
        <f>IF(ISNA(Z243),"",HYPERLINK(CONCATENATE("./plots/trace_",GXPs!A182,".png"),"Plot for "&amp;A182))</f>
        <v>Plot for WPW0331</v>
      </c>
      <c r="AJ182" s="57" t="str">
        <f>IF(ISNA(Z243),"",HYPERLINK(CONCATENATE("./plots/profile_",GXPs!A182,".png"),"Plot for "&amp;A182))</f>
        <v>Plot for WPW0331</v>
      </c>
      <c r="AK182" s="38" t="s">
        <v>545</v>
      </c>
      <c r="AL182" s="46" t="s">
        <v>545</v>
      </c>
      <c r="AM182" s="41" t="s">
        <v>48</v>
      </c>
      <c r="AN182" s="42" t="s">
        <v>199</v>
      </c>
      <c r="AO182" s="43">
        <v>0</v>
      </c>
      <c r="AP182" s="43">
        <v>0.24</v>
      </c>
      <c r="AQ182" s="43">
        <v>0.4</v>
      </c>
      <c r="AR182" s="43">
        <v>0.36</v>
      </c>
    </row>
    <row r="183" spans="1:44" ht="12.75">
      <c r="A183" s="27" t="s">
        <v>663</v>
      </c>
      <c r="B183" s="2" t="s">
        <v>384</v>
      </c>
      <c r="C183" s="2" t="s">
        <v>512</v>
      </c>
      <c r="D183" s="1">
        <v>11</v>
      </c>
      <c r="E183" s="1" t="s">
        <v>293</v>
      </c>
      <c r="F183" s="49" t="s">
        <v>294</v>
      </c>
      <c r="G183" s="10">
        <v>1981647.666586037</v>
      </c>
      <c r="H183" s="10">
        <v>5674332.462506622</v>
      </c>
      <c r="I183" s="12">
        <v>-38.996809872072475</v>
      </c>
      <c r="J183" s="12">
        <v>177.40632757733266</v>
      </c>
      <c r="K183" s="1" t="s">
        <v>391</v>
      </c>
      <c r="L183" s="1" t="s">
        <v>849</v>
      </c>
      <c r="M183" s="20" t="s">
        <v>507</v>
      </c>
      <c r="N183" s="51" t="s">
        <v>512</v>
      </c>
      <c r="O183" s="21" t="s">
        <v>861</v>
      </c>
      <c r="P183" s="22" t="s">
        <v>860</v>
      </c>
      <c r="Q183" s="16">
        <v>4504</v>
      </c>
      <c r="R183" s="17">
        <v>158</v>
      </c>
      <c r="S183" s="17">
        <v>539</v>
      </c>
      <c r="T183" s="17">
        <v>436</v>
      </c>
      <c r="U183" s="17">
        <v>18</v>
      </c>
      <c r="V183" s="17">
        <v>3353</v>
      </c>
      <c r="W183" s="17">
        <v>0</v>
      </c>
      <c r="X183" s="19" t="s">
        <v>937</v>
      </c>
      <c r="Y183" s="31">
        <v>4.9594054855787</v>
      </c>
      <c r="Z183" s="31">
        <v>9.376</v>
      </c>
      <c r="AA183" s="32">
        <v>0.5289468307997761</v>
      </c>
      <c r="AB183" s="31">
        <v>5.5072337804272005</v>
      </c>
      <c r="AC183" s="31">
        <v>4.8358755779739</v>
      </c>
      <c r="AD183" s="31">
        <v>3.8498876036069</v>
      </c>
      <c r="AE183" s="31">
        <v>5.9966546252869</v>
      </c>
      <c r="AF183" s="31">
        <v>5.9779152241831</v>
      </c>
      <c r="AG183" s="31">
        <v>4.8616192261959</v>
      </c>
      <c r="AH183" s="33" t="s">
        <v>297</v>
      </c>
      <c r="AI183" s="56" t="str">
        <f>IF(ISNA(Z244),"",HYPERLINK(CONCATENATE("./plots/trace_",GXPs!A183,".png"),"Plot for "&amp;A183))</f>
        <v>Plot for WRA0111</v>
      </c>
      <c r="AJ183" s="57" t="str">
        <f>IF(ISNA(Z244),"",HYPERLINK(CONCATENATE("./plots/profile_",GXPs!A183,".png"),"Plot for "&amp;A183))</f>
        <v>Plot for WRA0111</v>
      </c>
      <c r="AK183" s="38" t="s">
        <v>586</v>
      </c>
      <c r="AL183" s="46" t="s">
        <v>545</v>
      </c>
      <c r="AM183" s="41" t="s">
        <v>199</v>
      </c>
      <c r="AN183" s="42" t="s">
        <v>106</v>
      </c>
      <c r="AO183" s="43">
        <v>0</v>
      </c>
      <c r="AP183" s="43">
        <v>0.4</v>
      </c>
      <c r="AQ183" s="43" t="s">
        <v>78</v>
      </c>
      <c r="AR183" s="43" t="s">
        <v>78</v>
      </c>
    </row>
    <row r="184" spans="1:44" ht="12.75">
      <c r="A184" s="27" t="s">
        <v>619</v>
      </c>
      <c r="B184" s="2" t="s">
        <v>385</v>
      </c>
      <c r="C184" s="2" t="s">
        <v>496</v>
      </c>
      <c r="D184" s="1">
        <v>33</v>
      </c>
      <c r="E184" s="1" t="s">
        <v>293</v>
      </c>
      <c r="F184" s="49" t="s">
        <v>294</v>
      </c>
      <c r="G184" s="10">
        <v>1870346.2574018505</v>
      </c>
      <c r="H184" s="10">
        <v>5720184.316666201</v>
      </c>
      <c r="I184" s="12">
        <v>-38.62568528558054</v>
      </c>
      <c r="J184" s="12">
        <v>176.10544236296906</v>
      </c>
      <c r="K184" s="1" t="s">
        <v>391</v>
      </c>
      <c r="L184" s="1" t="s">
        <v>791</v>
      </c>
      <c r="M184" s="20" t="s">
        <v>396</v>
      </c>
      <c r="N184" s="51" t="s">
        <v>159</v>
      </c>
      <c r="O184" s="21" t="s">
        <v>874</v>
      </c>
      <c r="P184" s="22" t="s">
        <v>895</v>
      </c>
      <c r="Q184" s="16">
        <v>14266</v>
      </c>
      <c r="R184" s="17">
        <v>125</v>
      </c>
      <c r="S184" s="17">
        <v>2541</v>
      </c>
      <c r="T184" s="17">
        <v>1583</v>
      </c>
      <c r="U184" s="17">
        <v>1834</v>
      </c>
      <c r="V184" s="17">
        <v>7757</v>
      </c>
      <c r="W184" s="17">
        <v>426</v>
      </c>
      <c r="X184" s="19" t="s">
        <v>937</v>
      </c>
      <c r="Y184" s="31">
        <v>6.2586873859073</v>
      </c>
      <c r="Z184" s="31">
        <v>35.55</v>
      </c>
      <c r="AA184" s="32">
        <v>0.17605309102411534</v>
      </c>
      <c r="AB184" s="31">
        <v>9.0091670144064</v>
      </c>
      <c r="AC184" s="31">
        <v>7.0873272803699</v>
      </c>
      <c r="AD184" s="31">
        <v>5.3247599963567</v>
      </c>
      <c r="AE184" s="31">
        <v>7.3361179523002</v>
      </c>
      <c r="AF184" s="31">
        <v>6.8096166511864</v>
      </c>
      <c r="AG184" s="31">
        <v>4.687542303119001</v>
      </c>
      <c r="AH184" s="33" t="s">
        <v>296</v>
      </c>
      <c r="AI184" s="56" t="str">
        <f>IF(ISNA(Z245),"",HYPERLINK(CONCATENATE("./plots/trace_",GXPs!A184,".png"),"Plot for "&amp;A184))</f>
        <v>Plot for WRK0331</v>
      </c>
      <c r="AJ184" s="57" t="str">
        <f>IF(ISNA(Z245),"",HYPERLINK(CONCATENATE("./plots/profile_",GXPs!A184,".png"),"Plot for "&amp;A184))</f>
        <v>Plot for WRK0331</v>
      </c>
      <c r="AK184" s="38" t="s">
        <v>0</v>
      </c>
      <c r="AL184" s="46" t="s">
        <v>545</v>
      </c>
      <c r="AM184" s="41" t="s">
        <v>545</v>
      </c>
      <c r="AN184" s="42" t="s">
        <v>545</v>
      </c>
      <c r="AO184" s="43" t="s">
        <v>545</v>
      </c>
      <c r="AP184" s="43" t="s">
        <v>545</v>
      </c>
      <c r="AQ184" s="43" t="s">
        <v>545</v>
      </c>
      <c r="AR184" s="43" t="s">
        <v>545</v>
      </c>
    </row>
    <row r="185" spans="1:44" ht="12.75">
      <c r="A185" s="27" t="s">
        <v>640</v>
      </c>
      <c r="B185" s="2" t="s">
        <v>386</v>
      </c>
      <c r="C185" s="2" t="s">
        <v>497</v>
      </c>
      <c r="D185" s="1">
        <v>33</v>
      </c>
      <c r="E185" s="1" t="s">
        <v>293</v>
      </c>
      <c r="F185" s="49" t="s">
        <v>294</v>
      </c>
      <c r="G185" s="10">
        <v>1396285.5007236807</v>
      </c>
      <c r="H185" s="10">
        <v>5048039.460138758</v>
      </c>
      <c r="I185" s="12">
        <v>-44.69207732810786</v>
      </c>
      <c r="J185" s="12">
        <v>170.42903609961084</v>
      </c>
      <c r="K185" s="1" t="s">
        <v>218</v>
      </c>
      <c r="L185" s="1" t="s">
        <v>798</v>
      </c>
      <c r="M185" s="20" t="s">
        <v>509</v>
      </c>
      <c r="N185" s="51" t="s">
        <v>14</v>
      </c>
      <c r="O185" s="21" t="s">
        <v>934</v>
      </c>
      <c r="P185" s="22" t="s">
        <v>933</v>
      </c>
      <c r="Q185" s="16">
        <v>1799</v>
      </c>
      <c r="R185" s="17">
        <v>1555</v>
      </c>
      <c r="S185" s="17">
        <v>27</v>
      </c>
      <c r="T185" s="17">
        <v>145</v>
      </c>
      <c r="U185" s="17">
        <v>7</v>
      </c>
      <c r="V185" s="17">
        <v>65</v>
      </c>
      <c r="W185" s="17">
        <v>0</v>
      </c>
      <c r="X185" s="19" t="s">
        <v>902</v>
      </c>
      <c r="Y185" s="31">
        <v>2.6210376962394997</v>
      </c>
      <c r="Z185" s="31">
        <v>5.378</v>
      </c>
      <c r="AA185" s="32">
        <v>0.4873629037261993</v>
      </c>
      <c r="AB185" s="31">
        <v>2.4143435668157</v>
      </c>
      <c r="AC185" s="31">
        <v>2.2003783102143997</v>
      </c>
      <c r="AD185" s="31">
        <v>2.0993019400674</v>
      </c>
      <c r="AE185" s="31">
        <v>3.2554078435286002</v>
      </c>
      <c r="AF185" s="31">
        <v>3.1821102761124997</v>
      </c>
      <c r="AG185" s="31">
        <v>2.8743344919052003</v>
      </c>
      <c r="AH185" s="33" t="s">
        <v>297</v>
      </c>
      <c r="AI185" s="56" t="str">
        <f>IF(ISNA(Z246),"",HYPERLINK(CONCATENATE("./plots/trace_",GXPs!A185,".png"),"Plot for "&amp;A185))</f>
        <v>Plot for WTK0331</v>
      </c>
      <c r="AJ185" s="57" t="str">
        <f>IF(ISNA(Z246),"",HYPERLINK(CONCATENATE("./plots/profile_",GXPs!A185,".png"),"Plot for "&amp;A185))</f>
        <v>Plot for WTK0331</v>
      </c>
      <c r="AK185" s="38" t="s">
        <v>545</v>
      </c>
      <c r="AL185" s="46" t="s">
        <v>545</v>
      </c>
      <c r="AM185" s="41" t="s">
        <v>199</v>
      </c>
      <c r="AN185" s="42" t="s">
        <v>887</v>
      </c>
      <c r="AO185" s="43">
        <v>0</v>
      </c>
      <c r="AP185" s="43" t="s">
        <v>78</v>
      </c>
      <c r="AQ185" s="43" t="s">
        <v>78</v>
      </c>
      <c r="AR185" s="43" t="s">
        <v>80</v>
      </c>
    </row>
    <row r="186" spans="1:44" ht="12.75">
      <c r="A186" s="27" t="s">
        <v>758</v>
      </c>
      <c r="B186" s="2" t="s">
        <v>387</v>
      </c>
      <c r="C186" s="2" t="s">
        <v>502</v>
      </c>
      <c r="D186" s="1">
        <v>33</v>
      </c>
      <c r="E186" s="1" t="s">
        <v>293</v>
      </c>
      <c r="F186" s="49" t="s">
        <v>294</v>
      </c>
      <c r="G186" s="10">
        <v>1933249.5933770488</v>
      </c>
      <c r="H186" s="10">
        <v>5608716.254332895</v>
      </c>
      <c r="I186" s="12">
        <v>-39.6064797770693</v>
      </c>
      <c r="J186" s="12">
        <v>176.88130999818858</v>
      </c>
      <c r="K186" s="1" t="s">
        <v>391</v>
      </c>
      <c r="L186" s="1" t="s">
        <v>810</v>
      </c>
      <c r="M186" s="20" t="s">
        <v>507</v>
      </c>
      <c r="N186" s="51" t="s">
        <v>149</v>
      </c>
      <c r="O186" s="21" t="s">
        <v>874</v>
      </c>
      <c r="P186" s="22" t="s">
        <v>895</v>
      </c>
      <c r="Q186" s="16">
        <v>23787</v>
      </c>
      <c r="R186" s="17">
        <v>497</v>
      </c>
      <c r="S186" s="17">
        <v>9657</v>
      </c>
      <c r="T186" s="17">
        <v>12769</v>
      </c>
      <c r="U186" s="17">
        <v>202</v>
      </c>
      <c r="V186" s="17">
        <v>660</v>
      </c>
      <c r="W186" s="17">
        <v>2</v>
      </c>
      <c r="X186" s="19" t="s">
        <v>784</v>
      </c>
      <c r="Y186" s="31">
        <v>49.399757575757995</v>
      </c>
      <c r="Z186" s="31">
        <v>93.104</v>
      </c>
      <c r="AA186" s="32">
        <v>0.5305868445583218</v>
      </c>
      <c r="AB186" s="31">
        <v>64.843487133631</v>
      </c>
      <c r="AC186" s="31">
        <v>57.281258680118</v>
      </c>
      <c r="AD186" s="31">
        <v>44.982996356681</v>
      </c>
      <c r="AE186" s="31">
        <v>52.803612014769</v>
      </c>
      <c r="AF186" s="31">
        <v>52.338929325340004</v>
      </c>
      <c r="AG186" s="31">
        <v>39.286934601665</v>
      </c>
      <c r="AH186" s="33" t="s">
        <v>296</v>
      </c>
      <c r="AI186" s="56" t="str">
        <f>IF(ISNA(Z247),"",HYPERLINK(CONCATENATE("./plots/trace_",GXPs!A186,".png"),"Plot for "&amp;A186))</f>
        <v>Plot for WTU0331</v>
      </c>
      <c r="AJ186" s="57" t="str">
        <f>IF(ISNA(Z247),"",HYPERLINK(CONCATENATE("./plots/profile_",GXPs!A186,".png"),"Plot for "&amp;A186))</f>
        <v>Plot for WTU0331</v>
      </c>
      <c r="AK186" s="38" t="s">
        <v>34</v>
      </c>
      <c r="AL186" s="46" t="s">
        <v>545</v>
      </c>
      <c r="AM186" s="41" t="s">
        <v>545</v>
      </c>
      <c r="AN186" s="42" t="s">
        <v>545</v>
      </c>
      <c r="AO186" s="43" t="s">
        <v>545</v>
      </c>
      <c r="AP186" s="43" t="s">
        <v>545</v>
      </c>
      <c r="AQ186" s="43" t="s">
        <v>545</v>
      </c>
      <c r="AR186" s="43" t="s">
        <v>545</v>
      </c>
    </row>
    <row r="187" spans="1:44" ht="12.75">
      <c r="A187" s="27" t="s">
        <v>759</v>
      </c>
      <c r="B187" s="2" t="s">
        <v>388</v>
      </c>
      <c r="C187" s="2" t="s">
        <v>499</v>
      </c>
      <c r="D187" s="1">
        <v>11</v>
      </c>
      <c r="E187" s="1" t="s">
        <v>293</v>
      </c>
      <c r="F187" s="49" t="s">
        <v>294</v>
      </c>
      <c r="G187" s="10">
        <v>1740105.7977827732</v>
      </c>
      <c r="H187" s="10">
        <v>5598258.030213539</v>
      </c>
      <c r="I187" s="12">
        <v>-39.75407962056169</v>
      </c>
      <c r="J187" s="12">
        <v>174.63546478390666</v>
      </c>
      <c r="K187" s="1" t="s">
        <v>391</v>
      </c>
      <c r="L187" s="1" t="s">
        <v>820</v>
      </c>
      <c r="M187" s="20" t="s">
        <v>395</v>
      </c>
      <c r="N187" s="51" t="s">
        <v>147</v>
      </c>
      <c r="O187" s="21" t="s">
        <v>915</v>
      </c>
      <c r="P187" s="22" t="s">
        <v>914</v>
      </c>
      <c r="Q187" s="16">
        <v>1364</v>
      </c>
      <c r="R187" s="17">
        <v>46</v>
      </c>
      <c r="S187" s="17">
        <v>1098</v>
      </c>
      <c r="T187" s="17">
        <v>76</v>
      </c>
      <c r="U187" s="17">
        <v>91</v>
      </c>
      <c r="V187" s="17">
        <v>53</v>
      </c>
      <c r="W187" s="17">
        <v>0</v>
      </c>
      <c r="X187" s="19" t="s">
        <v>894</v>
      </c>
      <c r="Y187" s="31">
        <v>2.2358733342461</v>
      </c>
      <c r="Z187" s="31">
        <v>3.886</v>
      </c>
      <c r="AA187" s="32">
        <v>0.5753662723227225</v>
      </c>
      <c r="AB187" s="31">
        <v>2.5653402881272</v>
      </c>
      <c r="AC187" s="31">
        <v>2.3577884825556996</v>
      </c>
      <c r="AD187" s="31">
        <v>1.8359667547135</v>
      </c>
      <c r="AE187" s="31">
        <v>2.672411336194</v>
      </c>
      <c r="AF187" s="31">
        <v>2.5445064595119002</v>
      </c>
      <c r="AG187" s="31">
        <v>2.0522637885301003</v>
      </c>
      <c r="AH187" s="33" t="s">
        <v>297</v>
      </c>
      <c r="AI187" s="56" t="str">
        <f>IF(ISNA(Z248),"",HYPERLINK(CONCATENATE("./plots/trace_",GXPs!A187,".png"),"Plot for "&amp;A187))</f>
        <v>Plot for WVY0111</v>
      </c>
      <c r="AJ187" s="57" t="str">
        <f>IF(ISNA(Z248),"",HYPERLINK(CONCATENATE("./plots/profile_",GXPs!A187,".png"),"Plot for "&amp;A187))</f>
        <v>Plot for WVY0111</v>
      </c>
      <c r="AK187" s="38" t="s">
        <v>545</v>
      </c>
      <c r="AL187" s="46" t="s">
        <v>545</v>
      </c>
      <c r="AM187" s="41" t="s">
        <v>199</v>
      </c>
      <c r="AN187" s="42" t="s">
        <v>84</v>
      </c>
      <c r="AO187" s="43">
        <v>0</v>
      </c>
      <c r="AP187" s="43">
        <v>0.45</v>
      </c>
      <c r="AQ187" s="43">
        <v>0.1</v>
      </c>
      <c r="AR187" s="43">
        <v>0.45</v>
      </c>
    </row>
    <row r="188" spans="1:44" ht="12.75">
      <c r="A188" s="28" t="s">
        <v>8</v>
      </c>
      <c r="B188" s="2" t="s">
        <v>6</v>
      </c>
      <c r="C188" s="2" t="s">
        <v>7</v>
      </c>
      <c r="D188" s="1">
        <v>110</v>
      </c>
      <c r="E188" s="1" t="s">
        <v>301</v>
      </c>
      <c r="F188" s="49" t="s">
        <v>10</v>
      </c>
      <c r="G188" s="10">
        <v>1739027.2520887796</v>
      </c>
      <c r="H188" s="10">
        <v>5427095.716403999</v>
      </c>
      <c r="I188" s="12">
        <v>-41.29562034336503</v>
      </c>
      <c r="J188" s="12">
        <v>174.66049917833365</v>
      </c>
      <c r="K188" s="1" t="s">
        <v>391</v>
      </c>
      <c r="L188" s="1" t="s">
        <v>803</v>
      </c>
      <c r="M188" s="20" t="s">
        <v>397</v>
      </c>
      <c r="N188" s="51" t="s">
        <v>855</v>
      </c>
      <c r="O188" s="21" t="s">
        <v>545</v>
      </c>
      <c r="P188" s="22" t="s">
        <v>545</v>
      </c>
      <c r="Q188" s="16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9" t="s">
        <v>545</v>
      </c>
      <c r="Y188" s="31">
        <v>0.023590319361277</v>
      </c>
      <c r="Z188" s="31">
        <v>0.488</v>
      </c>
      <c r="AA188" s="32">
        <v>0.048340818363272545</v>
      </c>
      <c r="AB188" s="31">
        <v>0.025162444113264</v>
      </c>
      <c r="AC188" s="31">
        <v>0.029809163514082002</v>
      </c>
      <c r="AD188" s="31">
        <v>0.028044626593807</v>
      </c>
      <c r="AE188" s="31">
        <v>0.018844069837447002</v>
      </c>
      <c r="AF188" s="31">
        <v>0.0099276617422313</v>
      </c>
      <c r="AG188" s="31">
        <v>0.022812362030905</v>
      </c>
      <c r="AH188" s="33" t="s">
        <v>295</v>
      </c>
      <c r="AI188" s="56" t="str">
        <f>IF(ISNA(Z249),"",HYPERLINK(CONCATENATE("./plots/trace_",GXPs!A188,".png"),"Plot for "&amp;A188))</f>
        <v>Plot for WWD1102</v>
      </c>
      <c r="AJ188" s="57" t="str">
        <f>IF(ISNA(Z249),"",HYPERLINK(CONCATENATE("./plots/profile_",GXPs!A188,".png"),"Plot for "&amp;A188))</f>
        <v>Plot for WWD1102</v>
      </c>
      <c r="AK188" s="38" t="s">
        <v>545</v>
      </c>
      <c r="AL188" s="46" t="s">
        <v>545</v>
      </c>
      <c r="AM188" s="41" t="s">
        <v>545</v>
      </c>
      <c r="AN188" s="42" t="s">
        <v>545</v>
      </c>
      <c r="AO188" s="43" t="s">
        <v>545</v>
      </c>
      <c r="AP188" s="43" t="s">
        <v>545</v>
      </c>
      <c r="AQ188" s="43" t="s">
        <v>545</v>
      </c>
      <c r="AR188" s="43" t="s">
        <v>545</v>
      </c>
    </row>
    <row r="189" spans="1:44" ht="12.75">
      <c r="A189" s="28" t="s">
        <v>9</v>
      </c>
      <c r="B189" s="2" t="s">
        <v>6</v>
      </c>
      <c r="C189" s="2" t="s">
        <v>7</v>
      </c>
      <c r="D189" s="1">
        <v>110</v>
      </c>
      <c r="E189" s="1" t="s">
        <v>303</v>
      </c>
      <c r="F189" s="49" t="s">
        <v>10</v>
      </c>
      <c r="G189" s="10">
        <v>1739027.2520887796</v>
      </c>
      <c r="H189" s="10">
        <v>5427095.716403999</v>
      </c>
      <c r="I189" s="12">
        <v>-41.29562034336503</v>
      </c>
      <c r="J189" s="12">
        <v>174.66049917833365</v>
      </c>
      <c r="K189" s="1" t="s">
        <v>391</v>
      </c>
      <c r="L189" s="1" t="s">
        <v>803</v>
      </c>
      <c r="M189" s="20" t="s">
        <v>397</v>
      </c>
      <c r="N189" s="51" t="s">
        <v>855</v>
      </c>
      <c r="O189" s="21" t="s">
        <v>545</v>
      </c>
      <c r="P189" s="22" t="s">
        <v>545</v>
      </c>
      <c r="Q189" s="16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9" t="s">
        <v>545</v>
      </c>
      <c r="Y189" s="31">
        <v>0.017346634093376997</v>
      </c>
      <c r="Z189" s="31">
        <v>0.602</v>
      </c>
      <c r="AA189" s="32">
        <v>0.028815006799629565</v>
      </c>
      <c r="AB189" s="31">
        <v>0.013709885742673001</v>
      </c>
      <c r="AC189" s="31">
        <v>0.020094997898277</v>
      </c>
      <c r="AD189" s="31">
        <v>0.01453233151184</v>
      </c>
      <c r="AE189" s="31">
        <v>0.019793255131965</v>
      </c>
      <c r="AF189" s="31">
        <v>0.010844913151365</v>
      </c>
      <c r="AG189" s="31">
        <v>0.024163306451613</v>
      </c>
      <c r="AH189" s="33" t="s">
        <v>299</v>
      </c>
      <c r="AI189" s="56" t="str">
        <f>IF(ISNA(Z250),"",HYPERLINK(CONCATENATE("./plots/trace_",GXPs!A189,".png"),"Plot for "&amp;A189))</f>
        <v>Plot for WWD1103</v>
      </c>
      <c r="AJ189" s="57" t="str">
        <f>IF(ISNA(Z250),"",HYPERLINK(CONCATENATE("./plots/profile_",GXPs!A189,".png"),"Plot for "&amp;A189))</f>
        <v>Plot for WWD1103</v>
      </c>
      <c r="AK189" s="38" t="s">
        <v>545</v>
      </c>
      <c r="AL189" s="46" t="s">
        <v>545</v>
      </c>
      <c r="AM189" s="41" t="s">
        <v>545</v>
      </c>
      <c r="AN189" s="42" t="s">
        <v>545</v>
      </c>
      <c r="AO189" s="43" t="s">
        <v>545</v>
      </c>
      <c r="AP189" s="43" t="s">
        <v>545</v>
      </c>
      <c r="AQ189" s="43" t="s">
        <v>545</v>
      </c>
      <c r="AR189" s="43" t="s">
        <v>545</v>
      </c>
    </row>
  </sheetData>
  <conditionalFormatting sqref="Q1:W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="85" zoomScaleNormal="85" workbookViewId="0" topLeftCell="A1">
      <pane xSplit="1" ySplit="1" topLeftCell="B2" activePane="bottomRight" state="frozen"/>
      <selection pane="topLeft" activeCell="BB99" sqref="BB99"/>
      <selection pane="topRight" activeCell="BB99" sqref="BB99"/>
      <selection pane="bottomLeft" activeCell="BB99" sqref="BB99"/>
      <selection pane="bottomRight" activeCell="B28" sqref="B28"/>
    </sheetView>
  </sheetViews>
  <sheetFormatPr defaultColWidth="9.140625" defaultRowHeight="12.75"/>
  <cols>
    <col min="1" max="1" width="44.421875" style="6" customWidth="1"/>
    <col min="2" max="2" width="88.140625" style="2" customWidth="1"/>
  </cols>
  <sheetData>
    <row r="1" spans="1:2" ht="12.75">
      <c r="A1" s="5" t="s">
        <v>203</v>
      </c>
      <c r="B1" s="4" t="s">
        <v>204</v>
      </c>
    </row>
    <row r="2" spans="1:2" ht="12.75">
      <c r="A2" s="7" t="s">
        <v>229</v>
      </c>
      <c r="B2" s="8" t="s">
        <v>195</v>
      </c>
    </row>
    <row r="3" spans="1:2" ht="25.5">
      <c r="A3" s="6" t="s">
        <v>113</v>
      </c>
      <c r="B3" s="8" t="s">
        <v>115</v>
      </c>
    </row>
    <row r="4" spans="1:2" ht="25.5">
      <c r="A4" s="6" t="s">
        <v>114</v>
      </c>
      <c r="B4" s="8" t="s">
        <v>116</v>
      </c>
    </row>
    <row r="5" spans="1:2" ht="12.75">
      <c r="A5" s="6" t="s">
        <v>854</v>
      </c>
      <c r="B5" s="8" t="s">
        <v>119</v>
      </c>
    </row>
    <row r="6" spans="1:2" ht="25.5">
      <c r="A6" s="6" t="s">
        <v>211</v>
      </c>
      <c r="B6" s="8" t="s">
        <v>117</v>
      </c>
    </row>
    <row r="7" spans="1:2" ht="25.5">
      <c r="A7" s="6" t="s">
        <v>212</v>
      </c>
      <c r="B7" s="8" t="s">
        <v>118</v>
      </c>
    </row>
    <row r="8" spans="1:2" ht="38.25">
      <c r="A8" s="6" t="s">
        <v>121</v>
      </c>
      <c r="B8" s="8" t="s">
        <v>120</v>
      </c>
    </row>
    <row r="9" spans="1:2" ht="12.75">
      <c r="A9" s="6" t="s">
        <v>878</v>
      </c>
      <c r="B9" s="8" t="s">
        <v>885</v>
      </c>
    </row>
    <row r="10" spans="1:2" ht="25.5">
      <c r="A10" s="6" t="s">
        <v>879</v>
      </c>
      <c r="B10" s="2" t="s">
        <v>122</v>
      </c>
    </row>
    <row r="11" spans="1:2" ht="25.5">
      <c r="A11" s="6" t="s">
        <v>880</v>
      </c>
      <c r="B11" s="2" t="s">
        <v>123</v>
      </c>
    </row>
    <row r="12" spans="1:2" ht="12.75">
      <c r="A12" s="6" t="s">
        <v>215</v>
      </c>
      <c r="B12" s="8" t="s">
        <v>207</v>
      </c>
    </row>
    <row r="13" spans="1:2" ht="25.5">
      <c r="A13" s="6" t="s">
        <v>213</v>
      </c>
      <c r="B13" s="2" t="s">
        <v>206</v>
      </c>
    </row>
    <row r="14" spans="1:2" ht="12.75">
      <c r="A14" s="6" t="s">
        <v>223</v>
      </c>
      <c r="B14" s="8" t="s">
        <v>205</v>
      </c>
    </row>
    <row r="15" spans="1:2" ht="12.75">
      <c r="A15" s="6" t="s">
        <v>224</v>
      </c>
      <c r="B15" s="8" t="s">
        <v>205</v>
      </c>
    </row>
    <row r="16" spans="1:2" ht="12.75">
      <c r="A16" s="6" t="s">
        <v>214</v>
      </c>
      <c r="B16" s="8" t="s">
        <v>205</v>
      </c>
    </row>
    <row r="17" spans="1:2" ht="25.5">
      <c r="A17" s="6" t="s">
        <v>225</v>
      </c>
      <c r="B17" s="8" t="s">
        <v>205</v>
      </c>
    </row>
    <row r="18" spans="1:2" ht="25.5">
      <c r="A18" s="6" t="s">
        <v>226</v>
      </c>
      <c r="B18" s="8" t="s">
        <v>205</v>
      </c>
    </row>
    <row r="19" spans="1:2" s="3" customFormat="1" ht="38.25">
      <c r="A19" s="27" t="s">
        <v>883</v>
      </c>
      <c r="B19" s="53" t="s">
        <v>1</v>
      </c>
    </row>
    <row r="20" spans="1:2" s="3" customFormat="1" ht="12.75">
      <c r="A20" s="27" t="s">
        <v>884</v>
      </c>
      <c r="B20" s="53" t="s">
        <v>945</v>
      </c>
    </row>
    <row r="21" spans="1:2" ht="12.75">
      <c r="A21" s="6" t="s">
        <v>228</v>
      </c>
      <c r="B21" s="8" t="s">
        <v>124</v>
      </c>
    </row>
    <row r="22" spans="1:2" ht="12.75">
      <c r="A22" s="6" t="s">
        <v>41</v>
      </c>
      <c r="B22" s="2" t="s">
        <v>125</v>
      </c>
    </row>
    <row r="23" spans="1:2" ht="12.75">
      <c r="A23" s="6" t="s">
        <v>35</v>
      </c>
      <c r="B23" s="2" t="s">
        <v>205</v>
      </c>
    </row>
    <row r="24" spans="1:2" ht="25.5">
      <c r="A24" s="6" t="s">
        <v>37</v>
      </c>
      <c r="B24" s="2" t="s">
        <v>42</v>
      </c>
    </row>
    <row r="25" spans="1:2" ht="12.75">
      <c r="A25" s="6" t="s">
        <v>38</v>
      </c>
      <c r="B25" s="2" t="s">
        <v>205</v>
      </c>
    </row>
    <row r="26" spans="1:2" ht="12.75">
      <c r="A26" s="6" t="s">
        <v>39</v>
      </c>
      <c r="B26" s="2" t="s">
        <v>205</v>
      </c>
    </row>
    <row r="27" spans="1:2" ht="12.75">
      <c r="A27" s="6" t="s">
        <v>40</v>
      </c>
      <c r="B27" s="2" t="s">
        <v>205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Bull</dc:creator>
  <cp:keywords/>
  <dc:description/>
  <cp:lastModifiedBy>bullb</cp:lastModifiedBy>
  <dcterms:created xsi:type="dcterms:W3CDTF">2008-09-18T03:56:25Z</dcterms:created>
  <dcterms:modified xsi:type="dcterms:W3CDTF">2010-04-06T01:06:19Z</dcterms:modified>
  <cp:category/>
  <cp:version/>
  <cp:contentType/>
  <cp:contentStatus/>
</cp:coreProperties>
</file>